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2鈴鹿２＆４\R2走行データ\特S走行\"/>
    </mc:Choice>
  </mc:AlternateContent>
  <bookViews>
    <workbookView xWindow="0" yWindow="0" windowWidth="19200" windowHeight="7224"/>
  </bookViews>
  <sheets>
    <sheet name="結果" sheetId="1" r:id="rId1"/>
    <sheet name="LapTime" sheetId="2" r:id="rId2"/>
    <sheet name="SectorTime" sheetId="3" r:id="rId3"/>
  </sheets>
  <calcPr calcId="152511"/>
</workbook>
</file>

<file path=xl/calcChain.xml><?xml version="1.0" encoding="utf-8"?>
<calcChain xmlns="http://schemas.openxmlformats.org/spreadsheetml/2006/main">
  <c r="B130" i="2" l="1"/>
  <c r="B116" i="2"/>
  <c r="B112" i="2"/>
  <c r="B103" i="2"/>
  <c r="B90" i="2"/>
  <c r="B85" i="2"/>
  <c r="B76" i="2"/>
  <c r="B72" i="2"/>
  <c r="B55" i="2"/>
  <c r="B51" i="2"/>
  <c r="B46" i="2"/>
  <c r="B37" i="2"/>
  <c r="B24" i="2"/>
  <c r="B20" i="2"/>
  <c r="B15" i="2"/>
  <c r="B11" i="2"/>
</calcChain>
</file>

<file path=xl/sharedStrings.xml><?xml version="1.0" encoding="utf-8"?>
<sst xmlns="http://schemas.openxmlformats.org/spreadsheetml/2006/main" count="2823" uniqueCount="1285">
  <si>
    <t>NGKスパークプラグ ＳＵＺＵＫＡ ２＆４ ＲＡＣＥ</t>
  </si>
  <si>
    <t xml:space="preserve">2017-04-20       :       </t>
  </si>
  <si>
    <t>2017 MFJ全日本ﾛｰﾄﾞﾚｰｽ選手権ｼﾘｰｽﾞ第2戦</t>
  </si>
  <si>
    <t xml:space="preserve">WEATHER:   Cloudy        </t>
  </si>
  <si>
    <t xml:space="preserve">COURSE :   Dry           </t>
  </si>
  <si>
    <t>ＪＳＢ１０００</t>
  </si>
  <si>
    <t>国際レーシングコース 5.821Km</t>
  </si>
  <si>
    <t>特別スポーツ走行ＢＧｒ １回目結果表</t>
  </si>
  <si>
    <t>Pos.</t>
  </si>
  <si>
    <t>No.</t>
  </si>
  <si>
    <t>Cls.</t>
  </si>
  <si>
    <t>Team</t>
  </si>
  <si>
    <t>Type</t>
  </si>
  <si>
    <t>1st Rider</t>
  </si>
  <si>
    <t>2nd Rider</t>
  </si>
  <si>
    <t>Best Time</t>
  </si>
  <si>
    <t>Delay</t>
  </si>
  <si>
    <t>Lap</t>
  </si>
  <si>
    <t>104</t>
  </si>
  <si>
    <t>-</t>
  </si>
  <si>
    <t>Honda Dream Racing</t>
  </si>
  <si>
    <t>Honda CBR1000RR SP2</t>
  </si>
  <si>
    <t>山口　辰也</t>
  </si>
  <si>
    <t xml:space="preserve"> 2'09.122</t>
  </si>
  <si>
    <t>162.29km/h</t>
  </si>
  <si>
    <t>9/10</t>
  </si>
  <si>
    <t xml:space="preserve"> 12</t>
  </si>
  <si>
    <t>ヨシムラスズキMOTUL</t>
  </si>
  <si>
    <t>SUZUKI GSX-R1000R</t>
  </si>
  <si>
    <t>津田　拓也</t>
  </si>
  <si>
    <t xml:space="preserve"> 2'09.267</t>
  </si>
  <si>
    <t xml:space="preserve">    0.145</t>
  </si>
  <si>
    <t>5/12</t>
  </si>
  <si>
    <t xml:space="preserve"> 23</t>
  </si>
  <si>
    <t>Kawasaki Team GREEN</t>
  </si>
  <si>
    <t>KAWASAKI ZX-10RR</t>
  </si>
  <si>
    <t>渡辺　一馬</t>
  </si>
  <si>
    <t xml:space="preserve"> 2'09.343</t>
  </si>
  <si>
    <t xml:space="preserve">    0.221</t>
  </si>
  <si>
    <t>10/14</t>
  </si>
  <si>
    <t xml:space="preserve"> 71</t>
  </si>
  <si>
    <t>Team KAGAYAMA</t>
  </si>
  <si>
    <t>SUZUKI GSX-R1000</t>
  </si>
  <si>
    <t>加賀山　就臣</t>
  </si>
  <si>
    <t xml:space="preserve"> 2'09.424</t>
  </si>
  <si>
    <t xml:space="preserve">    0.302</t>
  </si>
  <si>
    <t>9/9</t>
  </si>
  <si>
    <t xml:space="preserve"> 39</t>
  </si>
  <si>
    <t>8h</t>
  </si>
  <si>
    <t>BMW Motorrad39</t>
  </si>
  <si>
    <t>BMW S1000RR</t>
  </si>
  <si>
    <t>酒井　大作</t>
  </si>
  <si>
    <t xml:space="preserve"> 2'09.835</t>
  </si>
  <si>
    <t xml:space="preserve">    0.713</t>
  </si>
  <si>
    <t>11/11</t>
  </si>
  <si>
    <t xml:space="preserve"> 50</t>
  </si>
  <si>
    <t>濱原　颯道</t>
  </si>
  <si>
    <t xml:space="preserve"> 2'11.003</t>
  </si>
  <si>
    <t xml:space="preserve">    1.881</t>
  </si>
  <si>
    <t>4/12</t>
  </si>
  <si>
    <t xml:space="preserve"> 95</t>
  </si>
  <si>
    <t>エスパルスドリームレーシング</t>
  </si>
  <si>
    <t>生形　秀之</t>
  </si>
  <si>
    <t xml:space="preserve"> 2'11.575</t>
  </si>
  <si>
    <t xml:space="preserve">    2.453</t>
  </si>
  <si>
    <t>9/13</t>
  </si>
  <si>
    <t xml:space="preserve"> 18</t>
  </si>
  <si>
    <t>ＧＢＳレーシング　YAMAHA</t>
  </si>
  <si>
    <t>YAMAHA  YZF-R1</t>
  </si>
  <si>
    <t>近藤　湧也</t>
  </si>
  <si>
    <t xml:space="preserve"> 2'11.901</t>
  </si>
  <si>
    <t xml:space="preserve">    2.779</t>
  </si>
  <si>
    <t>9/11</t>
  </si>
  <si>
    <t xml:space="preserve"> 60</t>
  </si>
  <si>
    <t>チタニウムパワー　フーターズ　レーシング</t>
  </si>
  <si>
    <t>津田　一磨</t>
  </si>
  <si>
    <t>徳留　和樹</t>
  </si>
  <si>
    <t xml:space="preserve"> 2'11.966</t>
  </si>
  <si>
    <t xml:space="preserve">    2.844</t>
  </si>
  <si>
    <t>4/11</t>
  </si>
  <si>
    <t xml:space="preserve"> 85</t>
  </si>
  <si>
    <t>HiTMAN　RC甲子園ヤマハ</t>
  </si>
  <si>
    <t>中冨　伸一</t>
  </si>
  <si>
    <t xml:space="preserve"> 2'12.345</t>
  </si>
  <si>
    <t xml:space="preserve">    3.223</t>
  </si>
  <si>
    <t xml:space="preserve"> 46</t>
  </si>
  <si>
    <t>松﨑　克哉</t>
  </si>
  <si>
    <t xml:space="preserve"> 2'12.491</t>
  </si>
  <si>
    <t xml:space="preserve">    3.369</t>
  </si>
  <si>
    <t>11/14</t>
  </si>
  <si>
    <t xml:space="preserve"> 13</t>
  </si>
  <si>
    <t>オートテクニックスポーツPGR</t>
  </si>
  <si>
    <t>Honda CBR1000RR</t>
  </si>
  <si>
    <t>中津原　尚宏</t>
  </si>
  <si>
    <t>関口　太郎</t>
  </si>
  <si>
    <t xml:space="preserve"> 2'13.635</t>
  </si>
  <si>
    <t xml:space="preserve">    4.513</t>
  </si>
  <si>
    <t>13/13</t>
  </si>
  <si>
    <t>450</t>
  </si>
  <si>
    <t>TT45</t>
  </si>
  <si>
    <t>相馬　利胤</t>
  </si>
  <si>
    <t>谷　誠士郎</t>
  </si>
  <si>
    <t xml:space="preserve"> 2'14.117</t>
  </si>
  <si>
    <t xml:space="preserve">    4.995</t>
  </si>
  <si>
    <t>5/10</t>
  </si>
  <si>
    <t xml:space="preserve"> 78</t>
  </si>
  <si>
    <t>TTS速心NCCFACTORY</t>
  </si>
  <si>
    <t>中村　敬司</t>
  </si>
  <si>
    <t xml:space="preserve"> 2'14.471</t>
  </si>
  <si>
    <t xml:space="preserve">    5.349</t>
  </si>
  <si>
    <t>11/13</t>
  </si>
  <si>
    <t xml:space="preserve"> 84</t>
  </si>
  <si>
    <t>テイクアップOIRF</t>
  </si>
  <si>
    <t>SUZUKI GSX-R1000 L2</t>
  </si>
  <si>
    <t>田村　武士</t>
  </si>
  <si>
    <t xml:space="preserve"> 2'14.594</t>
  </si>
  <si>
    <t xml:space="preserve">    5.472</t>
  </si>
  <si>
    <t>7/10</t>
  </si>
  <si>
    <t xml:space="preserve"> 70</t>
  </si>
  <si>
    <t>SatuHATI.Honda Team Asia</t>
  </si>
  <si>
    <t>Md.Zaghwan Zaidi</t>
  </si>
  <si>
    <t>Ratthaponｇ Wilairot</t>
  </si>
  <si>
    <t xml:space="preserve"> 2'15.028</t>
  </si>
  <si>
    <t xml:space="preserve">    5.906</t>
  </si>
  <si>
    <t>7/15</t>
  </si>
  <si>
    <t xml:space="preserve"> 74</t>
  </si>
  <si>
    <t>AKENO SPEED・YAMAHA</t>
  </si>
  <si>
    <t>稲垣　　誠</t>
  </si>
  <si>
    <t>南本　宗一郎</t>
  </si>
  <si>
    <t xml:space="preserve"> 2'15.389</t>
  </si>
  <si>
    <t xml:space="preserve">    6.267</t>
  </si>
  <si>
    <t>10/12</t>
  </si>
  <si>
    <t xml:space="preserve"> 41</t>
  </si>
  <si>
    <t>H.L.O RACING</t>
  </si>
  <si>
    <t>樋口　耕太</t>
  </si>
  <si>
    <t xml:space="preserve"> 2'15.860</t>
  </si>
  <si>
    <t xml:space="preserve">    6.738</t>
  </si>
  <si>
    <t xml:space="preserve"> 52</t>
  </si>
  <si>
    <t>Honda浜友会浜松エスカルゴ</t>
  </si>
  <si>
    <t>野寄　真二</t>
  </si>
  <si>
    <t>木村　思音</t>
  </si>
  <si>
    <t xml:space="preserve"> 2'16.125</t>
  </si>
  <si>
    <t xml:space="preserve">    7.003</t>
  </si>
  <si>
    <t>807</t>
  </si>
  <si>
    <t>ホンダドリーム北九州＆Life 01</t>
  </si>
  <si>
    <t>西中　　綱</t>
  </si>
  <si>
    <t>中村　丈士</t>
  </si>
  <si>
    <t xml:space="preserve"> 2'16.161</t>
  </si>
  <si>
    <t xml:space="preserve">    7.039</t>
  </si>
  <si>
    <t>5/14</t>
  </si>
  <si>
    <t xml:space="preserve"> 54</t>
  </si>
  <si>
    <t>磐田レーシングファミリー</t>
  </si>
  <si>
    <t>宮腰　　武</t>
  </si>
  <si>
    <t xml:space="preserve"> 2'16.670</t>
  </si>
  <si>
    <t xml:space="preserve">    7.548</t>
  </si>
  <si>
    <t>5/13</t>
  </si>
  <si>
    <t xml:space="preserve"> 91</t>
  </si>
  <si>
    <t>Honda緑陽会熊本レーシング</t>
  </si>
  <si>
    <t>井上　拓海</t>
  </si>
  <si>
    <t>北折　　淳</t>
  </si>
  <si>
    <t xml:space="preserve"> 2'16.948</t>
  </si>
  <si>
    <t xml:space="preserve">    7.826</t>
  </si>
  <si>
    <t>12/14</t>
  </si>
  <si>
    <t xml:space="preserve"> 28</t>
  </si>
  <si>
    <t>Honda熊本レーシング</t>
  </si>
  <si>
    <t>吉田　光弘</t>
  </si>
  <si>
    <t>小島　一浩</t>
  </si>
  <si>
    <t xml:space="preserve"> 2'17.601</t>
  </si>
  <si>
    <t xml:space="preserve">    8.479</t>
  </si>
  <si>
    <t xml:space="preserve"> 43</t>
  </si>
  <si>
    <t>チームスガイレーシングジャパン</t>
  </si>
  <si>
    <t>aprilia RSV4 RF</t>
  </si>
  <si>
    <t>須貝　義行</t>
  </si>
  <si>
    <t xml:space="preserve"> 2'17.790</t>
  </si>
  <si>
    <t xml:space="preserve">    8.668</t>
  </si>
  <si>
    <t xml:space="preserve"> 82</t>
  </si>
  <si>
    <t>磐田レーシングファミリー&amp;YMC</t>
  </si>
  <si>
    <t>佐藤　龍彦</t>
  </si>
  <si>
    <t xml:space="preserve"> 2'18.387</t>
  </si>
  <si>
    <t xml:space="preserve">    9.265</t>
  </si>
  <si>
    <t>5/9</t>
  </si>
  <si>
    <t xml:space="preserve"> 76</t>
  </si>
  <si>
    <t>ＤＯＧ ＨＯＵＳＥ</t>
  </si>
  <si>
    <t>岩谷　圭太</t>
  </si>
  <si>
    <t>向山　将弘</t>
  </si>
  <si>
    <t xml:space="preserve"> 2'18.489</t>
  </si>
  <si>
    <t xml:space="preserve">    9.367</t>
  </si>
  <si>
    <t xml:space="preserve"> 56</t>
  </si>
  <si>
    <t>磐田レーシングファミリーwithYMC</t>
  </si>
  <si>
    <t>上野　友寛</t>
  </si>
  <si>
    <t xml:space="preserve"> 2'18.607</t>
  </si>
  <si>
    <t xml:space="preserve">    9.485</t>
  </si>
  <si>
    <t xml:space="preserve"> 58</t>
  </si>
  <si>
    <t>チーム・エッチングファクトリー</t>
  </si>
  <si>
    <t>慶楽　大樹</t>
  </si>
  <si>
    <t>有川　浩太郎</t>
  </si>
  <si>
    <t xml:space="preserve"> 2'19.031</t>
  </si>
  <si>
    <t xml:space="preserve">    9.909</t>
  </si>
  <si>
    <t>11/12</t>
  </si>
  <si>
    <t xml:space="preserve"> 64</t>
  </si>
  <si>
    <t>T・モトキッズ</t>
  </si>
  <si>
    <t>福山　京太</t>
  </si>
  <si>
    <t>樋口　幸博</t>
  </si>
  <si>
    <t xml:space="preserve"> 2'20.864</t>
  </si>
  <si>
    <t xml:space="preserve">   11.742</t>
  </si>
  <si>
    <t>9/12</t>
  </si>
  <si>
    <t xml:space="preserve"> 68</t>
  </si>
  <si>
    <t>Honda ブルーヘルメットMSC</t>
  </si>
  <si>
    <t>鹿内　新平</t>
  </si>
  <si>
    <t>大塚　卓也</t>
  </si>
  <si>
    <t xml:space="preserve"> 2'23.564</t>
  </si>
  <si>
    <t xml:space="preserve">   14.442</t>
  </si>
  <si>
    <t xml:space="preserve"> 36</t>
  </si>
  <si>
    <t>KTM CSスタンス　北海道サベダー</t>
  </si>
  <si>
    <t>KTM 1190RC8R</t>
  </si>
  <si>
    <t>宇都　敏明</t>
  </si>
  <si>
    <t>高田　昌明</t>
  </si>
  <si>
    <t>出走せず</t>
  </si>
  <si>
    <t xml:space="preserve"> 48</t>
  </si>
  <si>
    <t>立秋モータース＆RC甲子園YAMAHA</t>
  </si>
  <si>
    <t>池田　貴彦</t>
  </si>
  <si>
    <t>＊上記に記載されています、選手名・チーム名・マシン名等は、選手受付前のデータを元にしております。</t>
  </si>
  <si>
    <t>予めご了承下さい。</t>
  </si>
  <si>
    <t xml:space="preserve">NGKスパークプラグ ＳＵＺＵＫＡ ２＆４ ＲＡＣＥ                                  </t>
  </si>
  <si>
    <t xml:space="preserve">2017 MFJ全日本ﾛｰﾄﾞﾚｰｽ選手権ｼﾘｰｽﾞ第2戦                                         </t>
  </si>
  <si>
    <t xml:space="preserve">ＪＳＢ１０００                                                     </t>
  </si>
  <si>
    <t>特別スポーツ走行ＢＧｒ １回目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</si>
  <si>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</si>
  <si>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</si>
  <si>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</si>
  <si>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</si>
  <si>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</si>
  <si>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 xml:space="preserve">
SUZUKI GSX-R1000R  PIT: 1回_x000D_
a = 津田　拓也  b =</t>
  </si>
  <si>
    <t xml:space="preserve">  1=</t>
  </si>
  <si>
    <t xml:space="preserve"> </t>
  </si>
  <si>
    <t xml:space="preserve">  3=</t>
  </si>
  <si>
    <t xml:space="preserve">2'15.262 </t>
  </si>
  <si>
    <t xml:space="preserve">  5=</t>
  </si>
  <si>
    <t xml:space="preserve">*2'09.267 </t>
  </si>
  <si>
    <t xml:space="preserve">  7=</t>
  </si>
  <si>
    <t xml:space="preserve">5'46.676 </t>
  </si>
  <si>
    <t xml:space="preserve">  9=</t>
  </si>
  <si>
    <t xml:space="preserve">6'00.238 </t>
  </si>
  <si>
    <t xml:space="preserve"> 11=</t>
  </si>
  <si>
    <t xml:space="preserve">5'02.673 </t>
  </si>
  <si>
    <t xml:space="preserve">  2=</t>
  </si>
  <si>
    <t xml:space="preserve">2'13.908 </t>
  </si>
  <si>
    <t xml:space="preserve">  4=</t>
  </si>
  <si>
    <t xml:space="preserve">2'09.738 </t>
  </si>
  <si>
    <t xml:space="preserve">  6=</t>
  </si>
  <si>
    <t xml:space="preserve">2'09.716 </t>
  </si>
  <si>
    <t xml:space="preserve">  8=</t>
  </si>
  <si>
    <t xml:space="preserve">2'12.258 </t>
  </si>
  <si>
    <t xml:space="preserve"> 10=</t>
  </si>
  <si>
    <t xml:space="preserve">2'11.181 </t>
  </si>
  <si>
    <t xml:space="preserve"> 12=</t>
  </si>
  <si>
    <t xml:space="preserve">P2'42.231 </t>
  </si>
  <si>
    <t xml:space="preserve">
Honda CBR1000RR_x000D_
a = 中津原　尚宏  b = 関口　太郎</t>
  </si>
  <si>
    <t xml:space="preserve">2'19.997 </t>
  </si>
  <si>
    <t xml:space="preserve">2'16.231 </t>
  </si>
  <si>
    <t xml:space="preserve">2'17.777 </t>
  </si>
  <si>
    <t xml:space="preserve">2'14.155 </t>
  </si>
  <si>
    <t xml:space="preserve">2'14.673 </t>
  </si>
  <si>
    <t xml:space="preserve">2'32.376 </t>
  </si>
  <si>
    <t xml:space="preserve">2'16.902 </t>
  </si>
  <si>
    <t xml:space="preserve">6'34.290 </t>
  </si>
  <si>
    <t xml:space="preserve">2'16.129 </t>
  </si>
  <si>
    <t xml:space="preserve">2'13.672 </t>
  </si>
  <si>
    <t xml:space="preserve"> 13=</t>
  </si>
  <si>
    <t xml:space="preserve">*2'13.635 </t>
  </si>
  <si>
    <t xml:space="preserve">2'26.157 </t>
  </si>
  <si>
    <t xml:space="preserve">  </t>
  </si>
  <si>
    <t xml:space="preserve">
YAMAHA  YZF-R1_x000D_
a = 近藤　湧也  b =</t>
  </si>
  <si>
    <t xml:space="preserve">2'13.448 </t>
  </si>
  <si>
    <t xml:space="preserve">11'24.853 </t>
  </si>
  <si>
    <t xml:space="preserve">2'13.325 </t>
  </si>
  <si>
    <t xml:space="preserve">*2'11.901 </t>
  </si>
  <si>
    <t xml:space="preserve">2'12.167 </t>
  </si>
  <si>
    <t xml:space="preserve">2'14.955 </t>
  </si>
  <si>
    <t xml:space="preserve">2'13.082 </t>
  </si>
  <si>
    <t xml:space="preserve">2'14.042 </t>
  </si>
  <si>
    <t xml:space="preserve">2'12.392 </t>
  </si>
  <si>
    <t xml:space="preserve">5'22.747 </t>
  </si>
  <si>
    <t xml:space="preserve">
KAWASAKI ZX-10RR  PIT: 1回_x000D_
a = 渡辺　一馬  b =</t>
  </si>
  <si>
    <t xml:space="preserve">2'10.586 </t>
  </si>
  <si>
    <t xml:space="preserve">5'58.753 </t>
  </si>
  <si>
    <t xml:space="preserve">2'10.225 </t>
  </si>
  <si>
    <t xml:space="preserve">5'49.075 </t>
  </si>
  <si>
    <t xml:space="preserve">2'12.494 </t>
  </si>
  <si>
    <t xml:space="preserve">2'16.048 </t>
  </si>
  <si>
    <t xml:space="preserve">2'10.844 </t>
  </si>
  <si>
    <t xml:space="preserve">2'11.468 </t>
  </si>
  <si>
    <t xml:space="preserve">*2'09.343 </t>
  </si>
  <si>
    <t xml:space="preserve">2'10.767 </t>
  </si>
  <si>
    <t xml:space="preserve"> 14=</t>
  </si>
  <si>
    <t xml:space="preserve">P2'23.177 </t>
  </si>
  <si>
    <t xml:space="preserve">2'11.981 </t>
  </si>
  <si>
    <t xml:space="preserve">2'09.831 </t>
  </si>
  <si>
    <t>8h Honda熊本レーシング</t>
  </si>
  <si>
    <t xml:space="preserve">
Honda CBR1000RR  PIT: 1回_x000D_
a = 吉田　光弘  b = 小島　一浩</t>
  </si>
  <si>
    <t xml:space="preserve">5'22.855 </t>
  </si>
  <si>
    <t xml:space="preserve">2'17.853 </t>
  </si>
  <si>
    <t xml:space="preserve">2'20.095 </t>
  </si>
  <si>
    <t xml:space="preserve">*2'17.601 </t>
  </si>
  <si>
    <t xml:space="preserve">2'18.189 </t>
  </si>
  <si>
    <t xml:space="preserve">P2'35.879 </t>
  </si>
  <si>
    <t xml:space="preserve">2'18.726 </t>
  </si>
  <si>
    <t xml:space="preserve">5'31.828 </t>
  </si>
  <si>
    <t xml:space="preserve">2'17.602 </t>
  </si>
  <si>
    <t xml:space="preserve">4'47.925 </t>
  </si>
  <si>
    <t>8h BMW Motorrad39</t>
  </si>
  <si>
    <t xml:space="preserve">
BMW S1000RR_x000D_
a = 酒井　大作  b =</t>
  </si>
  <si>
    <t xml:space="preserve">5'02.261 </t>
  </si>
  <si>
    <t xml:space="preserve">2'11.647 </t>
  </si>
  <si>
    <t xml:space="preserve">7'15.668 </t>
  </si>
  <si>
    <t xml:space="preserve">2'11.419 </t>
  </si>
  <si>
    <t xml:space="preserve">*2'09.835 </t>
  </si>
  <si>
    <t xml:space="preserve">2'18.341 </t>
  </si>
  <si>
    <t xml:space="preserve">2'12.898 </t>
  </si>
  <si>
    <t xml:space="preserve">2'10.411 </t>
  </si>
  <si>
    <t xml:space="preserve">2'11.224 </t>
  </si>
  <si>
    <t xml:space="preserve">2'10.352 </t>
  </si>
  <si>
    <t xml:space="preserve">
SUZUKI GSX-R1000  PIT: 1回_x000D_
a = 樋口　耕太  b =</t>
  </si>
  <si>
    <t xml:space="preserve">2'17.644 </t>
  </si>
  <si>
    <t xml:space="preserve">2'22.312 </t>
  </si>
  <si>
    <t xml:space="preserve">2'16.721 </t>
  </si>
  <si>
    <t xml:space="preserve">2'15.957 </t>
  </si>
  <si>
    <t xml:space="preserve">4'10.267 </t>
  </si>
  <si>
    <t xml:space="preserve">2'20.504 </t>
  </si>
  <si>
    <t xml:space="preserve">8'42.407 </t>
  </si>
  <si>
    <t xml:space="preserve">2'16.592 </t>
  </si>
  <si>
    <t xml:space="preserve">*2'15.860 </t>
  </si>
  <si>
    <t xml:space="preserve">2'16.350 </t>
  </si>
  <si>
    <t xml:space="preserve">P2'27.448 </t>
  </si>
  <si>
    <t xml:space="preserve">2'17.873 </t>
  </si>
  <si>
    <t>8h チームスガイレーシングジャパン</t>
  </si>
  <si>
    <t xml:space="preserve">
aprilia RSV4 RF  PIT: 2回_x000D_
a = 須貝　義行  b =</t>
  </si>
  <si>
    <t xml:space="preserve">8'25.069 </t>
  </si>
  <si>
    <t xml:space="preserve">5'12.526 </t>
  </si>
  <si>
    <t xml:space="preserve">6'41.501 </t>
  </si>
  <si>
    <t xml:space="preserve">*2'17.790 </t>
  </si>
  <si>
    <t xml:space="preserve">P2'49.707 </t>
  </si>
  <si>
    <t xml:space="preserve">P2'40.940 </t>
  </si>
  <si>
    <t xml:space="preserve">2'21.494 </t>
  </si>
  <si>
    <t xml:space="preserve">2'19.194 </t>
  </si>
  <si>
    <t xml:space="preserve">2'20.126 </t>
  </si>
  <si>
    <t xml:space="preserve">
KAWASAKI ZX-10RR  PIT: 1回_x000D_
a = 松﨑　克哉  b =</t>
  </si>
  <si>
    <t xml:space="preserve">2'20.433 </t>
  </si>
  <si>
    <t xml:space="preserve">2'16.876 </t>
  </si>
  <si>
    <t xml:space="preserve">2'13.158 </t>
  </si>
  <si>
    <t xml:space="preserve">*2'12.491 </t>
  </si>
  <si>
    <t xml:space="preserve">2'14.438 </t>
  </si>
  <si>
    <t xml:space="preserve">P2'40.382 </t>
  </si>
  <si>
    <t xml:space="preserve">2'13.750 </t>
  </si>
  <si>
    <t xml:space="preserve">2'14.238 </t>
  </si>
  <si>
    <t xml:space="preserve">2'13.361 </t>
  </si>
  <si>
    <t xml:space="preserve">2'13.290 </t>
  </si>
  <si>
    <t xml:space="preserve">5'02.406 </t>
  </si>
  <si>
    <t xml:space="preserve">2'14.788 </t>
  </si>
  <si>
    <t xml:space="preserve">
SUZUKI GSX-R1000R_x000D_
a = 濱原　颯道  b =</t>
  </si>
  <si>
    <t xml:space="preserve">2'12.982 </t>
  </si>
  <si>
    <t xml:space="preserve">2'11.704 </t>
  </si>
  <si>
    <t xml:space="preserve">9'27.007 </t>
  </si>
  <si>
    <t xml:space="preserve">2'11.378 </t>
  </si>
  <si>
    <t xml:space="preserve">5'27.587 </t>
  </si>
  <si>
    <t xml:space="preserve">2'13.830 </t>
  </si>
  <si>
    <t xml:space="preserve">*2'11.003 </t>
  </si>
  <si>
    <t xml:space="preserve">2'11.374 </t>
  </si>
  <si>
    <t xml:space="preserve">2'11.942 </t>
  </si>
  <si>
    <t xml:space="preserve">2'11.032 </t>
  </si>
  <si>
    <t xml:space="preserve">2'14.911 </t>
  </si>
  <si>
    <t xml:space="preserve">
Honda CBR1000RR_x000D_
a = 野寄　真二  b = 木村　思音</t>
  </si>
  <si>
    <t xml:space="preserve">7'02.818 </t>
  </si>
  <si>
    <t xml:space="preserve">*2'16.125 </t>
  </si>
  <si>
    <t xml:space="preserve">2'16.312 </t>
  </si>
  <si>
    <t xml:space="preserve">5'37.602 </t>
  </si>
  <si>
    <t xml:space="preserve">2'17.024 </t>
  </si>
  <si>
    <t xml:space="preserve">2'19.616 </t>
  </si>
  <si>
    <t xml:space="preserve">2'17.934 </t>
  </si>
  <si>
    <t xml:space="preserve">4'47.351 </t>
  </si>
  <si>
    <t xml:space="preserve">4'24.639 </t>
  </si>
  <si>
    <t>8h 磐田レーシングファミリー</t>
  </si>
  <si>
    <t xml:space="preserve">
YAMAHA  YZF-R1  PIT: 1回_x000D_
a = 宮腰　　武  b =</t>
  </si>
  <si>
    <t xml:space="preserve">2'17.357 </t>
  </si>
  <si>
    <t xml:space="preserve">P2'37.699 </t>
  </si>
  <si>
    <t xml:space="preserve">2'18.282 </t>
  </si>
  <si>
    <t xml:space="preserve">2'17.900 </t>
  </si>
  <si>
    <t xml:space="preserve">2'18.040 </t>
  </si>
  <si>
    <t xml:space="preserve">2'18.960 </t>
  </si>
  <si>
    <t xml:space="preserve">*2'16.670 </t>
  </si>
  <si>
    <t xml:space="preserve">3'24.562 </t>
  </si>
  <si>
    <t xml:space="preserve">5'25.213 </t>
  </si>
  <si>
    <t xml:space="preserve">2'17.759 </t>
  </si>
  <si>
    <t xml:space="preserve">2'17.428 </t>
  </si>
  <si>
    <t xml:space="preserve">2'18.236 </t>
  </si>
  <si>
    <t>8h 磐田レーシングファミリーwithYMC</t>
  </si>
  <si>
    <t xml:space="preserve">
YAMAHA  YZF-R1  PIT: 1回_x000D_
a = 上野　友寛  b =</t>
  </si>
  <si>
    <t xml:space="preserve">2'19.211 </t>
  </si>
  <si>
    <t xml:space="preserve">2'20.153 </t>
  </si>
  <si>
    <t xml:space="preserve">P2'45.074 </t>
  </si>
  <si>
    <t xml:space="preserve">2'19.448 </t>
  </si>
  <si>
    <t xml:space="preserve">4'54.984 </t>
  </si>
  <si>
    <t xml:space="preserve">2'20.106 </t>
  </si>
  <si>
    <t xml:space="preserve">*2'18.607 </t>
  </si>
  <si>
    <t xml:space="preserve">2'20.384 </t>
  </si>
  <si>
    <t xml:space="preserve">4'33.294 </t>
  </si>
  <si>
    <t xml:space="preserve">2'19.074 </t>
  </si>
  <si>
    <t xml:space="preserve">2'19.340 </t>
  </si>
  <si>
    <t>8h チーム・エッチングファクトリー</t>
  </si>
  <si>
    <t xml:space="preserve">
YAMAHA  YZF-R1  PIT: 1回_x000D_
a = 慶楽　大樹  b = 有川　浩太郎</t>
  </si>
  <si>
    <t xml:space="preserve">2'20.720 </t>
  </si>
  <si>
    <t xml:space="preserve">3'26.827 </t>
  </si>
  <si>
    <t xml:space="preserve">2'22.870 </t>
  </si>
  <si>
    <t xml:space="preserve">2'21.875 </t>
  </si>
  <si>
    <t xml:space="preserve">*2'19.031 </t>
  </si>
  <si>
    <t xml:space="preserve">2'21.258 </t>
  </si>
  <si>
    <t xml:space="preserve">P5'33.663 </t>
  </si>
  <si>
    <t xml:space="preserve">2'24.458 </t>
  </si>
  <si>
    <t xml:space="preserve">2'22.673 </t>
  </si>
  <si>
    <t xml:space="preserve">4'39.962 </t>
  </si>
  <si>
    <t xml:space="preserve">2'19.566 </t>
  </si>
  <si>
    <t xml:space="preserve">
YAMAHA  YZF-R1  PIT: 1回_x000D_
a = 津田　一磨  b = 徳留　和樹</t>
  </si>
  <si>
    <t xml:space="preserve">2'12.383 </t>
  </si>
  <si>
    <t xml:space="preserve">P5'18.341 </t>
  </si>
  <si>
    <t xml:space="preserve">2'14.230 </t>
  </si>
  <si>
    <t xml:space="preserve">2'12.001 </t>
  </si>
  <si>
    <t xml:space="preserve">4'49.892 </t>
  </si>
  <si>
    <t xml:space="preserve">2'15.405 </t>
  </si>
  <si>
    <t xml:space="preserve">*2'11.966 </t>
  </si>
  <si>
    <t xml:space="preserve">9'01.272 </t>
  </si>
  <si>
    <t xml:space="preserve">2'13.947 </t>
  </si>
  <si>
    <t xml:space="preserve">2'25.510 </t>
  </si>
  <si>
    <t xml:space="preserve">
YAMAHA  YZF-R1  PIT: 2回_x000D_
a = 福山　京太  b = 樋口　幸博</t>
  </si>
  <si>
    <t xml:space="preserve">2'22.748 </t>
  </si>
  <si>
    <t xml:space="preserve">2'25.558 </t>
  </si>
  <si>
    <t xml:space="preserve">2'21.755 </t>
  </si>
  <si>
    <t xml:space="preserve">*2'20.864 </t>
  </si>
  <si>
    <t xml:space="preserve">3'21.871 </t>
  </si>
  <si>
    <t xml:space="preserve">2'27.234 </t>
  </si>
  <si>
    <t xml:space="preserve">2'23.556 </t>
  </si>
  <si>
    <t xml:space="preserve">7'38.861 </t>
  </si>
  <si>
    <t xml:space="preserve">2'21.028 </t>
  </si>
  <si>
    <t xml:space="preserve">P5'25.412 </t>
  </si>
  <si>
    <t xml:space="preserve">P2'43.461 </t>
  </si>
  <si>
    <t>8h Honda ブルーヘルメットMSC</t>
  </si>
  <si>
    <t xml:space="preserve">
Honda CBR1000RR  PIT: 2回_x000D_
a = 鹿内　新平  b = 大塚　卓也</t>
  </si>
  <si>
    <t xml:space="preserve">P2'45.253 </t>
  </si>
  <si>
    <t xml:space="preserve">2'26.922 </t>
  </si>
  <si>
    <t xml:space="preserve">2'24.704 </t>
  </si>
  <si>
    <t xml:space="preserve">2'23.658 </t>
  </si>
  <si>
    <t xml:space="preserve">2'23.763 </t>
  </si>
  <si>
    <t xml:space="preserve">2'31.057 </t>
  </si>
  <si>
    <t xml:space="preserve">5'12.699 </t>
  </si>
  <si>
    <t xml:space="preserve">2'26.322 </t>
  </si>
  <si>
    <t xml:space="preserve">2'24.246 </t>
  </si>
  <si>
    <t xml:space="preserve">*2'23.564 </t>
  </si>
  <si>
    <t xml:space="preserve">P2'50.988 </t>
  </si>
  <si>
    <t xml:space="preserve">2'27.459 </t>
  </si>
  <si>
    <t xml:space="preserve">
Honda CBR1000RR  PIT: 2回_x000D_
a = Md.Zaghwan Zaidi  b = Ratthaponｇ Wilairot</t>
  </si>
  <si>
    <t xml:space="preserve">2'19.013 </t>
  </si>
  <si>
    <t xml:space="preserve">*2'15.028 </t>
  </si>
  <si>
    <t xml:space="preserve">2'15.990 </t>
  </si>
  <si>
    <t xml:space="preserve">P2'37.763 </t>
  </si>
  <si>
    <t xml:space="preserve">2'15.041 </t>
  </si>
  <si>
    <t xml:space="preserve">2'25.716 </t>
  </si>
  <si>
    <t xml:space="preserve">2'16.983 </t>
  </si>
  <si>
    <t xml:space="preserve">2'20.139 </t>
  </si>
  <si>
    <t xml:space="preserve">2'15.579 </t>
  </si>
  <si>
    <t xml:space="preserve">5'27.578 </t>
  </si>
  <si>
    <t xml:space="preserve"> 15=</t>
  </si>
  <si>
    <t xml:space="preserve">P2'37.353 </t>
  </si>
  <si>
    <t xml:space="preserve">2'19.869 </t>
  </si>
  <si>
    <t xml:space="preserve">2'18.061 </t>
  </si>
  <si>
    <t xml:space="preserve">2'17.665 </t>
  </si>
  <si>
    <t xml:space="preserve">
SUZUKI GSX-R1000  PIT: 1回_x000D_
a = 加賀山　就臣  b =</t>
  </si>
  <si>
    <t xml:space="preserve">2'12.067 </t>
  </si>
  <si>
    <t xml:space="preserve">2'09.958 </t>
  </si>
  <si>
    <t xml:space="preserve">2'11.580 </t>
  </si>
  <si>
    <t xml:space="preserve">2'10.298 </t>
  </si>
  <si>
    <t xml:space="preserve">*2'09.424 </t>
  </si>
  <si>
    <t xml:space="preserve">6'35.593 </t>
  </si>
  <si>
    <t xml:space="preserve">2'10.441 </t>
  </si>
  <si>
    <t xml:space="preserve">11'28.985 </t>
  </si>
  <si>
    <t>8h AKENO SPEED・YAMAHA</t>
  </si>
  <si>
    <t xml:space="preserve">
YAMAHA  YZF-R1  PIT: 2回_x000D_
a = 稲垣　　誠  b = 南本　宗一郎</t>
  </si>
  <si>
    <t xml:space="preserve">2'20.192 </t>
  </si>
  <si>
    <t xml:space="preserve">4'47.709 </t>
  </si>
  <si>
    <t xml:space="preserve">2'19.389 </t>
  </si>
  <si>
    <t xml:space="preserve">2'16.234 </t>
  </si>
  <si>
    <t xml:space="preserve">2'16.082 </t>
  </si>
  <si>
    <t xml:space="preserve">2'22.311 </t>
  </si>
  <si>
    <t xml:space="preserve">P2'45.395 </t>
  </si>
  <si>
    <t xml:space="preserve">2'19.800 </t>
  </si>
  <si>
    <t xml:space="preserve">6'52.542 </t>
  </si>
  <si>
    <t xml:space="preserve">*2'15.389 </t>
  </si>
  <si>
    <t xml:space="preserve">P2'25.782 </t>
  </si>
  <si>
    <t>8h ＤＯＧ ＨＯＵＳＥ</t>
  </si>
  <si>
    <t xml:space="preserve">
SUZUKI GSX-R1000  PIT: 2回_x000D_
a = 岩谷　圭太  b = 向山　将弘</t>
  </si>
  <si>
    <t xml:space="preserve">2'22.135 </t>
  </si>
  <si>
    <t xml:space="preserve">2'24.243 </t>
  </si>
  <si>
    <t xml:space="preserve">2'19.159 </t>
  </si>
  <si>
    <t xml:space="preserve">*2'18.489 </t>
  </si>
  <si>
    <t xml:space="preserve">4'16.923 </t>
  </si>
  <si>
    <t xml:space="preserve">2'24.123 </t>
  </si>
  <si>
    <t xml:space="preserve">2'21.431 </t>
  </si>
  <si>
    <t xml:space="preserve">2'20.571 </t>
  </si>
  <si>
    <t xml:space="preserve">2'20.068 </t>
  </si>
  <si>
    <t xml:space="preserve">P2'41.225 </t>
  </si>
  <si>
    <t xml:space="preserve">P2'49.542 </t>
  </si>
  <si>
    <t xml:space="preserve">2'22.971 </t>
  </si>
  <si>
    <t xml:space="preserve">5'22.797 </t>
  </si>
  <si>
    <t xml:space="preserve">
Honda CBR1000RR  PIT: 1回_x000D_
a = 中村　敬司  b =</t>
  </si>
  <si>
    <t xml:space="preserve">2'14.505 </t>
  </si>
  <si>
    <t xml:space="preserve">P2'29.517 </t>
  </si>
  <si>
    <t xml:space="preserve">2'15.113 </t>
  </si>
  <si>
    <t xml:space="preserve">2'15.337 </t>
  </si>
  <si>
    <t xml:space="preserve">2'14.568 </t>
  </si>
  <si>
    <t xml:space="preserve">2'35.097 </t>
  </si>
  <si>
    <t xml:space="preserve">2'15.547 </t>
  </si>
  <si>
    <t xml:space="preserve">4'35.859 </t>
  </si>
  <si>
    <t xml:space="preserve">5'53.045 </t>
  </si>
  <si>
    <t xml:space="preserve">*2'14.471 </t>
  </si>
  <si>
    <t xml:space="preserve">2'14.891 </t>
  </si>
  <si>
    <t xml:space="preserve">2'25.058 </t>
  </si>
  <si>
    <t>8h 磐田レーシングファミリー&amp;YMC</t>
  </si>
  <si>
    <t xml:space="preserve">
YAMAHA  YZF-R1  PIT: 1回_x000D_
a = 佐藤　龍彦  b =</t>
  </si>
  <si>
    <t xml:space="preserve">2'19.779 </t>
  </si>
  <si>
    <t xml:space="preserve">*2'18.387 </t>
  </si>
  <si>
    <t xml:space="preserve">2'18.404 </t>
  </si>
  <si>
    <t xml:space="preserve">2'19.245 </t>
  </si>
  <si>
    <t xml:space="preserve">P3'57.091 </t>
  </si>
  <si>
    <t xml:space="preserve">6'28.074 </t>
  </si>
  <si>
    <t xml:space="preserve">2'19.092 </t>
  </si>
  <si>
    <t xml:space="preserve">5'50.619 </t>
  </si>
  <si>
    <t xml:space="preserve">
SUZUKI GSX-R1000 L2  PIT: 1回_x000D_
a = 田村　武士  b =</t>
  </si>
  <si>
    <t xml:space="preserve">4'23.247 </t>
  </si>
  <si>
    <t xml:space="preserve">2'16.935 </t>
  </si>
  <si>
    <t xml:space="preserve">*2'14.594 </t>
  </si>
  <si>
    <t xml:space="preserve">2'15.764 </t>
  </si>
  <si>
    <t xml:space="preserve">2'16.127 </t>
  </si>
  <si>
    <t xml:space="preserve">P2'50.104 </t>
  </si>
  <si>
    <t xml:space="preserve">2'16.431 </t>
  </si>
  <si>
    <t xml:space="preserve">5'45.594 </t>
  </si>
  <si>
    <t xml:space="preserve">2'15.631 </t>
  </si>
  <si>
    <t xml:space="preserve">
YAMAHA  YZF-R1  PIT: 1回_x000D_
a = 中冨　伸一  b =</t>
  </si>
  <si>
    <t xml:space="preserve">2'14.983 </t>
  </si>
  <si>
    <t xml:space="preserve">2'12.475 </t>
  </si>
  <si>
    <t xml:space="preserve">P2'28.914 </t>
  </si>
  <si>
    <t xml:space="preserve">7'24.784 </t>
  </si>
  <si>
    <t xml:space="preserve">*2'12.345 </t>
  </si>
  <si>
    <t xml:space="preserve">2'16.345 </t>
  </si>
  <si>
    <t xml:space="preserve">2'12.506 </t>
  </si>
  <si>
    <t xml:space="preserve">12'48.229 </t>
  </si>
  <si>
    <t>8h Honda緑陽会熊本レーシング</t>
  </si>
  <si>
    <t xml:space="preserve">
Honda CBR1000RR  PIT: 2回_x000D_
a = 井上　拓海  b = 北折　　淳</t>
  </si>
  <si>
    <t xml:space="preserve">2'19.905 </t>
  </si>
  <si>
    <t xml:space="preserve">4'01.217 </t>
  </si>
  <si>
    <t xml:space="preserve">2'17.769 </t>
  </si>
  <si>
    <t xml:space="preserve">2'18.324 </t>
  </si>
  <si>
    <t xml:space="preserve">2'16.992 </t>
  </si>
  <si>
    <t xml:space="preserve">2'26.895 </t>
  </si>
  <si>
    <t xml:space="preserve">2'19.866 </t>
  </si>
  <si>
    <t xml:space="preserve">2'18.759 </t>
  </si>
  <si>
    <t xml:space="preserve">5'36.533 </t>
  </si>
  <si>
    <t xml:space="preserve">*2'16.948 </t>
  </si>
  <si>
    <t xml:space="preserve">P2'41.693 </t>
  </si>
  <si>
    <t xml:space="preserve">2'22.171 </t>
  </si>
  <si>
    <t xml:space="preserve">P2'42.778 </t>
  </si>
  <si>
    <t>8h エスパルスドリームレーシング</t>
  </si>
  <si>
    <t xml:space="preserve">
SUZUKI GSX-R1000  PIT: 2回_x000D_
a = 生形　秀之  b =</t>
  </si>
  <si>
    <t xml:space="preserve">2'17.487 </t>
  </si>
  <si>
    <t xml:space="preserve">2'14.259 </t>
  </si>
  <si>
    <t xml:space="preserve">2'12.088 </t>
  </si>
  <si>
    <t xml:space="preserve">5'57.450 </t>
  </si>
  <si>
    <t xml:space="preserve">2'11.719 </t>
  </si>
  <si>
    <t xml:space="preserve">4'18.277 </t>
  </si>
  <si>
    <t xml:space="preserve">2'15.096 </t>
  </si>
  <si>
    <t xml:space="preserve">2'12.172 </t>
  </si>
  <si>
    <t xml:space="preserve">*2'11.575 </t>
  </si>
  <si>
    <t xml:space="preserve">2'13.296 </t>
  </si>
  <si>
    <t xml:space="preserve">P2'34.040 </t>
  </si>
  <si>
    <t xml:space="preserve">2'22.413 </t>
  </si>
  <si>
    <t xml:space="preserve">
Honda CBR1000RR SP2_x000D_
a = 山口　辰也  b =</t>
  </si>
  <si>
    <t xml:space="preserve">2'11.937 </t>
  </si>
  <si>
    <t xml:space="preserve">2'12.255 </t>
  </si>
  <si>
    <t xml:space="preserve">5'45.998 </t>
  </si>
  <si>
    <t xml:space="preserve">*2'09.122 </t>
  </si>
  <si>
    <t xml:space="preserve">2'13.629 </t>
  </si>
  <si>
    <t xml:space="preserve">2'16.245 </t>
  </si>
  <si>
    <t xml:space="preserve">2'14.842 </t>
  </si>
  <si>
    <t xml:space="preserve">2'16.140 </t>
  </si>
  <si>
    <t xml:space="preserve">2'09.981 </t>
  </si>
  <si>
    <t>8h TT45</t>
  </si>
  <si>
    <t xml:space="preserve">
YAMAHA  YZF-R1_x000D_
a = 相馬　利胤  b = 谷　誠士郎</t>
  </si>
  <si>
    <t xml:space="preserve">2'14.745 </t>
  </si>
  <si>
    <t xml:space="preserve">*2'14.117 </t>
  </si>
  <si>
    <t xml:space="preserve">2'16.095 </t>
  </si>
  <si>
    <t xml:space="preserve">2'14.794 </t>
  </si>
  <si>
    <t xml:space="preserve">5'14.761 </t>
  </si>
  <si>
    <t xml:space="preserve">2'16.405 </t>
  </si>
  <si>
    <t xml:space="preserve">7'18.948 </t>
  </si>
  <si>
    <t xml:space="preserve">6'55.367 </t>
  </si>
  <si>
    <t xml:space="preserve">2'17.415 </t>
  </si>
  <si>
    <t>8h ホンダドリーム北九州＆Life 01</t>
  </si>
  <si>
    <t xml:space="preserve">
Honda CBR1000RR_x000D_
a = 西中　　綱  b = 中村　丈士</t>
  </si>
  <si>
    <t xml:space="preserve">2'20.222 </t>
  </si>
  <si>
    <t xml:space="preserve">5'58.444 </t>
  </si>
  <si>
    <t xml:space="preserve">2'22.411 </t>
  </si>
  <si>
    <t xml:space="preserve">2'22.158 </t>
  </si>
  <si>
    <t xml:space="preserve">2'19.514 </t>
  </si>
  <si>
    <t xml:space="preserve">2'18.451 </t>
  </si>
  <si>
    <t xml:space="preserve">*2'16.161 </t>
  </si>
  <si>
    <t xml:space="preserve">2'25.136 </t>
  </si>
  <si>
    <t xml:space="preserve">2'22.253 </t>
  </si>
  <si>
    <t xml:space="preserve">2'21.567 </t>
  </si>
  <si>
    <t xml:space="preserve">2'19.634 </t>
  </si>
  <si>
    <t xml:space="preserve">2'16.570 </t>
  </si>
  <si>
    <t xml:space="preserve">2'16.897 </t>
  </si>
  <si>
    <t xml:space="preserve"> Sector Time Chart </t>
  </si>
  <si>
    <t xml:space="preserve">      12   - ヨシムラスズキMOTUL   SUZUKI GSX-R1000R</t>
  </si>
  <si>
    <t xml:space="preserve">              a = 津田　拓也  b =   </t>
  </si>
  <si>
    <t>BESTLAP TIME</t>
  </si>
  <si>
    <t xml:space="preserve"> 2'09.267(5/12)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</si>
  <si>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</si>
  <si>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</si>
  <si>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</si>
  <si>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</si>
  <si>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</si>
  <si>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</si>
  <si>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</si>
  <si>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</si>
  <si>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</si>
  <si>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</si>
  <si>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2'13.908 </t>
  </si>
  <si>
    <t xml:space="preserve">  3 =</t>
  </si>
  <si>
    <t xml:space="preserve"> 2'15.262 </t>
  </si>
  <si>
    <t xml:space="preserve">  4 =</t>
  </si>
  <si>
    <t xml:space="preserve"> 2'09.738 </t>
  </si>
  <si>
    <t>*22.226</t>
  </si>
  <si>
    <t xml:space="preserve">  5 =</t>
  </si>
  <si>
    <t xml:space="preserve">* 2'09.267 </t>
  </si>
  <si>
    <t>*47.648</t>
  </si>
  <si>
    <t>*301.9</t>
  </si>
  <si>
    <t>*23.594</t>
  </si>
  <si>
    <t xml:space="preserve">  6 =</t>
  </si>
  <si>
    <t xml:space="preserve"> 2'09.716 </t>
  </si>
  <si>
    <t>*35.732</t>
  </si>
  <si>
    <t xml:space="preserve">  7 =</t>
  </si>
  <si>
    <t xml:space="preserve"> 5'46.676 </t>
  </si>
  <si>
    <t>4'08.410</t>
  </si>
  <si>
    <t xml:space="preserve">  8 =</t>
  </si>
  <si>
    <t xml:space="preserve"> 2'12.258 </t>
  </si>
  <si>
    <t xml:space="preserve">  9 =</t>
  </si>
  <si>
    <t xml:space="preserve"> 6'00.238 </t>
  </si>
  <si>
    <t>4'22.583</t>
  </si>
  <si>
    <t xml:space="preserve"> 10 =</t>
  </si>
  <si>
    <t xml:space="preserve"> 2'11.181 </t>
  </si>
  <si>
    <t xml:space="preserve"> 11 =</t>
  </si>
  <si>
    <t xml:space="preserve"> 5'02.673 </t>
  </si>
  <si>
    <t>3'24.919</t>
  </si>
  <si>
    <t xml:space="preserve"> 12 =</t>
  </si>
  <si>
    <t xml:space="preserve"> 2'42.231 </t>
  </si>
  <si>
    <t>InPit</t>
  </si>
  <si>
    <t>- 2 -</t>
  </si>
  <si>
    <t xml:space="preserve">      13   - オートテクニックスポーツPGR   Honda CBR1000RR</t>
  </si>
  <si>
    <t xml:space="preserve">              a = 中津原　尚宏  b = 関口　太郎  </t>
  </si>
  <si>
    <t xml:space="preserve"> 2'13.635(13/13)   PIT STOP 0回</t>
  </si>
  <si>
    <t xml:space="preserve"> 2'32.376 </t>
  </si>
  <si>
    <t xml:space="preserve"> 2'26.157 </t>
  </si>
  <si>
    <t xml:space="preserve"> 2'19.997 </t>
  </si>
  <si>
    <t xml:space="preserve"> 2'16.902 </t>
  </si>
  <si>
    <t>*281.5</t>
  </si>
  <si>
    <t xml:space="preserve"> 2'16.231 </t>
  </si>
  <si>
    <t xml:space="preserve"> 6'34.290 </t>
  </si>
  <si>
    <t>4'51.124</t>
  </si>
  <si>
    <t xml:space="preserve"> 2'17.777 </t>
  </si>
  <si>
    <t xml:space="preserve"> 2'16.129 </t>
  </si>
  <si>
    <t xml:space="preserve"> 2'14.155 </t>
  </si>
  <si>
    <t xml:space="preserve"> 2'13.672 </t>
  </si>
  <si>
    <t>*22.658</t>
  </si>
  <si>
    <t xml:space="preserve"> 2'14.673 </t>
  </si>
  <si>
    <t>*36.831</t>
  </si>
  <si>
    <t xml:space="preserve"> 13 =</t>
  </si>
  <si>
    <t xml:space="preserve">* 2'13.635 </t>
  </si>
  <si>
    <t>*49.285</t>
  </si>
  <si>
    <t>*24.669</t>
  </si>
  <si>
    <t>- 3 -</t>
  </si>
  <si>
    <t xml:space="preserve">      18   - ＧＢＳレーシング　YAMAHA   YAMAHA  YZF-R1</t>
  </si>
  <si>
    <t xml:space="preserve">              a = 近藤　湧也  b =   </t>
  </si>
  <si>
    <t xml:space="preserve"> 2'11.901(9/11)   PIT STOP 0回</t>
  </si>
  <si>
    <t xml:space="preserve"> 2'14.955 </t>
  </si>
  <si>
    <t xml:space="preserve"> 2'13.448 </t>
  </si>
  <si>
    <t>*288.0</t>
  </si>
  <si>
    <t xml:space="preserve"> 2'13.082 </t>
  </si>
  <si>
    <t>9'44.911</t>
  </si>
  <si>
    <t xml:space="preserve"> 2'14.042 </t>
  </si>
  <si>
    <t xml:space="preserve"> 2'13.325 </t>
  </si>
  <si>
    <t xml:space="preserve"> 2'12.392 </t>
  </si>
  <si>
    <t>*36.219</t>
  </si>
  <si>
    <t xml:space="preserve">* 2'11.901 </t>
  </si>
  <si>
    <t>*48.506</t>
  </si>
  <si>
    <t>*24.430</t>
  </si>
  <si>
    <t xml:space="preserve"> 5'22.747 </t>
  </si>
  <si>
    <t>3'45.549</t>
  </si>
  <si>
    <t xml:space="preserve"> 2'12.167 </t>
  </si>
  <si>
    <t>*22.452</t>
  </si>
  <si>
    <t>- 4 -</t>
  </si>
  <si>
    <t xml:space="preserve">      23   - Kawasaki Team GREEN   KAWASAKI ZX-10RR</t>
  </si>
  <si>
    <t xml:space="preserve">              a = 渡辺　一馬  b =   </t>
  </si>
  <si>
    <t xml:space="preserve"> 2'09.343(10/14)   PIT STOP 1回</t>
  </si>
  <si>
    <t xml:space="preserve"> 2'16.048 </t>
  </si>
  <si>
    <t xml:space="preserve"> 2'11.981 </t>
  </si>
  <si>
    <t>*303.9</t>
  </si>
  <si>
    <t xml:space="preserve"> 2'10.586 </t>
  </si>
  <si>
    <t xml:space="preserve"> 2'10.844 </t>
  </si>
  <si>
    <t xml:space="preserve"> 2'09.831 </t>
  </si>
  <si>
    <t xml:space="preserve"> 5'58.753 </t>
  </si>
  <si>
    <t>4'17.730</t>
  </si>
  <si>
    <t xml:space="preserve"> 2'11.468 </t>
  </si>
  <si>
    <t xml:space="preserve"> 2'10.225 </t>
  </si>
  <si>
    <t xml:space="preserve">* 2'09.343 </t>
  </si>
  <si>
    <t>*35.599</t>
  </si>
  <si>
    <t>*22.129</t>
  </si>
  <si>
    <t>*47.753</t>
  </si>
  <si>
    <t>*23.862</t>
  </si>
  <si>
    <t xml:space="preserve"> 5'49.075 </t>
  </si>
  <si>
    <t>4'11.519</t>
  </si>
  <si>
    <t xml:space="preserve"> 2'10.767 </t>
  </si>
  <si>
    <t xml:space="preserve"> 2'12.494 </t>
  </si>
  <si>
    <t xml:space="preserve"> 14 =</t>
  </si>
  <si>
    <t xml:space="preserve"> 2'23.177 </t>
  </si>
  <si>
    <t>- 5 -</t>
  </si>
  <si>
    <t xml:space="preserve">      28   8h Honda熊本レーシング   Honda CBR1000RR</t>
  </si>
  <si>
    <t xml:space="preserve">              a = 吉田　光弘  b = 小島　一浩  </t>
  </si>
  <si>
    <t xml:space="preserve"> 2'17.601(9/11)   PIT STOP 1回</t>
  </si>
  <si>
    <t xml:space="preserve"> 2'35.879 </t>
  </si>
  <si>
    <t xml:space="preserve"> 5'22.855 </t>
  </si>
  <si>
    <t>3'39.677</t>
  </si>
  <si>
    <t xml:space="preserve"> 2'18.726 </t>
  </si>
  <si>
    <t xml:space="preserve"> 2'17.853 </t>
  </si>
  <si>
    <t xml:space="preserve"> 5'31.828 </t>
  </si>
  <si>
    <t>3'42.449</t>
  </si>
  <si>
    <t xml:space="preserve"> 2'20.095 </t>
  </si>
  <si>
    <t xml:space="preserve"> 2'17.602 </t>
  </si>
  <si>
    <t>*23.489</t>
  </si>
  <si>
    <t>*50.424</t>
  </si>
  <si>
    <t xml:space="preserve">* 2'17.601 </t>
  </si>
  <si>
    <t>*37.644</t>
  </si>
  <si>
    <t>*24.996</t>
  </si>
  <si>
    <t xml:space="preserve"> 4'47.925 </t>
  </si>
  <si>
    <t>3'05.484</t>
  </si>
  <si>
    <t>*288.9</t>
  </si>
  <si>
    <t xml:space="preserve"> 2'18.189 </t>
  </si>
  <si>
    <t>- 6 -</t>
  </si>
  <si>
    <t xml:space="preserve">      39   8h BMW Motorrad39   BMW S1000RR</t>
  </si>
  <si>
    <t xml:space="preserve">              a = 酒井　大作  b =   </t>
  </si>
  <si>
    <t xml:space="preserve"> 2'09.835(11/11)   PIT STOP 0回</t>
  </si>
  <si>
    <t xml:space="preserve"> 2'18.341 </t>
  </si>
  <si>
    <t xml:space="preserve"> 5'02.261 </t>
  </si>
  <si>
    <t>3'21.924</t>
  </si>
  <si>
    <t xml:space="preserve"> 2'12.898 </t>
  </si>
  <si>
    <t xml:space="preserve"> 2'11.647 </t>
  </si>
  <si>
    <t xml:space="preserve"> 2'10.411 </t>
  </si>
  <si>
    <t>*48.072</t>
  </si>
  <si>
    <t>*291.8</t>
  </si>
  <si>
    <t xml:space="preserve"> 7'15.668 </t>
  </si>
  <si>
    <t>5'35.903</t>
  </si>
  <si>
    <t xml:space="preserve"> 2'11.224 </t>
  </si>
  <si>
    <t xml:space="preserve"> 2'11.419 </t>
  </si>
  <si>
    <t xml:space="preserve"> 2'10.352 </t>
  </si>
  <si>
    <t xml:space="preserve">* 2'09.835 </t>
  </si>
  <si>
    <t>*35.603</t>
  </si>
  <si>
    <t>*22.207</t>
  </si>
  <si>
    <t>*23.825</t>
  </si>
  <si>
    <t>- 7 -</t>
  </si>
  <si>
    <t xml:space="preserve">      41   - H.L.O RACING   SUZUKI GSX-R1000</t>
  </si>
  <si>
    <t xml:space="preserve">              a = 樋口　耕太  b =   </t>
  </si>
  <si>
    <t xml:space="preserve"> 2'15.860(9/13)   PIT STOP 1回</t>
  </si>
  <si>
    <t xml:space="preserve"> 2'20.504 </t>
  </si>
  <si>
    <t xml:space="preserve"> 2'17.873 </t>
  </si>
  <si>
    <t xml:space="preserve"> 2'17.644 </t>
  </si>
  <si>
    <t xml:space="preserve"> 8'42.407 </t>
  </si>
  <si>
    <t>6'53.185</t>
  </si>
  <si>
    <t xml:space="preserve"> 2'22.312 </t>
  </si>
  <si>
    <t xml:space="preserve"> 2'16.592 </t>
  </si>
  <si>
    <t xml:space="preserve"> 2'16.721 </t>
  </si>
  <si>
    <t xml:space="preserve">* 2'15.860 </t>
  </si>
  <si>
    <t>*37.382</t>
  </si>
  <si>
    <t>*49.879</t>
  </si>
  <si>
    <t>*25.150</t>
  </si>
  <si>
    <t xml:space="preserve"> 2'15.957 </t>
  </si>
  <si>
    <t xml:space="preserve"> 2'16.350 </t>
  </si>
  <si>
    <t>*23.423</t>
  </si>
  <si>
    <t xml:space="preserve"> 4'10.267 </t>
  </si>
  <si>
    <t>2'30.682</t>
  </si>
  <si>
    <t xml:space="preserve"> 2'27.448 </t>
  </si>
  <si>
    <t>- 8 -</t>
  </si>
  <si>
    <t xml:space="preserve">      43   8h チームスガイレーシングジャパン   aprilia RSV4 RF</t>
  </si>
  <si>
    <t xml:space="preserve">              a = 須貝　義行  b =   </t>
  </si>
  <si>
    <t xml:space="preserve"> 2'17.790(9/10)   PIT STOP 2回</t>
  </si>
  <si>
    <t xml:space="preserve"> 2'40.940 </t>
  </si>
  <si>
    <t xml:space="preserve"> 8'25.069 </t>
  </si>
  <si>
    <t>6'33.840</t>
  </si>
  <si>
    <t xml:space="preserve"> 2'21.494 </t>
  </si>
  <si>
    <t xml:space="preserve"> 5'12.526 </t>
  </si>
  <si>
    <t>3'28.305</t>
  </si>
  <si>
    <t xml:space="preserve"> 2'19.194 </t>
  </si>
  <si>
    <t>*38.409</t>
  </si>
  <si>
    <t>*23.958</t>
  </si>
  <si>
    <t>*287.1</t>
  </si>
  <si>
    <t xml:space="preserve"> 6'41.501 </t>
  </si>
  <si>
    <t>4'52.505</t>
  </si>
  <si>
    <t xml:space="preserve"> 2'20.126 </t>
  </si>
  <si>
    <t xml:space="preserve">* 2'17.790 </t>
  </si>
  <si>
    <t>*50.571</t>
  </si>
  <si>
    <t>*25.616</t>
  </si>
  <si>
    <t xml:space="preserve"> 2'49.707 </t>
  </si>
  <si>
    <t>- 9 -</t>
  </si>
  <si>
    <t xml:space="preserve">      46   - Kawasaki Team GREEN   KAWASAKI ZX-10RR</t>
  </si>
  <si>
    <t xml:space="preserve">              a = 松﨑　克哉  b =   </t>
  </si>
  <si>
    <t xml:space="preserve"> 2'12.491(11/14)   PIT STOP 1回</t>
  </si>
  <si>
    <t xml:space="preserve"> 2'40.382 </t>
  </si>
  <si>
    <t xml:space="preserve"> 5'02.406 </t>
  </si>
  <si>
    <t>3'16.302</t>
  </si>
  <si>
    <t xml:space="preserve"> 2'20.433 </t>
  </si>
  <si>
    <t xml:space="preserve"> 2'14.788 </t>
  </si>
  <si>
    <t xml:space="preserve"> 2'16.876 </t>
  </si>
  <si>
    <t xml:space="preserve"> 2'13.750 </t>
  </si>
  <si>
    <t>*293.8</t>
  </si>
  <si>
    <t xml:space="preserve"> 2'13.158 </t>
  </si>
  <si>
    <t>*22.860</t>
  </si>
  <si>
    <t xml:space="preserve"> 2'14.238 </t>
  </si>
  <si>
    <t xml:space="preserve">* 2'12.491 </t>
  </si>
  <si>
    <t>*36.105</t>
  </si>
  <si>
    <t>*48.714</t>
  </si>
  <si>
    <t>*24.726</t>
  </si>
  <si>
    <t xml:space="preserve"> 2'13.361 </t>
  </si>
  <si>
    <t xml:space="preserve"> 2'14.438 </t>
  </si>
  <si>
    <t xml:space="preserve"> 2'13.290 </t>
  </si>
  <si>
    <t>- 10 -</t>
  </si>
  <si>
    <t xml:space="preserve">      50   - ヨシムラスズキMOTUL   SUZUKI GSX-R1000R</t>
  </si>
  <si>
    <t xml:space="preserve">              a = 濱原　颯道  b =   </t>
  </si>
  <si>
    <t xml:space="preserve"> 2'11.003(4/12)   PIT STOP 0回</t>
  </si>
  <si>
    <t xml:space="preserve"> 2'13.830 </t>
  </si>
  <si>
    <t xml:space="preserve"> 2'12.982 </t>
  </si>
  <si>
    <t xml:space="preserve">* 2'11.003 </t>
  </si>
  <si>
    <t xml:space="preserve"> 2'11.704 </t>
  </si>
  <si>
    <t>*298.8</t>
  </si>
  <si>
    <t xml:space="preserve"> 2'11.374 </t>
  </si>
  <si>
    <t>*36.149</t>
  </si>
  <si>
    <t>*22.425</t>
  </si>
  <si>
    <t>*24.027</t>
  </si>
  <si>
    <t xml:space="preserve"> 9'27.007 </t>
  </si>
  <si>
    <t>7'50.369</t>
  </si>
  <si>
    <t xml:space="preserve"> 2'11.942 </t>
  </si>
  <si>
    <t xml:space="preserve"> 2'11.378 </t>
  </si>
  <si>
    <t>*48.133</t>
  </si>
  <si>
    <t xml:space="preserve"> 2'11.032 </t>
  </si>
  <si>
    <t xml:space="preserve"> 5'27.587 </t>
  </si>
  <si>
    <t xml:space="preserve"> 2'14.911 </t>
  </si>
  <si>
    <t>- 11 -</t>
  </si>
  <si>
    <t xml:space="preserve">      52   - Honda浜友会浜松エスカルゴ   Honda CBR1000RR</t>
  </si>
  <si>
    <t xml:space="preserve">              a = 野寄　真二  b = 木村　思音  </t>
  </si>
  <si>
    <t xml:space="preserve"> 2'16.125(5/10)   PIT STOP 0回</t>
  </si>
  <si>
    <t xml:space="preserve"> 2'19.616 </t>
  </si>
  <si>
    <t xml:space="preserve"> 7'02.818 </t>
  </si>
  <si>
    <t>5'16.805</t>
  </si>
  <si>
    <t xml:space="preserve"> 2'17.934 </t>
  </si>
  <si>
    <t xml:space="preserve">* 2'16.125 </t>
  </si>
  <si>
    <t xml:space="preserve"> 4'47.351 </t>
  </si>
  <si>
    <t>3'06.959</t>
  </si>
  <si>
    <t xml:space="preserve"> 2'16.312 </t>
  </si>
  <si>
    <t>*37.400</t>
  </si>
  <si>
    <t>*25.182</t>
  </si>
  <si>
    <t xml:space="preserve"> 4'24.639 </t>
  </si>
  <si>
    <t>2'45.031</t>
  </si>
  <si>
    <t xml:space="preserve"> 5'37.602 </t>
  </si>
  <si>
    <t>3'58.201</t>
  </si>
  <si>
    <t>*49.929</t>
  </si>
  <si>
    <t xml:space="preserve"> 2'17.024 </t>
  </si>
  <si>
    <t>*23.398</t>
  </si>
  <si>
    <t>- 12 -</t>
  </si>
  <si>
    <t xml:space="preserve">      54   8h 磐田レーシングファミリー   YAMAHA  YZF-R1</t>
  </si>
  <si>
    <t xml:space="preserve">              a = 宮腰　　武  b =   </t>
  </si>
  <si>
    <t xml:space="preserve"> 2'16.670(5/13)   PIT STOP 1回</t>
  </si>
  <si>
    <t xml:space="preserve"> 2'18.960 </t>
  </si>
  <si>
    <t xml:space="preserve"> 2'18.236 </t>
  </si>
  <si>
    <t xml:space="preserve"> 2'17.357 </t>
  </si>
  <si>
    <t xml:space="preserve">* 2'16.670 </t>
  </si>
  <si>
    <t>*50.390</t>
  </si>
  <si>
    <t>*25.144</t>
  </si>
  <si>
    <t xml:space="preserve"> 2'37.699 </t>
  </si>
  <si>
    <t>*37.296</t>
  </si>
  <si>
    <t>*23.588</t>
  </si>
  <si>
    <t xml:space="preserve"> 3'24.562 </t>
  </si>
  <si>
    <t>1'42.436</t>
  </si>
  <si>
    <t xml:space="preserve"> 2'18.282 </t>
  </si>
  <si>
    <t xml:space="preserve"> 5'25.213 </t>
  </si>
  <si>
    <t>3'44.400</t>
  </si>
  <si>
    <t xml:space="preserve"> 2'17.900 </t>
  </si>
  <si>
    <t xml:space="preserve"> 2'17.759 </t>
  </si>
  <si>
    <t xml:space="preserve"> 2'18.040 </t>
  </si>
  <si>
    <t xml:space="preserve"> 2'17.428 </t>
  </si>
  <si>
    <t>- 13 -</t>
  </si>
  <si>
    <t xml:space="preserve">      56   8h 磐田レーシングファミリーwithYMC   YAMAHA  YZF-R1</t>
  </si>
  <si>
    <t xml:space="preserve">              a = 上野　友寛  b =   </t>
  </si>
  <si>
    <t xml:space="preserve"> 2'18.607(4/12)   PIT STOP 1回</t>
  </si>
  <si>
    <t xml:space="preserve"> 2'20.106 </t>
  </si>
  <si>
    <t xml:space="preserve"> 2'19.211 </t>
  </si>
  <si>
    <t xml:space="preserve">* 2'18.607 </t>
  </si>
  <si>
    <t>*50.934</t>
  </si>
  <si>
    <t>*25.471</t>
  </si>
  <si>
    <t xml:space="preserve"> 2'20.153 </t>
  </si>
  <si>
    <t>*23.970</t>
  </si>
  <si>
    <t>*286.1</t>
  </si>
  <si>
    <t xml:space="preserve"> 2'20.384 </t>
  </si>
  <si>
    <t xml:space="preserve"> 2'45.074 </t>
  </si>
  <si>
    <t xml:space="preserve"> 4'33.294 </t>
  </si>
  <si>
    <t>2'51.240</t>
  </si>
  <si>
    <t xml:space="preserve"> 2'19.448 </t>
  </si>
  <si>
    <t xml:space="preserve"> 2'19.074 </t>
  </si>
  <si>
    <t>*38.020</t>
  </si>
  <si>
    <t xml:space="preserve"> 4'54.984 </t>
  </si>
  <si>
    <t>3'13.326</t>
  </si>
  <si>
    <t xml:space="preserve"> 2'19.340 </t>
  </si>
  <si>
    <t>- 14 -</t>
  </si>
  <si>
    <t xml:space="preserve">      58   8h チーム・エッチングファクトリー   YAMAHA  YZF-R1</t>
  </si>
  <si>
    <t xml:space="preserve">              a = 慶楽　大樹  b = 有川　浩太郎  </t>
  </si>
  <si>
    <t xml:space="preserve"> 2'19.031(11/12)   PIT STOP 1回</t>
  </si>
  <si>
    <t xml:space="preserve"> 2'21.258 </t>
  </si>
  <si>
    <t xml:space="preserve"> 2'20.720 </t>
  </si>
  <si>
    <t xml:space="preserve"> 5'33.663 </t>
  </si>
  <si>
    <t>3'25.985</t>
  </si>
  <si>
    <t xml:space="preserve"> 3'26.827 </t>
  </si>
  <si>
    <t>1'40.805</t>
  </si>
  <si>
    <t xml:space="preserve"> 2'24.458 </t>
  </si>
  <si>
    <t xml:space="preserve"> 2'22.870 </t>
  </si>
  <si>
    <t xml:space="preserve"> 2'22.673 </t>
  </si>
  <si>
    <t xml:space="preserve"> 2'21.875 </t>
  </si>
  <si>
    <t xml:space="preserve"> 4'39.962 </t>
  </si>
  <si>
    <t>2'57.496</t>
  </si>
  <si>
    <t xml:space="preserve">* 2'19.031 </t>
  </si>
  <si>
    <t>*38.535</t>
  </si>
  <si>
    <t>*24.192</t>
  </si>
  <si>
    <t>*50.817</t>
  </si>
  <si>
    <t>*282.4</t>
  </si>
  <si>
    <t>*25.487</t>
  </si>
  <si>
    <t xml:space="preserve"> 2'19.566 </t>
  </si>
  <si>
    <t>- 15 -</t>
  </si>
  <si>
    <t xml:space="preserve">      60   - チタニウムパワー　フーターズ　レーシング   YAMAHA  YZF-R1</t>
  </si>
  <si>
    <t xml:space="preserve">              a = 津田　一磨  b = 徳留　和樹  </t>
  </si>
  <si>
    <t xml:space="preserve"> 2'11.966(4/11)   PIT STOP 1回</t>
  </si>
  <si>
    <t xml:space="preserve"> 2'15.405 </t>
  </si>
  <si>
    <t>*290.9</t>
  </si>
  <si>
    <t xml:space="preserve"> 2'12.383 </t>
  </si>
  <si>
    <t>*36.110</t>
  </si>
  <si>
    <t xml:space="preserve">* 2'11.966 </t>
  </si>
  <si>
    <t>*48.814</t>
  </si>
  <si>
    <t xml:space="preserve"> 5'18.341 </t>
  </si>
  <si>
    <t>3'19.092</t>
  </si>
  <si>
    <t xml:space="preserve"> 9'01.272 </t>
  </si>
  <si>
    <t>7'21.181</t>
  </si>
  <si>
    <t xml:space="preserve"> 2'14.230 </t>
  </si>
  <si>
    <t xml:space="preserve"> 2'13.947 </t>
  </si>
  <si>
    <t xml:space="preserve"> 2'12.001 </t>
  </si>
  <si>
    <t>*22.489</t>
  </si>
  <si>
    <t>*24.269</t>
  </si>
  <si>
    <t xml:space="preserve"> 2'25.510 </t>
  </si>
  <si>
    <t xml:space="preserve"> 4'49.892 </t>
  </si>
  <si>
    <t>3'09.343</t>
  </si>
  <si>
    <t>- 16 -</t>
  </si>
  <si>
    <t xml:space="preserve">      64   - T・モトキッズ   YAMAHA  YZF-R1</t>
  </si>
  <si>
    <t xml:space="preserve">              a = 福山　京太  b = 樋口　幸博  </t>
  </si>
  <si>
    <t xml:space="preserve"> 2'20.864(9/12)   PIT STOP 2回</t>
  </si>
  <si>
    <t xml:space="preserve"> 2'27.234 </t>
  </si>
  <si>
    <t xml:space="preserve"> 2'22.748 </t>
  </si>
  <si>
    <t xml:space="preserve"> 2'23.556 </t>
  </si>
  <si>
    <t xml:space="preserve"> 2'25.558 </t>
  </si>
  <si>
    <t xml:space="preserve"> 7'38.861 </t>
  </si>
  <si>
    <t>5'53.851</t>
  </si>
  <si>
    <t xml:space="preserve"> 2'21.755 </t>
  </si>
  <si>
    <t>*276.2</t>
  </si>
  <si>
    <t xml:space="preserve"> 2'21.028 </t>
  </si>
  <si>
    <t>*38.545</t>
  </si>
  <si>
    <t>*24.350</t>
  </si>
  <si>
    <t>*51.823</t>
  </si>
  <si>
    <t xml:space="preserve">* 2'20.864 </t>
  </si>
  <si>
    <t>*25.966</t>
  </si>
  <si>
    <t xml:space="preserve"> 5'25.412 </t>
  </si>
  <si>
    <t>3'24.734</t>
  </si>
  <si>
    <t xml:space="preserve"> 3'21.871 </t>
  </si>
  <si>
    <t xml:space="preserve"> 2'43.461 </t>
  </si>
  <si>
    <t>- 17 -</t>
  </si>
  <si>
    <t xml:space="preserve">      68   8h Honda ブルーヘルメットMSC   Honda CBR1000RR</t>
  </si>
  <si>
    <t xml:space="preserve">              a = 鹿内　新平  b = 大塚　卓也  </t>
  </si>
  <si>
    <t xml:space="preserve"> 2'23.564(11/13)   PIT STOP 2回</t>
  </si>
  <si>
    <t xml:space="preserve"> 2'31.057 </t>
  </si>
  <si>
    <t xml:space="preserve"> 2'27.459 </t>
  </si>
  <si>
    <t xml:space="preserve"> 2'45.253 </t>
  </si>
  <si>
    <t xml:space="preserve"> 5'12.699 </t>
  </si>
  <si>
    <t>3'25.536</t>
  </si>
  <si>
    <t xml:space="preserve"> 2'26.922 </t>
  </si>
  <si>
    <t xml:space="preserve"> 2'26.322 </t>
  </si>
  <si>
    <t xml:space="preserve"> 2'24.704 </t>
  </si>
  <si>
    <t xml:space="preserve"> 2'24.246 </t>
  </si>
  <si>
    <t xml:space="preserve"> 2'23.658 </t>
  </si>
  <si>
    <t>*39.431</t>
  </si>
  <si>
    <t>*24.194</t>
  </si>
  <si>
    <t xml:space="preserve">* 2'23.564 </t>
  </si>
  <si>
    <t>*52.337</t>
  </si>
  <si>
    <t>*269.4</t>
  </si>
  <si>
    <t>*27.283</t>
  </si>
  <si>
    <t xml:space="preserve"> 2'23.763 </t>
  </si>
  <si>
    <t xml:space="preserve"> 2'50.988 </t>
  </si>
  <si>
    <t>- 18 -</t>
  </si>
  <si>
    <t xml:space="preserve">      70   - SatuHATI.Honda Team Asia   Honda CBR1000RR</t>
  </si>
  <si>
    <t xml:space="preserve">              a = Md.Zaghwan Zaidi  b = Ratthaponｇ Wilairot  </t>
  </si>
  <si>
    <t xml:space="preserve"> 2'15.028(7/15)   PIT STOP 2回</t>
  </si>
  <si>
    <t xml:space="preserve"> 2'25.716 </t>
  </si>
  <si>
    <t xml:space="preserve"> 2'19.869 </t>
  </si>
  <si>
    <t xml:space="preserve"> 2'19.013 </t>
  </si>
  <si>
    <t xml:space="preserve"> 2'16.983 </t>
  </si>
  <si>
    <t xml:space="preserve"> 2'18.061 </t>
  </si>
  <si>
    <t xml:space="preserve">* 2'15.028 </t>
  </si>
  <si>
    <t>*49.803</t>
  </si>
  <si>
    <t>*24.824</t>
  </si>
  <si>
    <t xml:space="preserve"> 2'20.139 </t>
  </si>
  <si>
    <t xml:space="preserve"> 2'17.665 </t>
  </si>
  <si>
    <t>*292.8</t>
  </si>
  <si>
    <t xml:space="preserve"> 2'15.990 </t>
  </si>
  <si>
    <t xml:space="preserve"> 2'15.579 </t>
  </si>
  <si>
    <t xml:space="preserve"> 2'37.763 </t>
  </si>
  <si>
    <t xml:space="preserve"> 5'27.578 </t>
  </si>
  <si>
    <t>3'47.854</t>
  </si>
  <si>
    <t xml:space="preserve"> 2'15.041 </t>
  </si>
  <si>
    <t>*36.613</t>
  </si>
  <si>
    <t>*22.990</t>
  </si>
  <si>
    <t xml:space="preserve"> 15 =</t>
  </si>
  <si>
    <t xml:space="preserve"> 2'37.353 </t>
  </si>
  <si>
    <t>- 19 -</t>
  </si>
  <si>
    <t xml:space="preserve">      71   - Team KAGAYAMA   SUZUKI GSX-R1000</t>
  </si>
  <si>
    <t xml:space="preserve">              a = 加賀山　就臣  b =   </t>
  </si>
  <si>
    <t xml:space="preserve"> 2'09.424(9/9)   PIT STOP 1回</t>
  </si>
  <si>
    <t xml:space="preserve"> 6'35.593 </t>
  </si>
  <si>
    <t>4'55.036</t>
  </si>
  <si>
    <t>*295.8</t>
  </si>
  <si>
    <t xml:space="preserve"> 2'12.067 </t>
  </si>
  <si>
    <t xml:space="preserve"> 2'10.441 </t>
  </si>
  <si>
    <t xml:space="preserve"> 2'09.958 </t>
  </si>
  <si>
    <t>*22.018</t>
  </si>
  <si>
    <t>*47.956</t>
  </si>
  <si>
    <t>9'49.520</t>
  </si>
  <si>
    <t xml:space="preserve"> 2'11.580 </t>
  </si>
  <si>
    <t>*24.106</t>
  </si>
  <si>
    <t xml:space="preserve"> 2'10.298 </t>
  </si>
  <si>
    <t xml:space="preserve">* 2'09.424 </t>
  </si>
  <si>
    <t>*35.577</t>
  </si>
  <si>
    <t>- 20 -</t>
  </si>
  <si>
    <t xml:space="preserve">      74   8h AKENO SPEED・YAMAHA   YAMAHA  YZF-R1</t>
  </si>
  <si>
    <t xml:space="preserve">              a = 稲垣　　誠  b = 南本　宗一郎  </t>
  </si>
  <si>
    <t xml:space="preserve"> 2'15.389(10/12)   PIT STOP 2回</t>
  </si>
  <si>
    <t xml:space="preserve"> 2'22.311 </t>
  </si>
  <si>
    <t xml:space="preserve"> 2'20.192 </t>
  </si>
  <si>
    <t xml:space="preserve"> 2'45.395 </t>
  </si>
  <si>
    <t xml:space="preserve"> 4'47.709 </t>
  </si>
  <si>
    <t>3'04.617</t>
  </si>
  <si>
    <t xml:space="preserve"> 2'19.800 </t>
  </si>
  <si>
    <t xml:space="preserve"> 2'19.389 </t>
  </si>
  <si>
    <t xml:space="preserve"> 6'52.542 </t>
  </si>
  <si>
    <t>5'12.962</t>
  </si>
  <si>
    <t xml:space="preserve"> 2'16.234 </t>
  </si>
  <si>
    <t>*24.876</t>
  </si>
  <si>
    <t xml:space="preserve">* 2'15.389 </t>
  </si>
  <si>
    <t xml:space="preserve"> 2'16.082 </t>
  </si>
  <si>
    <t>*23.183</t>
  </si>
  <si>
    <t>*49.467</t>
  </si>
  <si>
    <t xml:space="preserve"> 2'25.782 </t>
  </si>
  <si>
    <t>*37.065</t>
  </si>
  <si>
    <t>- 21 -</t>
  </si>
  <si>
    <t xml:space="preserve">      76   8h ＤＯＧ ＨＯＵＳＥ   SUZUKI GSX-R1000</t>
  </si>
  <si>
    <t xml:space="preserve">              a = 岩谷　圭太  b = 向山　将弘  </t>
  </si>
  <si>
    <t xml:space="preserve"> 2'18.489(11/14)   PIT STOP 2回</t>
  </si>
  <si>
    <t xml:space="preserve"> 2'24.123 </t>
  </si>
  <si>
    <t xml:space="preserve"> 2'22.971 </t>
  </si>
  <si>
    <t xml:space="preserve"> 2'22.135 </t>
  </si>
  <si>
    <t xml:space="preserve"> 2'21.431 </t>
  </si>
  <si>
    <t xml:space="preserve"> 5'22.797 </t>
  </si>
  <si>
    <t>3'34.745</t>
  </si>
  <si>
    <t xml:space="preserve"> 2'24.243 </t>
  </si>
  <si>
    <t xml:space="preserve"> 2'20.571 </t>
  </si>
  <si>
    <t xml:space="preserve"> 2'19.159 </t>
  </si>
  <si>
    <t>*278.0</t>
  </si>
  <si>
    <t xml:space="preserve"> 2'20.068 </t>
  </si>
  <si>
    <t xml:space="preserve">* 2'18.489 </t>
  </si>
  <si>
    <t>*38.050</t>
  </si>
  <si>
    <t>*23.574</t>
  </si>
  <si>
    <t>*50.924</t>
  </si>
  <si>
    <t>*25.941</t>
  </si>
  <si>
    <t xml:space="preserve"> 2'41.225 </t>
  </si>
  <si>
    <t xml:space="preserve"> 4'16.923 </t>
  </si>
  <si>
    <t>2'31.522</t>
  </si>
  <si>
    <t xml:space="preserve"> 2'49.542 </t>
  </si>
  <si>
    <t>- 22 -</t>
  </si>
  <si>
    <t xml:space="preserve">      78   - TTS速心NCCFACTORY   Honda CBR1000RR</t>
  </si>
  <si>
    <t xml:space="preserve">              a = 中村　敬司  b =   </t>
  </si>
  <si>
    <t xml:space="preserve"> 2'14.471(11/13)   PIT STOP 1回</t>
  </si>
  <si>
    <t xml:space="preserve"> 2'35.097 </t>
  </si>
  <si>
    <t xml:space="preserve"> 2'25.058 </t>
  </si>
  <si>
    <t xml:space="preserve"> 2'14.505 </t>
  </si>
  <si>
    <t>*49.376</t>
  </si>
  <si>
    <t>*24.719</t>
  </si>
  <si>
    <t xml:space="preserve"> 2'15.547 </t>
  </si>
  <si>
    <t>*22.847</t>
  </si>
  <si>
    <t xml:space="preserve"> 2'29.517 </t>
  </si>
  <si>
    <t xml:space="preserve"> 4'35.859 </t>
  </si>
  <si>
    <t>2'51.969</t>
  </si>
  <si>
    <t xml:space="preserve"> 2'15.113 </t>
  </si>
  <si>
    <t xml:space="preserve"> 5'53.045 </t>
  </si>
  <si>
    <t>4'08.466</t>
  </si>
  <si>
    <t xml:space="preserve"> 2'15.337 </t>
  </si>
  <si>
    <t xml:space="preserve">* 2'14.471 </t>
  </si>
  <si>
    <t xml:space="preserve"> 2'14.568 </t>
  </si>
  <si>
    <t xml:space="preserve"> 2'14.891 </t>
  </si>
  <si>
    <t>*37.145</t>
  </si>
  <si>
    <t>- 23 -</t>
  </si>
  <si>
    <t xml:space="preserve">      82   8h 磐田レーシングファミリー&amp;YMC   YAMAHA  YZF-R1</t>
  </si>
  <si>
    <t xml:space="preserve">              a = 佐藤　龍彦  b =   </t>
  </si>
  <si>
    <t xml:space="preserve"> 2'18.387(5/9)   PIT STOP 1回</t>
  </si>
  <si>
    <t xml:space="preserve"> 6'28.074 </t>
  </si>
  <si>
    <t>4'43.198</t>
  </si>
  <si>
    <t xml:space="preserve"> 2'19.779 </t>
  </si>
  <si>
    <t xml:space="preserve"> 2'19.092 </t>
  </si>
  <si>
    <t xml:space="preserve">* 2'18.387 </t>
  </si>
  <si>
    <t xml:space="preserve"> 5'50.619 </t>
  </si>
  <si>
    <t>4'04.151</t>
  </si>
  <si>
    <t xml:space="preserve"> 2'18.404 </t>
  </si>
  <si>
    <t>*23.616</t>
  </si>
  <si>
    <t>*25.746</t>
  </si>
  <si>
    <t xml:space="preserve"> 2'19.245 </t>
  </si>
  <si>
    <t>*37.295</t>
  </si>
  <si>
    <t>*50.343</t>
  </si>
  <si>
    <t xml:space="preserve"> 3'57.091 </t>
  </si>
  <si>
    <t>- 24 -</t>
  </si>
  <si>
    <t xml:space="preserve">      84   - テイクアップOIRF   SUZUKI GSX-R1000 L2</t>
  </si>
  <si>
    <t xml:space="preserve">              a = 田村　武士  b =   </t>
  </si>
  <si>
    <t xml:space="preserve"> 2'14.594(7/10)   PIT STOP 1回</t>
  </si>
  <si>
    <t xml:space="preserve"> 2'50.104 </t>
  </si>
  <si>
    <t xml:space="preserve"> 4'23.247 </t>
  </si>
  <si>
    <t>2'41.468</t>
  </si>
  <si>
    <t xml:space="preserve"> 2'16.431 </t>
  </si>
  <si>
    <t xml:space="preserve"> 2'16.935 </t>
  </si>
  <si>
    <t xml:space="preserve"> 5'45.594 </t>
  </si>
  <si>
    <t>4'05.380</t>
  </si>
  <si>
    <t xml:space="preserve">* 2'14.594 </t>
  </si>
  <si>
    <t>*22.850</t>
  </si>
  <si>
    <t>*49.663</t>
  </si>
  <si>
    <t>*25.163</t>
  </si>
  <si>
    <t xml:space="preserve"> 2'15.631 </t>
  </si>
  <si>
    <t>*36.855</t>
  </si>
  <si>
    <t xml:space="preserve"> 2'15.764 </t>
  </si>
  <si>
    <t xml:space="preserve"> 2'16.127 </t>
  </si>
  <si>
    <t>- 25 -</t>
  </si>
  <si>
    <t xml:space="preserve">      85   - HiTMAN　RC甲子園ヤマハ   YAMAHA  YZF-R1</t>
  </si>
  <si>
    <t xml:space="preserve">              a = 中冨　伸一  b =   </t>
  </si>
  <si>
    <t xml:space="preserve"> 2'12.345(9/9)   PIT STOP 1回</t>
  </si>
  <si>
    <t xml:space="preserve"> 2'16.345 </t>
  </si>
  <si>
    <t xml:space="preserve"> 2'14.983 </t>
  </si>
  <si>
    <t xml:space="preserve"> 2'12.506 </t>
  </si>
  <si>
    <t>*22.533</t>
  </si>
  <si>
    <t xml:space="preserve"> 2'12.475 </t>
  </si>
  <si>
    <t>*36.386</t>
  </si>
  <si>
    <t>*24.710</t>
  </si>
  <si>
    <t>11'10.223</t>
  </si>
  <si>
    <t xml:space="preserve"> 2'28.914 </t>
  </si>
  <si>
    <t xml:space="preserve"> 7'24.784 </t>
  </si>
  <si>
    <t>5'47.734</t>
  </si>
  <si>
    <t xml:space="preserve">* 2'12.345 </t>
  </si>
  <si>
    <t>*48.399</t>
  </si>
  <si>
    <t>- 26 -</t>
  </si>
  <si>
    <t xml:space="preserve">      91   8h Honda緑陽会熊本レーシング   Honda CBR1000RR</t>
  </si>
  <si>
    <t xml:space="preserve">              a = 井上　拓海  b = 北折　　淳  </t>
  </si>
  <si>
    <t xml:space="preserve"> 2'16.948(12/14)   PIT STOP 2回</t>
  </si>
  <si>
    <t xml:space="preserve"> 2'26.895 </t>
  </si>
  <si>
    <t xml:space="preserve"> 2'22.171 </t>
  </si>
  <si>
    <t xml:space="preserve"> 2'19.905 </t>
  </si>
  <si>
    <t xml:space="preserve"> 2'19.866 </t>
  </si>
  <si>
    <t xml:space="preserve"> 2'42.778 </t>
  </si>
  <si>
    <t xml:space="preserve"> 4'01.217 </t>
  </si>
  <si>
    <t>2'19.544</t>
  </si>
  <si>
    <t xml:space="preserve"> 2'18.759 </t>
  </si>
  <si>
    <t xml:space="preserve"> 2'17.769 </t>
  </si>
  <si>
    <t xml:space="preserve"> 5'36.533 </t>
  </si>
  <si>
    <t>3'54.993</t>
  </si>
  <si>
    <t xml:space="preserve"> 2'18.324 </t>
  </si>
  <si>
    <t>*50.352</t>
  </si>
  <si>
    <t xml:space="preserve">* 2'16.948 </t>
  </si>
  <si>
    <t xml:space="preserve"> 2'16.992 </t>
  </si>
  <si>
    <t>*37.389</t>
  </si>
  <si>
    <t>*23.452</t>
  </si>
  <si>
    <t>*25.534</t>
  </si>
  <si>
    <t xml:space="preserve"> 2'41.693 </t>
  </si>
  <si>
    <t>- 27 -</t>
  </si>
  <si>
    <t xml:space="preserve">      95   8h エスパルスドリームレーシング   SUZUKI GSX-R1000</t>
  </si>
  <si>
    <t xml:space="preserve">              a = 生形　秀之  b =   </t>
  </si>
  <si>
    <t xml:space="preserve"> 2'11.575(9/13)   PIT STOP 2回</t>
  </si>
  <si>
    <t xml:space="preserve"> 4'18.277 </t>
  </si>
  <si>
    <t>2'28.327</t>
  </si>
  <si>
    <t xml:space="preserve"> 2'22.413 </t>
  </si>
  <si>
    <t xml:space="preserve"> 2'17.487 </t>
  </si>
  <si>
    <t xml:space="preserve"> 2'15.096 </t>
  </si>
  <si>
    <t xml:space="preserve"> 2'14.259 </t>
  </si>
  <si>
    <t xml:space="preserve"> 2'12.172 </t>
  </si>
  <si>
    <t xml:space="preserve"> 2'12.088 </t>
  </si>
  <si>
    <t xml:space="preserve">* 2'11.575 </t>
  </si>
  <si>
    <t>*36.297</t>
  </si>
  <si>
    <t>*22.840</t>
  </si>
  <si>
    <t>*24.091</t>
  </si>
  <si>
    <t xml:space="preserve"> 5'57.450 </t>
  </si>
  <si>
    <t>4'19.011</t>
  </si>
  <si>
    <t xml:space="preserve"> 2'13.296 </t>
  </si>
  <si>
    <t xml:space="preserve"> 2'11.719 </t>
  </si>
  <si>
    <t>*48.278</t>
  </si>
  <si>
    <t>*302.9</t>
  </si>
  <si>
    <t xml:space="preserve"> 2'34.040 </t>
  </si>
  <si>
    <t>- 28 -</t>
  </si>
  <si>
    <t xml:space="preserve">     104   - Honda Dream Racing   Honda CBR1000RR SP2</t>
  </si>
  <si>
    <t xml:space="preserve">              a = 山口　辰也  b =   </t>
  </si>
  <si>
    <t xml:space="preserve"> 2'09.122(9/10)   PIT STOP 0回</t>
  </si>
  <si>
    <t xml:space="preserve"> 2'16.245 </t>
  </si>
  <si>
    <t xml:space="preserve"> 2'11.937 </t>
  </si>
  <si>
    <t xml:space="preserve"> 2'14.842 </t>
  </si>
  <si>
    <t xml:space="preserve"> 2'12.255 </t>
  </si>
  <si>
    <t xml:space="preserve"> 2'16.140 </t>
  </si>
  <si>
    <t>*47.503</t>
  </si>
  <si>
    <t xml:space="preserve"> 5'45.998 </t>
  </si>
  <si>
    <t>4'05.918</t>
  </si>
  <si>
    <t xml:space="preserve"> 2'09.981 </t>
  </si>
  <si>
    <t>*24.390</t>
  </si>
  <si>
    <t xml:space="preserve">* 2'09.122 </t>
  </si>
  <si>
    <t>*35.395</t>
  </si>
  <si>
    <t>*22.118</t>
  </si>
  <si>
    <t xml:space="preserve"> 2'13.629 </t>
  </si>
  <si>
    <t>- 29 -</t>
  </si>
  <si>
    <t xml:space="preserve">     450   8h TT45   YAMAHA  YZF-R1</t>
  </si>
  <si>
    <t xml:space="preserve">              a = 相馬　利胤  b = 谷　誠士郎  </t>
  </si>
  <si>
    <t xml:space="preserve"> 2'14.117(5/10)   PIT STOP 0回</t>
  </si>
  <si>
    <t xml:space="preserve"> 2'16.405 </t>
  </si>
  <si>
    <t xml:space="preserve"> 2'14.745 </t>
  </si>
  <si>
    <t xml:space="preserve"> 7'18.948 </t>
  </si>
  <si>
    <t>5'40.779</t>
  </si>
  <si>
    <t>*24.792</t>
  </si>
  <si>
    <t xml:space="preserve">* 2'14.117 </t>
  </si>
  <si>
    <t>*36.717</t>
  </si>
  <si>
    <t>*22.918</t>
  </si>
  <si>
    <t>*49.461</t>
  </si>
  <si>
    <t xml:space="preserve"> 6'55.367 </t>
  </si>
  <si>
    <t>5'13.877</t>
  </si>
  <si>
    <t xml:space="preserve"> 2'16.095 </t>
  </si>
  <si>
    <t>*283.4</t>
  </si>
  <si>
    <t xml:space="preserve"> 2'17.415 </t>
  </si>
  <si>
    <t xml:space="preserve"> 2'14.794 </t>
  </si>
  <si>
    <t xml:space="preserve"> 5'14.761 </t>
  </si>
  <si>
    <t>3'35.664</t>
  </si>
  <si>
    <t>- 30 -</t>
  </si>
  <si>
    <t xml:space="preserve">     807   8h ホンダドリーム北九州＆Life 01   Honda CBR1000RR</t>
  </si>
  <si>
    <t xml:space="preserve">              a = 西中　　綱  b = 中村　丈士  </t>
  </si>
  <si>
    <t xml:space="preserve"> 2'16.161(5/14)   PIT STOP 0回</t>
  </si>
  <si>
    <t xml:space="preserve"> 2'18.451 </t>
  </si>
  <si>
    <t xml:space="preserve"> 2'16.570 </t>
  </si>
  <si>
    <t>*50.035</t>
  </si>
  <si>
    <t xml:space="preserve"> 2'20.222 </t>
  </si>
  <si>
    <t xml:space="preserve">* 2'16.161 </t>
  </si>
  <si>
    <t>*23.236</t>
  </si>
  <si>
    <t>*24.875</t>
  </si>
  <si>
    <t xml:space="preserve"> 2'16.897 </t>
  </si>
  <si>
    <t>*37.606</t>
  </si>
  <si>
    <t xml:space="preserve"> 5'58.444 </t>
  </si>
  <si>
    <t>4'08.562</t>
  </si>
  <si>
    <t xml:space="preserve"> 2'25.136 </t>
  </si>
  <si>
    <t xml:space="preserve"> 2'22.411 </t>
  </si>
  <si>
    <t xml:space="preserve"> 2'22.253 </t>
  </si>
  <si>
    <t xml:space="preserve"> 2'22.158 </t>
  </si>
  <si>
    <t xml:space="preserve"> 2'21.567 </t>
  </si>
  <si>
    <t xml:space="preserve"> 2'19.514 </t>
  </si>
  <si>
    <t xml:space="preserve"> 2'19.634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</si>
</sst>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7.2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i/>
      <sz val="6.7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1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 vertical="center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 vertical="top"/>
    </xf>
    <xf numFmtId="0" fontId="11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2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right" vertical="top"/>
    </xf>
    <xf numFmtId="0" fontId="9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horizontal="left"/>
    </xf>
    <xf numFmtId="0" fontId="15" fillId="2" borderId="0" xfId="0" applyFont="1" applyFill="1" applyAlignment="1" applyProtection="1">
      <alignment horizontal="right" vertical="center"/>
    </xf>
    <xf numFmtId="0" fontId="16" fillId="0" borderId="0" xfId="0" applyFont="1" applyAlignment="1" applyProtection="1">
      <alignment vertical="center"/>
    </xf>
    <xf numFmtId="0" fontId="18" fillId="0" borderId="0" xfId="0" applyFont="1" applyAlignment="1">
      <alignment vertical="center"/>
    </xf>
    <xf numFmtId="14" fontId="18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/>
  </sheetViews>
  <sheetFormatPr defaultColWidth="13.375" defaultRowHeight="15" customHeight="1" thickTop="1" thickBottom="1" x14ac:dyDescent="0.2"/>
  <cols>
    <col min="1" max="1" width="5.375" customWidth="1"/>
    <col min="2" max="2" width="6.375" customWidth="1"/>
    <col min="3" max="3" width="6" customWidth="1"/>
    <col min="4" max="4" width="29.125" customWidth="1"/>
    <col min="5" max="5" width="20.375" customWidth="1"/>
    <col min="6" max="6" width="14.5" customWidth="1"/>
    <col min="7" max="7" width="15.5" customWidth="1"/>
    <col min="8" max="8" width="12" customWidth="1"/>
    <col min="9" max="9" width="9.875" customWidth="1"/>
    <col min="10" max="10" width="6.37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3" t="s">
        <v>7</v>
      </c>
      <c r="B5" s="24"/>
      <c r="C5" s="24"/>
      <c r="D5" s="24"/>
      <c r="E5" s="24"/>
      <c r="F5" s="24"/>
      <c r="G5" s="24"/>
      <c r="H5" s="24"/>
      <c r="I5" s="24"/>
      <c r="J5" s="24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8" t="s">
        <v>10</v>
      </c>
      <c r="D7" s="8" t="s">
        <v>11</v>
      </c>
      <c r="E7" s="8" t="s">
        <v>12</v>
      </c>
      <c r="F7" s="8" t="s">
        <v>13</v>
      </c>
      <c r="G7" s="8" t="s">
        <v>14</v>
      </c>
      <c r="H7" s="7" t="s">
        <v>15</v>
      </c>
      <c r="I7" s="7" t="s">
        <v>16</v>
      </c>
      <c r="J7" s="7" t="s">
        <v>17</v>
      </c>
      <c r="K7" s="8"/>
    </row>
    <row r="8" spans="1:11" ht="12.6" x14ac:dyDescent="0.2">
      <c r="A8" s="9">
        <v>1</v>
      </c>
      <c r="B8" s="10" t="s">
        <v>18</v>
      </c>
      <c r="C8" s="11" t="s">
        <v>19</v>
      </c>
      <c r="D8" s="12" t="s">
        <v>20</v>
      </c>
      <c r="E8" s="12" t="s">
        <v>21</v>
      </c>
      <c r="F8" s="13" t="s">
        <v>22</v>
      </c>
      <c r="G8" s="13"/>
      <c r="H8" s="14" t="s">
        <v>23</v>
      </c>
      <c r="I8" s="15" t="s">
        <v>24</v>
      </c>
      <c r="J8" s="16" t="s">
        <v>25</v>
      </c>
      <c r="K8" s="17"/>
    </row>
    <row r="9" spans="1:11" ht="12.6" x14ac:dyDescent="0.2">
      <c r="A9" s="9">
        <v>2</v>
      </c>
      <c r="B9" s="10" t="s">
        <v>26</v>
      </c>
      <c r="C9" s="11" t="s">
        <v>19</v>
      </c>
      <c r="D9" s="12" t="s">
        <v>27</v>
      </c>
      <c r="E9" s="12" t="s">
        <v>28</v>
      </c>
      <c r="F9" s="13" t="s">
        <v>29</v>
      </c>
      <c r="G9" s="13"/>
      <c r="H9" s="14" t="s">
        <v>30</v>
      </c>
      <c r="I9" s="15" t="s">
        <v>31</v>
      </c>
      <c r="J9" s="16" t="s">
        <v>32</v>
      </c>
      <c r="K9" s="17"/>
    </row>
    <row r="10" spans="1:11" ht="12.6" x14ac:dyDescent="0.2">
      <c r="A10" s="9">
        <v>3</v>
      </c>
      <c r="B10" s="10" t="s">
        <v>33</v>
      </c>
      <c r="C10" s="11" t="s">
        <v>19</v>
      </c>
      <c r="D10" s="12" t="s">
        <v>34</v>
      </c>
      <c r="E10" s="12" t="s">
        <v>35</v>
      </c>
      <c r="F10" s="13" t="s">
        <v>36</v>
      </c>
      <c r="G10" s="13"/>
      <c r="H10" s="14" t="s">
        <v>37</v>
      </c>
      <c r="I10" s="15" t="s">
        <v>38</v>
      </c>
      <c r="J10" s="16" t="s">
        <v>39</v>
      </c>
      <c r="K10" s="17"/>
    </row>
    <row r="11" spans="1:11" ht="12.6" x14ac:dyDescent="0.2">
      <c r="A11" s="9">
        <v>4</v>
      </c>
      <c r="B11" s="10" t="s">
        <v>40</v>
      </c>
      <c r="C11" s="11" t="s">
        <v>19</v>
      </c>
      <c r="D11" s="12" t="s">
        <v>41</v>
      </c>
      <c r="E11" s="12" t="s">
        <v>42</v>
      </c>
      <c r="F11" s="13" t="s">
        <v>43</v>
      </c>
      <c r="G11" s="13"/>
      <c r="H11" s="14" t="s">
        <v>44</v>
      </c>
      <c r="I11" s="15" t="s">
        <v>45</v>
      </c>
      <c r="J11" s="16" t="s">
        <v>46</v>
      </c>
      <c r="K11" s="17"/>
    </row>
    <row r="12" spans="1:11" ht="12.6" x14ac:dyDescent="0.2">
      <c r="A12" s="9">
        <v>5</v>
      </c>
      <c r="B12" s="10" t="s">
        <v>47</v>
      </c>
      <c r="C12" s="11" t="s">
        <v>48</v>
      </c>
      <c r="D12" s="12" t="s">
        <v>49</v>
      </c>
      <c r="E12" s="12" t="s">
        <v>50</v>
      </c>
      <c r="F12" s="13" t="s">
        <v>51</v>
      </c>
      <c r="G12" s="13"/>
      <c r="H12" s="14" t="s">
        <v>52</v>
      </c>
      <c r="I12" s="15" t="s">
        <v>53</v>
      </c>
      <c r="J12" s="16" t="s">
        <v>54</v>
      </c>
      <c r="K12" s="17"/>
    </row>
    <row r="13" spans="1:11" ht="12.6" x14ac:dyDescent="0.2">
      <c r="A13" s="9">
        <v>6</v>
      </c>
      <c r="B13" s="10" t="s">
        <v>55</v>
      </c>
      <c r="C13" s="11" t="s">
        <v>19</v>
      </c>
      <c r="D13" s="12" t="s">
        <v>27</v>
      </c>
      <c r="E13" s="12" t="s">
        <v>28</v>
      </c>
      <c r="F13" s="13" t="s">
        <v>56</v>
      </c>
      <c r="G13" s="13"/>
      <c r="H13" s="14" t="s">
        <v>57</v>
      </c>
      <c r="I13" s="15" t="s">
        <v>58</v>
      </c>
      <c r="J13" s="16" t="s">
        <v>59</v>
      </c>
      <c r="K13" s="17"/>
    </row>
    <row r="14" spans="1:11" ht="12.6" x14ac:dyDescent="0.2">
      <c r="A14" s="9">
        <v>7</v>
      </c>
      <c r="B14" s="10" t="s">
        <v>60</v>
      </c>
      <c r="C14" s="11" t="s">
        <v>48</v>
      </c>
      <c r="D14" s="12" t="s">
        <v>61</v>
      </c>
      <c r="E14" s="12" t="s">
        <v>42</v>
      </c>
      <c r="F14" s="13" t="s">
        <v>62</v>
      </c>
      <c r="G14" s="13"/>
      <c r="H14" s="14" t="s">
        <v>63</v>
      </c>
      <c r="I14" s="15" t="s">
        <v>64</v>
      </c>
      <c r="J14" s="16" t="s">
        <v>65</v>
      </c>
      <c r="K14" s="17"/>
    </row>
    <row r="15" spans="1:11" ht="12.6" x14ac:dyDescent="0.2">
      <c r="A15" s="9">
        <v>8</v>
      </c>
      <c r="B15" s="10" t="s">
        <v>66</v>
      </c>
      <c r="C15" s="11" t="s">
        <v>19</v>
      </c>
      <c r="D15" s="12" t="s">
        <v>67</v>
      </c>
      <c r="E15" s="12" t="s">
        <v>68</v>
      </c>
      <c r="F15" s="13" t="s">
        <v>69</v>
      </c>
      <c r="G15" s="13"/>
      <c r="H15" s="14" t="s">
        <v>70</v>
      </c>
      <c r="I15" s="15" t="s">
        <v>71</v>
      </c>
      <c r="J15" s="16" t="s">
        <v>72</v>
      </c>
      <c r="K15" s="17"/>
    </row>
    <row r="16" spans="1:11" ht="12.6" x14ac:dyDescent="0.2">
      <c r="A16" s="9">
        <v>9</v>
      </c>
      <c r="B16" s="10" t="s">
        <v>73</v>
      </c>
      <c r="C16" s="11" t="s">
        <v>19</v>
      </c>
      <c r="D16" s="18" t="s">
        <v>74</v>
      </c>
      <c r="E16" s="12" t="s">
        <v>68</v>
      </c>
      <c r="F16" s="13" t="s">
        <v>75</v>
      </c>
      <c r="G16" s="13" t="s">
        <v>76</v>
      </c>
      <c r="H16" s="14" t="s">
        <v>77</v>
      </c>
      <c r="I16" s="15" t="s">
        <v>78</v>
      </c>
      <c r="J16" s="16" t="s">
        <v>79</v>
      </c>
      <c r="K16" s="17"/>
    </row>
    <row r="17" spans="1:11" ht="12.6" x14ac:dyDescent="0.2">
      <c r="A17" s="9">
        <v>10</v>
      </c>
      <c r="B17" s="10" t="s">
        <v>80</v>
      </c>
      <c r="C17" s="11" t="s">
        <v>19</v>
      </c>
      <c r="D17" s="12" t="s">
        <v>81</v>
      </c>
      <c r="E17" s="12" t="s">
        <v>68</v>
      </c>
      <c r="F17" s="13" t="s">
        <v>82</v>
      </c>
      <c r="G17" s="13"/>
      <c r="H17" s="14" t="s">
        <v>83</v>
      </c>
      <c r="I17" s="15" t="s">
        <v>84</v>
      </c>
      <c r="J17" s="16" t="s">
        <v>46</v>
      </c>
      <c r="K17" s="17"/>
    </row>
    <row r="18" spans="1:11" ht="12.6" x14ac:dyDescent="0.2">
      <c r="A18" s="9">
        <v>11</v>
      </c>
      <c r="B18" s="10" t="s">
        <v>85</v>
      </c>
      <c r="C18" s="11" t="s">
        <v>19</v>
      </c>
      <c r="D18" s="12" t="s">
        <v>34</v>
      </c>
      <c r="E18" s="12" t="s">
        <v>35</v>
      </c>
      <c r="F18" s="13" t="s">
        <v>86</v>
      </c>
      <c r="G18" s="13"/>
      <c r="H18" s="14" t="s">
        <v>87</v>
      </c>
      <c r="I18" s="15" t="s">
        <v>88</v>
      </c>
      <c r="J18" s="16" t="s">
        <v>89</v>
      </c>
      <c r="K18" s="17"/>
    </row>
    <row r="19" spans="1:11" ht="12.6" x14ac:dyDescent="0.2">
      <c r="A19" s="9">
        <v>12</v>
      </c>
      <c r="B19" s="10" t="s">
        <v>90</v>
      </c>
      <c r="C19" s="11" t="s">
        <v>19</v>
      </c>
      <c r="D19" s="12" t="s">
        <v>91</v>
      </c>
      <c r="E19" s="12" t="s">
        <v>92</v>
      </c>
      <c r="F19" s="13" t="s">
        <v>93</v>
      </c>
      <c r="G19" s="13" t="s">
        <v>94</v>
      </c>
      <c r="H19" s="14" t="s">
        <v>95</v>
      </c>
      <c r="I19" s="15" t="s">
        <v>96</v>
      </c>
      <c r="J19" s="16" t="s">
        <v>97</v>
      </c>
      <c r="K19" s="17"/>
    </row>
    <row r="20" spans="1:11" ht="12.6" x14ac:dyDescent="0.2">
      <c r="A20" s="9">
        <v>13</v>
      </c>
      <c r="B20" s="10" t="s">
        <v>98</v>
      </c>
      <c r="C20" s="11" t="s">
        <v>48</v>
      </c>
      <c r="D20" s="12" t="s">
        <v>99</v>
      </c>
      <c r="E20" s="12" t="s">
        <v>68</v>
      </c>
      <c r="F20" s="13" t="s">
        <v>100</v>
      </c>
      <c r="G20" s="13" t="s">
        <v>101</v>
      </c>
      <c r="H20" s="14" t="s">
        <v>102</v>
      </c>
      <c r="I20" s="15" t="s">
        <v>103</v>
      </c>
      <c r="J20" s="16" t="s">
        <v>104</v>
      </c>
      <c r="K20" s="17"/>
    </row>
    <row r="21" spans="1:11" ht="12.6" x14ac:dyDescent="0.2">
      <c r="A21" s="9">
        <v>14</v>
      </c>
      <c r="B21" s="10" t="s">
        <v>105</v>
      </c>
      <c r="C21" s="11" t="s">
        <v>19</v>
      </c>
      <c r="D21" s="12" t="s">
        <v>106</v>
      </c>
      <c r="E21" s="12" t="s">
        <v>92</v>
      </c>
      <c r="F21" s="13" t="s">
        <v>107</v>
      </c>
      <c r="G21" s="13"/>
      <c r="H21" s="14" t="s">
        <v>108</v>
      </c>
      <c r="I21" s="15" t="s">
        <v>109</v>
      </c>
      <c r="J21" s="16" t="s">
        <v>110</v>
      </c>
      <c r="K21" s="17"/>
    </row>
    <row r="22" spans="1:11" ht="12.6" x14ac:dyDescent="0.2">
      <c r="A22" s="9">
        <v>15</v>
      </c>
      <c r="B22" s="10" t="s">
        <v>111</v>
      </c>
      <c r="C22" s="11" t="s">
        <v>19</v>
      </c>
      <c r="D22" s="12" t="s">
        <v>112</v>
      </c>
      <c r="E22" s="12" t="s">
        <v>113</v>
      </c>
      <c r="F22" s="13" t="s">
        <v>114</v>
      </c>
      <c r="G22" s="13"/>
      <c r="H22" s="14" t="s">
        <v>115</v>
      </c>
      <c r="I22" s="15" t="s">
        <v>116</v>
      </c>
      <c r="J22" s="16" t="s">
        <v>117</v>
      </c>
      <c r="K22" s="17"/>
    </row>
    <row r="23" spans="1:11" ht="12.6" x14ac:dyDescent="0.2">
      <c r="A23" s="9">
        <v>16</v>
      </c>
      <c r="B23" s="10" t="s">
        <v>118</v>
      </c>
      <c r="C23" s="11" t="s">
        <v>19</v>
      </c>
      <c r="D23" s="12" t="s">
        <v>119</v>
      </c>
      <c r="E23" s="12" t="s">
        <v>92</v>
      </c>
      <c r="F23" s="13" t="s">
        <v>120</v>
      </c>
      <c r="G23" s="13" t="s">
        <v>121</v>
      </c>
      <c r="H23" s="14" t="s">
        <v>122</v>
      </c>
      <c r="I23" s="15" t="s">
        <v>123</v>
      </c>
      <c r="J23" s="16" t="s">
        <v>124</v>
      </c>
      <c r="K23" s="17"/>
    </row>
    <row r="24" spans="1:11" ht="12.6" x14ac:dyDescent="0.2">
      <c r="A24" s="9">
        <v>17</v>
      </c>
      <c r="B24" s="10" t="s">
        <v>125</v>
      </c>
      <c r="C24" s="11" t="s">
        <v>48</v>
      </c>
      <c r="D24" s="12" t="s">
        <v>126</v>
      </c>
      <c r="E24" s="12" t="s">
        <v>68</v>
      </c>
      <c r="F24" s="13" t="s">
        <v>127</v>
      </c>
      <c r="G24" s="13" t="s">
        <v>128</v>
      </c>
      <c r="H24" s="14" t="s">
        <v>129</v>
      </c>
      <c r="I24" s="15" t="s">
        <v>130</v>
      </c>
      <c r="J24" s="16" t="s">
        <v>131</v>
      </c>
      <c r="K24" s="17"/>
    </row>
    <row r="25" spans="1:11" ht="12.6" x14ac:dyDescent="0.2">
      <c r="A25" s="9">
        <v>18</v>
      </c>
      <c r="B25" s="10" t="s">
        <v>132</v>
      </c>
      <c r="C25" s="11" t="s">
        <v>19</v>
      </c>
      <c r="D25" s="12" t="s">
        <v>133</v>
      </c>
      <c r="E25" s="12" t="s">
        <v>42</v>
      </c>
      <c r="F25" s="13" t="s">
        <v>134</v>
      </c>
      <c r="G25" s="13"/>
      <c r="H25" s="14" t="s">
        <v>135</v>
      </c>
      <c r="I25" s="15" t="s">
        <v>136</v>
      </c>
      <c r="J25" s="16" t="s">
        <v>65</v>
      </c>
      <c r="K25" s="17"/>
    </row>
    <row r="26" spans="1:11" ht="12.6" x14ac:dyDescent="0.2">
      <c r="A26" s="9">
        <v>19</v>
      </c>
      <c r="B26" s="10" t="s">
        <v>137</v>
      </c>
      <c r="C26" s="11" t="s">
        <v>19</v>
      </c>
      <c r="D26" s="12" t="s">
        <v>138</v>
      </c>
      <c r="E26" s="12" t="s">
        <v>92</v>
      </c>
      <c r="F26" s="13" t="s">
        <v>139</v>
      </c>
      <c r="G26" s="13" t="s">
        <v>140</v>
      </c>
      <c r="H26" s="14" t="s">
        <v>141</v>
      </c>
      <c r="I26" s="15" t="s">
        <v>142</v>
      </c>
      <c r="J26" s="16" t="s">
        <v>104</v>
      </c>
      <c r="K26" s="17"/>
    </row>
    <row r="27" spans="1:11" ht="12.6" x14ac:dyDescent="0.2">
      <c r="A27" s="9">
        <v>20</v>
      </c>
      <c r="B27" s="10" t="s">
        <v>143</v>
      </c>
      <c r="C27" s="11" t="s">
        <v>48</v>
      </c>
      <c r="D27" s="12" t="s">
        <v>144</v>
      </c>
      <c r="E27" s="12" t="s">
        <v>92</v>
      </c>
      <c r="F27" s="13" t="s">
        <v>145</v>
      </c>
      <c r="G27" s="13" t="s">
        <v>146</v>
      </c>
      <c r="H27" s="14" t="s">
        <v>147</v>
      </c>
      <c r="I27" s="15" t="s">
        <v>148</v>
      </c>
      <c r="J27" s="16" t="s">
        <v>149</v>
      </c>
      <c r="K27" s="17"/>
    </row>
    <row r="28" spans="1:11" ht="12.6" x14ac:dyDescent="0.2">
      <c r="A28" s="9">
        <v>21</v>
      </c>
      <c r="B28" s="10" t="s">
        <v>150</v>
      </c>
      <c r="C28" s="11" t="s">
        <v>48</v>
      </c>
      <c r="D28" s="12" t="s">
        <v>151</v>
      </c>
      <c r="E28" s="12" t="s">
        <v>68</v>
      </c>
      <c r="F28" s="13" t="s">
        <v>152</v>
      </c>
      <c r="G28" s="13"/>
      <c r="H28" s="14" t="s">
        <v>153</v>
      </c>
      <c r="I28" s="15" t="s">
        <v>154</v>
      </c>
      <c r="J28" s="16" t="s">
        <v>155</v>
      </c>
      <c r="K28" s="17"/>
    </row>
    <row r="29" spans="1:11" ht="12.6" x14ac:dyDescent="0.2">
      <c r="A29" s="9">
        <v>22</v>
      </c>
      <c r="B29" s="10" t="s">
        <v>156</v>
      </c>
      <c r="C29" s="11" t="s">
        <v>48</v>
      </c>
      <c r="D29" s="12" t="s">
        <v>157</v>
      </c>
      <c r="E29" s="12" t="s">
        <v>92</v>
      </c>
      <c r="F29" s="13" t="s">
        <v>158</v>
      </c>
      <c r="G29" s="13" t="s">
        <v>159</v>
      </c>
      <c r="H29" s="14" t="s">
        <v>160</v>
      </c>
      <c r="I29" s="15" t="s">
        <v>161</v>
      </c>
      <c r="J29" s="16" t="s">
        <v>162</v>
      </c>
      <c r="K29" s="17"/>
    </row>
    <row r="30" spans="1:11" ht="12.6" x14ac:dyDescent="0.2">
      <c r="A30" s="9">
        <v>23</v>
      </c>
      <c r="B30" s="10" t="s">
        <v>163</v>
      </c>
      <c r="C30" s="11" t="s">
        <v>48</v>
      </c>
      <c r="D30" s="12" t="s">
        <v>164</v>
      </c>
      <c r="E30" s="12" t="s">
        <v>92</v>
      </c>
      <c r="F30" s="13" t="s">
        <v>165</v>
      </c>
      <c r="G30" s="13" t="s">
        <v>166</v>
      </c>
      <c r="H30" s="14" t="s">
        <v>167</v>
      </c>
      <c r="I30" s="15" t="s">
        <v>168</v>
      </c>
      <c r="J30" s="16" t="s">
        <v>72</v>
      </c>
      <c r="K30" s="17"/>
    </row>
    <row r="31" spans="1:11" ht="12.6" x14ac:dyDescent="0.2">
      <c r="A31" s="9">
        <v>24</v>
      </c>
      <c r="B31" s="10" t="s">
        <v>169</v>
      </c>
      <c r="C31" s="11" t="s">
        <v>48</v>
      </c>
      <c r="D31" s="12" t="s">
        <v>170</v>
      </c>
      <c r="E31" s="12" t="s">
        <v>171</v>
      </c>
      <c r="F31" s="13" t="s">
        <v>172</v>
      </c>
      <c r="G31" s="13"/>
      <c r="H31" s="14" t="s">
        <v>173</v>
      </c>
      <c r="I31" s="15" t="s">
        <v>174</v>
      </c>
      <c r="J31" s="16" t="s">
        <v>25</v>
      </c>
      <c r="K31" s="17"/>
    </row>
    <row r="32" spans="1:11" ht="12.6" x14ac:dyDescent="0.2">
      <c r="A32" s="9">
        <v>25</v>
      </c>
      <c r="B32" s="10" t="s">
        <v>175</v>
      </c>
      <c r="C32" s="11" t="s">
        <v>48</v>
      </c>
      <c r="D32" s="12" t="s">
        <v>176</v>
      </c>
      <c r="E32" s="12" t="s">
        <v>68</v>
      </c>
      <c r="F32" s="13" t="s">
        <v>177</v>
      </c>
      <c r="G32" s="13"/>
      <c r="H32" s="14" t="s">
        <v>178</v>
      </c>
      <c r="I32" s="15" t="s">
        <v>179</v>
      </c>
      <c r="J32" s="16" t="s">
        <v>180</v>
      </c>
      <c r="K32" s="17"/>
    </row>
    <row r="33" spans="1:11" ht="12.6" x14ac:dyDescent="0.2">
      <c r="A33" s="9">
        <v>26</v>
      </c>
      <c r="B33" s="10" t="s">
        <v>181</v>
      </c>
      <c r="C33" s="11" t="s">
        <v>48</v>
      </c>
      <c r="D33" s="12" t="s">
        <v>182</v>
      </c>
      <c r="E33" s="12" t="s">
        <v>42</v>
      </c>
      <c r="F33" s="13" t="s">
        <v>183</v>
      </c>
      <c r="G33" s="13" t="s">
        <v>184</v>
      </c>
      <c r="H33" s="14" t="s">
        <v>185</v>
      </c>
      <c r="I33" s="15" t="s">
        <v>186</v>
      </c>
      <c r="J33" s="16" t="s">
        <v>89</v>
      </c>
      <c r="K33" s="17"/>
    </row>
    <row r="34" spans="1:11" ht="12.6" x14ac:dyDescent="0.2">
      <c r="A34" s="9">
        <v>27</v>
      </c>
      <c r="B34" s="10" t="s">
        <v>187</v>
      </c>
      <c r="C34" s="11" t="s">
        <v>48</v>
      </c>
      <c r="D34" s="12" t="s">
        <v>188</v>
      </c>
      <c r="E34" s="12" t="s">
        <v>68</v>
      </c>
      <c r="F34" s="13" t="s">
        <v>189</v>
      </c>
      <c r="G34" s="13"/>
      <c r="H34" s="14" t="s">
        <v>190</v>
      </c>
      <c r="I34" s="15" t="s">
        <v>191</v>
      </c>
      <c r="J34" s="16" t="s">
        <v>59</v>
      </c>
      <c r="K34" s="17"/>
    </row>
    <row r="35" spans="1:11" ht="12.6" x14ac:dyDescent="0.2">
      <c r="A35" s="9">
        <v>28</v>
      </c>
      <c r="B35" s="10" t="s">
        <v>192</v>
      </c>
      <c r="C35" s="11" t="s">
        <v>48</v>
      </c>
      <c r="D35" s="12" t="s">
        <v>193</v>
      </c>
      <c r="E35" s="12" t="s">
        <v>68</v>
      </c>
      <c r="F35" s="13" t="s">
        <v>194</v>
      </c>
      <c r="G35" s="13" t="s">
        <v>195</v>
      </c>
      <c r="H35" s="14" t="s">
        <v>196</v>
      </c>
      <c r="I35" s="15" t="s">
        <v>197</v>
      </c>
      <c r="J35" s="16" t="s">
        <v>198</v>
      </c>
      <c r="K35" s="17"/>
    </row>
    <row r="36" spans="1:11" ht="12.6" x14ac:dyDescent="0.2">
      <c r="A36" s="9">
        <v>29</v>
      </c>
      <c r="B36" s="10" t="s">
        <v>199</v>
      </c>
      <c r="C36" s="11" t="s">
        <v>19</v>
      </c>
      <c r="D36" s="12" t="s">
        <v>200</v>
      </c>
      <c r="E36" s="12" t="s">
        <v>68</v>
      </c>
      <c r="F36" s="13" t="s">
        <v>201</v>
      </c>
      <c r="G36" s="13" t="s">
        <v>202</v>
      </c>
      <c r="H36" s="14" t="s">
        <v>203</v>
      </c>
      <c r="I36" s="15" t="s">
        <v>204</v>
      </c>
      <c r="J36" s="16" t="s">
        <v>205</v>
      </c>
      <c r="K36" s="17"/>
    </row>
    <row r="37" spans="1:11" ht="12.6" x14ac:dyDescent="0.2">
      <c r="A37" s="9">
        <v>30</v>
      </c>
      <c r="B37" s="10" t="s">
        <v>206</v>
      </c>
      <c r="C37" s="11" t="s">
        <v>48</v>
      </c>
      <c r="D37" s="12" t="s">
        <v>207</v>
      </c>
      <c r="E37" s="12" t="s">
        <v>92</v>
      </c>
      <c r="F37" s="13" t="s">
        <v>208</v>
      </c>
      <c r="G37" s="13" t="s">
        <v>209</v>
      </c>
      <c r="H37" s="14" t="s">
        <v>210</v>
      </c>
      <c r="I37" s="15" t="s">
        <v>211</v>
      </c>
      <c r="J37" s="16" t="s">
        <v>110</v>
      </c>
      <c r="K37" s="17"/>
    </row>
    <row r="38" spans="1:11" ht="12.6" x14ac:dyDescent="0.2">
      <c r="A38" s="9"/>
      <c r="B38" s="10" t="s">
        <v>212</v>
      </c>
      <c r="C38" s="11" t="s">
        <v>48</v>
      </c>
      <c r="D38" s="12" t="s">
        <v>213</v>
      </c>
      <c r="E38" s="12" t="s">
        <v>214</v>
      </c>
      <c r="F38" s="13" t="s">
        <v>215</v>
      </c>
      <c r="G38" s="13" t="s">
        <v>216</v>
      </c>
      <c r="H38" s="19" t="s">
        <v>217</v>
      </c>
      <c r="I38" s="15"/>
      <c r="J38" s="16"/>
      <c r="K38" s="17"/>
    </row>
    <row r="39" spans="1:11" ht="12.6" x14ac:dyDescent="0.2">
      <c r="A39" s="9"/>
      <c r="B39" s="10" t="s">
        <v>218</v>
      </c>
      <c r="C39" s="11" t="s">
        <v>19</v>
      </c>
      <c r="D39" s="12" t="s">
        <v>219</v>
      </c>
      <c r="E39" s="12" t="s">
        <v>68</v>
      </c>
      <c r="F39" s="13" t="s">
        <v>220</v>
      </c>
      <c r="G39" s="13"/>
      <c r="H39" s="19" t="s">
        <v>217</v>
      </c>
      <c r="I39" s="15"/>
      <c r="J39" s="16"/>
      <c r="K39" s="17"/>
    </row>
    <row r="40" spans="1:11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20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20" t="s">
        <v>221</v>
      </c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20" t="s">
        <v>222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20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20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0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7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2"/>
  <sheetViews>
    <sheetView workbookViewId="0"/>
  </sheetViews>
  <sheetFormatPr defaultColWidth="9.375" defaultRowHeight="13.2" x14ac:dyDescent="0.15"/>
  <cols>
    <col min="1" max="1" width="14.5" style="21" bestFit="1" customWidth="1"/>
    <col min="2" max="2" width="10.875" style="21" bestFit="1" customWidth="1"/>
    <col min="3" max="16384" width="9.375" style="21"/>
  </cols>
  <sheetData>
    <row r="1" spans="1:12" x14ac:dyDescent="0.15">
      <c r="A1" s="21" t="s">
        <v>223</v>
      </c>
    </row>
    <row r="2" spans="1:12" x14ac:dyDescent="0.15">
      <c r="A2" s="21" t="s">
        <v>224</v>
      </c>
    </row>
    <row r="3" spans="1:12" x14ac:dyDescent="0.15">
      <c r="A3" s="21" t="s">
        <v>225</v>
      </c>
    </row>
    <row r="4" spans="1:12" x14ac:dyDescent="0.15">
      <c r="A4" s="21" t="s">
        <v>226</v>
      </c>
    </row>
    <row r="5" spans="1:12" x14ac:dyDescent="0.15">
      <c r="A5" s="21" t="s">
        <v>227</v>
      </c>
    </row>
    <row r="6" spans="1:12" x14ac:dyDescent="0.15">
      <c r="A6" s="22">
        <v>42845</v>
      </c>
    </row>
    <row r="7" spans="1:12" x14ac:dyDescent="0.15">
      <c r="A7" s="21" t="s">
        <v>228</v>
      </c>
    </row>
    <row r="8" spans="1:12" x14ac:dyDescent="0.15">
      <c r="A8" s="21" t="s">
        <v>229</v>
      </c>
    </row>
    <row r="9" spans="1:12" x14ac:dyDescent="0.15">
      <c r="A9" s="21" t="s">
        <v>230</v>
      </c>
    </row>
    <row r="10" spans="1:12" x14ac:dyDescent="0.15">
      <c r="A10" s="21" t="s">
        <v>231</v>
      </c>
    </row>
    <row r="11" spans="1:12" x14ac:dyDescent="0.15">
      <c r="A11" s="21">
        <v>12</v>
      </c>
      <c r="B11" s="21" t="e">
        <f>- ヨシムラスズキMOTUL</f>
        <v>#NAME?</v>
      </c>
    </row>
    <row r="12" spans="1:12" x14ac:dyDescent="0.15">
      <c r="A12" s="21" t="s">
        <v>232</v>
      </c>
    </row>
    <row r="13" spans="1:12" x14ac:dyDescent="0.15">
      <c r="A13" s="21" t="s">
        <v>233</v>
      </c>
      <c r="B13" s="21" t="s">
        <v>234</v>
      </c>
      <c r="C13" s="21" t="s">
        <v>235</v>
      </c>
      <c r="D13" s="21" t="s">
        <v>236</v>
      </c>
      <c r="E13" s="21" t="s">
        <v>237</v>
      </c>
      <c r="F13" s="21" t="s">
        <v>238</v>
      </c>
      <c r="G13" s="21" t="s">
        <v>239</v>
      </c>
      <c r="H13" s="21" t="s">
        <v>240</v>
      </c>
      <c r="I13" s="21" t="s">
        <v>241</v>
      </c>
      <c r="J13" s="21" t="s">
        <v>242</v>
      </c>
      <c r="K13" s="21" t="s">
        <v>243</v>
      </c>
      <c r="L13" s="21" t="s">
        <v>244</v>
      </c>
    </row>
    <row r="14" spans="1:12" x14ac:dyDescent="0.15">
      <c r="A14" s="21" t="s">
        <v>245</v>
      </c>
      <c r="B14" s="21" t="s">
        <v>246</v>
      </c>
      <c r="C14" s="21" t="s">
        <v>247</v>
      </c>
      <c r="D14" s="21" t="s">
        <v>248</v>
      </c>
      <c r="E14" s="21" t="s">
        <v>249</v>
      </c>
      <c r="F14" s="21" t="s">
        <v>250</v>
      </c>
      <c r="G14" s="21" t="s">
        <v>251</v>
      </c>
      <c r="H14" s="21" t="s">
        <v>252</v>
      </c>
      <c r="I14" s="21" t="s">
        <v>253</v>
      </c>
      <c r="J14" s="21" t="s">
        <v>254</v>
      </c>
      <c r="K14" s="21" t="s">
        <v>255</v>
      </c>
      <c r="L14" s="21" t="s">
        <v>256</v>
      </c>
    </row>
    <row r="15" spans="1:12" x14ac:dyDescent="0.15">
      <c r="A15" s="21">
        <v>13</v>
      </c>
      <c r="B15" s="21" t="e">
        <f>- オートテクニックスポーツPGR</f>
        <v>#NAME?</v>
      </c>
    </row>
    <row r="16" spans="1:12" x14ac:dyDescent="0.15">
      <c r="A16" s="21" t="s">
        <v>257</v>
      </c>
    </row>
    <row r="17" spans="1:13" x14ac:dyDescent="0.15">
      <c r="A17" s="21" t="s">
        <v>233</v>
      </c>
      <c r="B17" s="21" t="s">
        <v>234</v>
      </c>
      <c r="C17" s="21" t="s">
        <v>247</v>
      </c>
      <c r="D17" s="21" t="s">
        <v>258</v>
      </c>
      <c r="E17" s="21" t="s">
        <v>249</v>
      </c>
      <c r="F17" s="21" t="s">
        <v>259</v>
      </c>
      <c r="G17" s="21" t="s">
        <v>251</v>
      </c>
      <c r="H17" s="21" t="s">
        <v>260</v>
      </c>
      <c r="I17" s="21" t="s">
        <v>253</v>
      </c>
      <c r="J17" s="21" t="s">
        <v>261</v>
      </c>
      <c r="K17" s="21" t="s">
        <v>255</v>
      </c>
      <c r="L17" s="21" t="s">
        <v>262</v>
      </c>
    </row>
    <row r="18" spans="1:13" x14ac:dyDescent="0.15">
      <c r="A18" s="21" t="s">
        <v>245</v>
      </c>
      <c r="B18" s="21" t="s">
        <v>263</v>
      </c>
      <c r="C18" s="21" t="s">
        <v>237</v>
      </c>
      <c r="D18" s="21" t="s">
        <v>264</v>
      </c>
      <c r="E18" s="21" t="s">
        <v>239</v>
      </c>
      <c r="F18" s="21" t="s">
        <v>265</v>
      </c>
      <c r="G18" s="21" t="s">
        <v>241</v>
      </c>
      <c r="H18" s="21" t="s">
        <v>266</v>
      </c>
      <c r="I18" s="21" t="s">
        <v>243</v>
      </c>
      <c r="J18" s="21" t="s">
        <v>267</v>
      </c>
      <c r="K18" s="21" t="s">
        <v>268</v>
      </c>
      <c r="L18" s="21" t="s">
        <v>269</v>
      </c>
    </row>
    <row r="19" spans="1:13" x14ac:dyDescent="0.15">
      <c r="A19" s="21" t="s">
        <v>235</v>
      </c>
      <c r="B19" s="21" t="s">
        <v>270</v>
      </c>
      <c r="C19" s="21" t="s">
        <v>234</v>
      </c>
      <c r="D19" s="21" t="s">
        <v>271</v>
      </c>
      <c r="E19" s="21" t="s">
        <v>271</v>
      </c>
      <c r="F19" s="21" t="s">
        <v>271</v>
      </c>
      <c r="G19" s="21" t="s">
        <v>271</v>
      </c>
      <c r="H19" s="21" t="s">
        <v>271</v>
      </c>
      <c r="I19" s="21" t="s">
        <v>271</v>
      </c>
      <c r="J19" s="21" t="s">
        <v>271</v>
      </c>
      <c r="K19" s="21" t="s">
        <v>271</v>
      </c>
      <c r="L19" s="21" t="s">
        <v>271</v>
      </c>
      <c r="M19" s="21" t="s">
        <v>234</v>
      </c>
    </row>
    <row r="20" spans="1:13" x14ac:dyDescent="0.15">
      <c r="A20" s="21">
        <v>18</v>
      </c>
      <c r="B20" s="21" t="e">
        <f>- ＧＢＳレーシング YAMAHA</f>
        <v>#NAME?</v>
      </c>
    </row>
    <row r="21" spans="1:13" x14ac:dyDescent="0.15">
      <c r="A21" s="21" t="s">
        <v>272</v>
      </c>
    </row>
    <row r="22" spans="1:13" x14ac:dyDescent="0.15">
      <c r="A22" s="21" t="s">
        <v>233</v>
      </c>
      <c r="B22" s="21" t="s">
        <v>234</v>
      </c>
      <c r="C22" s="21" t="s">
        <v>235</v>
      </c>
      <c r="D22" s="21" t="s">
        <v>273</v>
      </c>
      <c r="E22" s="21" t="s">
        <v>237</v>
      </c>
      <c r="F22" s="21" t="s">
        <v>274</v>
      </c>
      <c r="G22" s="21" t="s">
        <v>239</v>
      </c>
      <c r="H22" s="21" t="s">
        <v>275</v>
      </c>
      <c r="I22" s="21" t="s">
        <v>241</v>
      </c>
      <c r="J22" s="21" t="s">
        <v>276</v>
      </c>
      <c r="K22" s="21" t="s">
        <v>243</v>
      </c>
      <c r="L22" s="21" t="s">
        <v>277</v>
      </c>
    </row>
    <row r="23" spans="1:13" x14ac:dyDescent="0.15">
      <c r="A23" s="21" t="s">
        <v>245</v>
      </c>
      <c r="B23" s="21" t="s">
        <v>278</v>
      </c>
      <c r="C23" s="21" t="s">
        <v>247</v>
      </c>
      <c r="D23" s="21" t="s">
        <v>279</v>
      </c>
      <c r="E23" s="21" t="s">
        <v>249</v>
      </c>
      <c r="F23" s="21" t="s">
        <v>280</v>
      </c>
      <c r="G23" s="21" t="s">
        <v>251</v>
      </c>
      <c r="H23" s="21" t="s">
        <v>281</v>
      </c>
      <c r="I23" s="21" t="s">
        <v>253</v>
      </c>
      <c r="J23" s="21" t="s">
        <v>282</v>
      </c>
      <c r="K23" s="21" t="s">
        <v>234</v>
      </c>
      <c r="L23" s="21" t="s">
        <v>271</v>
      </c>
      <c r="M23" s="21" t="s">
        <v>234</v>
      </c>
    </row>
    <row r="24" spans="1:13" x14ac:dyDescent="0.15">
      <c r="A24" s="21">
        <v>23</v>
      </c>
      <c r="B24" s="21" t="e">
        <f>- Kawasaki Team GREEN</f>
        <v>#NAME?</v>
      </c>
    </row>
    <row r="25" spans="1:13" x14ac:dyDescent="0.15">
      <c r="A25" s="21" t="s">
        <v>283</v>
      </c>
    </row>
    <row r="26" spans="1:13" x14ac:dyDescent="0.15">
      <c r="A26" s="21" t="s">
        <v>233</v>
      </c>
      <c r="B26" s="21" t="s">
        <v>234</v>
      </c>
      <c r="C26" s="21" t="s">
        <v>247</v>
      </c>
      <c r="D26" s="21" t="s">
        <v>284</v>
      </c>
      <c r="E26" s="21" t="s">
        <v>239</v>
      </c>
      <c r="F26" s="21" t="s">
        <v>285</v>
      </c>
      <c r="G26" s="21" t="s">
        <v>241</v>
      </c>
      <c r="H26" s="21" t="s">
        <v>286</v>
      </c>
      <c r="I26" s="21" t="s">
        <v>243</v>
      </c>
      <c r="J26" s="21" t="s">
        <v>287</v>
      </c>
      <c r="K26" s="21" t="s">
        <v>268</v>
      </c>
      <c r="L26" s="21" t="s">
        <v>288</v>
      </c>
    </row>
    <row r="27" spans="1:13" x14ac:dyDescent="0.15">
      <c r="A27" s="21" t="s">
        <v>245</v>
      </c>
      <c r="B27" s="21" t="s">
        <v>289</v>
      </c>
      <c r="C27" s="21" t="s">
        <v>237</v>
      </c>
      <c r="D27" s="21" t="s">
        <v>290</v>
      </c>
      <c r="E27" s="21" t="s">
        <v>251</v>
      </c>
      <c r="F27" s="21" t="s">
        <v>291</v>
      </c>
      <c r="G27" s="21" t="s">
        <v>253</v>
      </c>
      <c r="H27" s="21" t="s">
        <v>292</v>
      </c>
      <c r="I27" s="21" t="s">
        <v>255</v>
      </c>
      <c r="J27" s="21" t="s">
        <v>293</v>
      </c>
      <c r="K27" s="21" t="s">
        <v>294</v>
      </c>
      <c r="L27" s="21" t="s">
        <v>295</v>
      </c>
    </row>
    <row r="28" spans="1:13" x14ac:dyDescent="0.15">
      <c r="A28" s="21" t="s">
        <v>235</v>
      </c>
      <c r="B28" s="21" t="s">
        <v>296</v>
      </c>
      <c r="C28" s="21" t="s">
        <v>249</v>
      </c>
      <c r="D28" s="21" t="s">
        <v>297</v>
      </c>
      <c r="E28" s="21" t="s">
        <v>234</v>
      </c>
      <c r="F28" s="21" t="s">
        <v>271</v>
      </c>
      <c r="G28" s="21" t="s">
        <v>271</v>
      </c>
      <c r="H28" s="21" t="s">
        <v>271</v>
      </c>
      <c r="I28" s="21" t="s">
        <v>271</v>
      </c>
      <c r="J28" s="21" t="s">
        <v>271</v>
      </c>
      <c r="K28" s="21" t="s">
        <v>271</v>
      </c>
      <c r="L28" s="21" t="s">
        <v>271</v>
      </c>
      <c r="M28" s="21" t="s">
        <v>234</v>
      </c>
    </row>
    <row r="29" spans="1:13" x14ac:dyDescent="0.15">
      <c r="A29" s="21">
        <v>28</v>
      </c>
      <c r="B29" s="21" t="s">
        <v>298</v>
      </c>
    </row>
    <row r="30" spans="1:13" x14ac:dyDescent="0.15">
      <c r="A30" s="21" t="s">
        <v>299</v>
      </c>
    </row>
    <row r="31" spans="1:13" x14ac:dyDescent="0.15">
      <c r="A31" s="21" t="s">
        <v>233</v>
      </c>
      <c r="B31" s="21" t="s">
        <v>234</v>
      </c>
      <c r="C31" s="21" t="s">
        <v>235</v>
      </c>
      <c r="D31" s="21" t="s">
        <v>300</v>
      </c>
      <c r="E31" s="21" t="s">
        <v>237</v>
      </c>
      <c r="F31" s="21" t="s">
        <v>301</v>
      </c>
      <c r="G31" s="21" t="s">
        <v>239</v>
      </c>
      <c r="H31" s="21" t="s">
        <v>302</v>
      </c>
      <c r="I31" s="21" t="s">
        <v>241</v>
      </c>
      <c r="J31" s="21" t="s">
        <v>303</v>
      </c>
      <c r="K31" s="21" t="s">
        <v>243</v>
      </c>
      <c r="L31" s="21" t="s">
        <v>304</v>
      </c>
    </row>
    <row r="32" spans="1:13" x14ac:dyDescent="0.15">
      <c r="A32" s="21" t="s">
        <v>245</v>
      </c>
      <c r="B32" s="21" t="s">
        <v>305</v>
      </c>
      <c r="C32" s="21" t="s">
        <v>247</v>
      </c>
      <c r="D32" s="21" t="s">
        <v>306</v>
      </c>
      <c r="E32" s="21" t="s">
        <v>249</v>
      </c>
      <c r="F32" s="21" t="s">
        <v>307</v>
      </c>
      <c r="G32" s="21" t="s">
        <v>251</v>
      </c>
      <c r="H32" s="21" t="s">
        <v>308</v>
      </c>
      <c r="I32" s="21" t="s">
        <v>253</v>
      </c>
      <c r="J32" s="21" t="s">
        <v>309</v>
      </c>
      <c r="K32" s="21" t="s">
        <v>234</v>
      </c>
      <c r="L32" s="21" t="s">
        <v>271</v>
      </c>
      <c r="M32" s="21" t="s">
        <v>234</v>
      </c>
    </row>
    <row r="33" spans="1:13" x14ac:dyDescent="0.15">
      <c r="A33" s="21">
        <v>39</v>
      </c>
      <c r="B33" s="21" t="s">
        <v>310</v>
      </c>
    </row>
    <row r="34" spans="1:13" x14ac:dyDescent="0.15">
      <c r="A34" s="21" t="s">
        <v>311</v>
      </c>
    </row>
    <row r="35" spans="1:13" x14ac:dyDescent="0.15">
      <c r="A35" s="21" t="s">
        <v>233</v>
      </c>
      <c r="B35" s="21" t="s">
        <v>234</v>
      </c>
      <c r="C35" s="21" t="s">
        <v>235</v>
      </c>
      <c r="D35" s="21" t="s">
        <v>312</v>
      </c>
      <c r="E35" s="21" t="s">
        <v>237</v>
      </c>
      <c r="F35" s="21" t="s">
        <v>313</v>
      </c>
      <c r="G35" s="21" t="s">
        <v>239</v>
      </c>
      <c r="H35" s="21" t="s">
        <v>314</v>
      </c>
      <c r="I35" s="21" t="s">
        <v>241</v>
      </c>
      <c r="J35" s="21" t="s">
        <v>315</v>
      </c>
      <c r="K35" s="21" t="s">
        <v>243</v>
      </c>
      <c r="L35" s="21" t="s">
        <v>316</v>
      </c>
    </row>
    <row r="36" spans="1:13" x14ac:dyDescent="0.15">
      <c r="A36" s="21" t="s">
        <v>245</v>
      </c>
      <c r="B36" s="21" t="s">
        <v>317</v>
      </c>
      <c r="C36" s="21" t="s">
        <v>247</v>
      </c>
      <c r="D36" s="21" t="s">
        <v>318</v>
      </c>
      <c r="E36" s="21" t="s">
        <v>249</v>
      </c>
      <c r="F36" s="21" t="s">
        <v>319</v>
      </c>
      <c r="G36" s="21" t="s">
        <v>251</v>
      </c>
      <c r="H36" s="21" t="s">
        <v>320</v>
      </c>
      <c r="I36" s="21" t="s">
        <v>253</v>
      </c>
      <c r="J36" s="21" t="s">
        <v>321</v>
      </c>
      <c r="K36" s="21" t="s">
        <v>234</v>
      </c>
      <c r="L36" s="21" t="s">
        <v>271</v>
      </c>
      <c r="M36" s="21" t="s">
        <v>234</v>
      </c>
    </row>
    <row r="37" spans="1:13" x14ac:dyDescent="0.15">
      <c r="A37" s="21">
        <v>41</v>
      </c>
      <c r="B37" s="21" t="e">
        <f>- H.L.O RACING</f>
        <v>#NAME?</v>
      </c>
    </row>
    <row r="38" spans="1:13" x14ac:dyDescent="0.15">
      <c r="A38" s="21" t="s">
        <v>322</v>
      </c>
    </row>
    <row r="39" spans="1:13" x14ac:dyDescent="0.15">
      <c r="A39" s="21" t="s">
        <v>233</v>
      </c>
      <c r="B39" s="21" t="s">
        <v>234</v>
      </c>
      <c r="C39" s="21" t="s">
        <v>247</v>
      </c>
      <c r="D39" s="21" t="s">
        <v>323</v>
      </c>
      <c r="E39" s="21" t="s">
        <v>249</v>
      </c>
      <c r="F39" s="21" t="s">
        <v>324</v>
      </c>
      <c r="G39" s="21" t="s">
        <v>251</v>
      </c>
      <c r="H39" s="21" t="s">
        <v>325</v>
      </c>
      <c r="I39" s="21" t="s">
        <v>253</v>
      </c>
      <c r="J39" s="21" t="s">
        <v>326</v>
      </c>
      <c r="K39" s="21" t="s">
        <v>255</v>
      </c>
      <c r="L39" s="21" t="s">
        <v>327</v>
      </c>
    </row>
    <row r="40" spans="1:13" x14ac:dyDescent="0.15">
      <c r="A40" s="21" t="s">
        <v>245</v>
      </c>
      <c r="B40" s="21" t="s">
        <v>328</v>
      </c>
      <c r="C40" s="21" t="s">
        <v>237</v>
      </c>
      <c r="D40" s="21" t="s">
        <v>329</v>
      </c>
      <c r="E40" s="21" t="s">
        <v>239</v>
      </c>
      <c r="F40" s="21" t="s">
        <v>330</v>
      </c>
      <c r="G40" s="21" t="s">
        <v>241</v>
      </c>
      <c r="H40" s="21" t="s">
        <v>331</v>
      </c>
      <c r="I40" s="21" t="s">
        <v>243</v>
      </c>
      <c r="J40" s="21" t="s">
        <v>332</v>
      </c>
      <c r="K40" s="21" t="s">
        <v>268</v>
      </c>
      <c r="L40" s="21" t="s">
        <v>333</v>
      </c>
    </row>
    <row r="41" spans="1:13" x14ac:dyDescent="0.15">
      <c r="A41" s="21" t="s">
        <v>235</v>
      </c>
      <c r="B41" s="21" t="s">
        <v>334</v>
      </c>
      <c r="C41" s="21" t="s">
        <v>234</v>
      </c>
      <c r="D41" s="21" t="s">
        <v>271</v>
      </c>
      <c r="E41" s="21" t="s">
        <v>271</v>
      </c>
      <c r="F41" s="21" t="s">
        <v>271</v>
      </c>
      <c r="G41" s="21" t="s">
        <v>271</v>
      </c>
      <c r="H41" s="21" t="s">
        <v>271</v>
      </c>
      <c r="I41" s="21" t="s">
        <v>271</v>
      </c>
      <c r="J41" s="21" t="s">
        <v>271</v>
      </c>
      <c r="K41" s="21" t="s">
        <v>271</v>
      </c>
      <c r="L41" s="21" t="s">
        <v>271</v>
      </c>
      <c r="M41" s="21" t="s">
        <v>234</v>
      </c>
    </row>
    <row r="42" spans="1:13" x14ac:dyDescent="0.15">
      <c r="A42" s="21">
        <v>43</v>
      </c>
      <c r="B42" s="21" t="s">
        <v>335</v>
      </c>
    </row>
    <row r="43" spans="1:13" x14ac:dyDescent="0.15">
      <c r="A43" s="21" t="s">
        <v>336</v>
      </c>
    </row>
    <row r="44" spans="1:13" x14ac:dyDescent="0.15">
      <c r="A44" s="21" t="s">
        <v>233</v>
      </c>
      <c r="B44" s="21" t="s">
        <v>234</v>
      </c>
      <c r="C44" s="21" t="s">
        <v>235</v>
      </c>
      <c r="D44" s="21" t="s">
        <v>337</v>
      </c>
      <c r="E44" s="21" t="s">
        <v>237</v>
      </c>
      <c r="F44" s="21" t="s">
        <v>338</v>
      </c>
      <c r="G44" s="21" t="s">
        <v>239</v>
      </c>
      <c r="H44" s="21" t="s">
        <v>339</v>
      </c>
      <c r="I44" s="21" t="s">
        <v>241</v>
      </c>
      <c r="J44" s="21" t="s">
        <v>340</v>
      </c>
      <c r="K44" s="21" t="s">
        <v>253</v>
      </c>
      <c r="L44" s="21" t="s">
        <v>341</v>
      </c>
    </row>
    <row r="45" spans="1:13" x14ac:dyDescent="0.15">
      <c r="A45" s="21" t="s">
        <v>245</v>
      </c>
      <c r="B45" s="21" t="s">
        <v>342</v>
      </c>
      <c r="C45" s="21" t="s">
        <v>247</v>
      </c>
      <c r="D45" s="21" t="s">
        <v>343</v>
      </c>
      <c r="E45" s="21" t="s">
        <v>249</v>
      </c>
      <c r="F45" s="21" t="s">
        <v>344</v>
      </c>
      <c r="G45" s="21" t="s">
        <v>251</v>
      </c>
      <c r="H45" s="21" t="s">
        <v>345</v>
      </c>
      <c r="I45" s="21" t="s">
        <v>234</v>
      </c>
      <c r="J45" s="21" t="s">
        <v>271</v>
      </c>
      <c r="K45" s="21" t="s">
        <v>271</v>
      </c>
      <c r="L45" s="21" t="s">
        <v>271</v>
      </c>
      <c r="M45" s="21" t="s">
        <v>234</v>
      </c>
    </row>
    <row r="46" spans="1:13" x14ac:dyDescent="0.15">
      <c r="A46" s="21">
        <v>46</v>
      </c>
      <c r="B46" s="21" t="e">
        <f>- Kawasaki Team GREEN</f>
        <v>#NAME?</v>
      </c>
    </row>
    <row r="47" spans="1:13" x14ac:dyDescent="0.15">
      <c r="A47" s="21" t="s">
        <v>346</v>
      </c>
    </row>
    <row r="48" spans="1:13" x14ac:dyDescent="0.15">
      <c r="A48" s="21" t="s">
        <v>233</v>
      </c>
      <c r="B48" s="21" t="s">
        <v>234</v>
      </c>
      <c r="C48" s="21" t="s">
        <v>247</v>
      </c>
      <c r="D48" s="21" t="s">
        <v>347</v>
      </c>
      <c r="E48" s="21" t="s">
        <v>239</v>
      </c>
      <c r="F48" s="21" t="s">
        <v>348</v>
      </c>
      <c r="G48" s="21" t="s">
        <v>241</v>
      </c>
      <c r="H48" s="21" t="s">
        <v>349</v>
      </c>
      <c r="I48" s="21" t="s">
        <v>243</v>
      </c>
      <c r="J48" s="21" t="s">
        <v>350</v>
      </c>
      <c r="K48" s="21" t="s">
        <v>268</v>
      </c>
      <c r="L48" s="21" t="s">
        <v>351</v>
      </c>
    </row>
    <row r="49" spans="1:13" x14ac:dyDescent="0.15">
      <c r="A49" s="21" t="s">
        <v>245</v>
      </c>
      <c r="B49" s="21" t="s">
        <v>352</v>
      </c>
      <c r="C49" s="21" t="s">
        <v>237</v>
      </c>
      <c r="D49" s="21" t="s">
        <v>325</v>
      </c>
      <c r="E49" s="21" t="s">
        <v>251</v>
      </c>
      <c r="F49" s="21" t="s">
        <v>353</v>
      </c>
      <c r="G49" s="21" t="s">
        <v>253</v>
      </c>
      <c r="H49" s="21" t="s">
        <v>354</v>
      </c>
      <c r="I49" s="21" t="s">
        <v>255</v>
      </c>
      <c r="J49" s="21" t="s">
        <v>355</v>
      </c>
      <c r="K49" s="21" t="s">
        <v>294</v>
      </c>
      <c r="L49" s="21" t="s">
        <v>356</v>
      </c>
    </row>
    <row r="50" spans="1:13" x14ac:dyDescent="0.15">
      <c r="A50" s="21" t="s">
        <v>235</v>
      </c>
      <c r="B50" s="21" t="s">
        <v>357</v>
      </c>
      <c r="C50" s="21" t="s">
        <v>249</v>
      </c>
      <c r="D50" s="21" t="s">
        <v>358</v>
      </c>
      <c r="E50" s="21" t="s">
        <v>234</v>
      </c>
      <c r="F50" s="21" t="s">
        <v>271</v>
      </c>
      <c r="G50" s="21" t="s">
        <v>271</v>
      </c>
      <c r="H50" s="21" t="s">
        <v>271</v>
      </c>
      <c r="I50" s="21" t="s">
        <v>271</v>
      </c>
      <c r="J50" s="21" t="s">
        <v>271</v>
      </c>
      <c r="K50" s="21" t="s">
        <v>271</v>
      </c>
      <c r="L50" s="21" t="s">
        <v>271</v>
      </c>
      <c r="M50" s="21" t="s">
        <v>234</v>
      </c>
    </row>
    <row r="51" spans="1:13" x14ac:dyDescent="0.15">
      <c r="A51" s="21">
        <v>50</v>
      </c>
      <c r="B51" s="21" t="e">
        <f>- ヨシムラスズキMOTUL</f>
        <v>#NAME?</v>
      </c>
    </row>
    <row r="52" spans="1:13" x14ac:dyDescent="0.15">
      <c r="A52" s="21" t="s">
        <v>359</v>
      </c>
    </row>
    <row r="53" spans="1:13" x14ac:dyDescent="0.15">
      <c r="A53" s="21" t="s">
        <v>233</v>
      </c>
      <c r="B53" s="21" t="s">
        <v>234</v>
      </c>
      <c r="C53" s="21" t="s">
        <v>235</v>
      </c>
      <c r="D53" s="21" t="s">
        <v>360</v>
      </c>
      <c r="E53" s="21" t="s">
        <v>237</v>
      </c>
      <c r="F53" s="21" t="s">
        <v>361</v>
      </c>
      <c r="G53" s="21" t="s">
        <v>239</v>
      </c>
      <c r="H53" s="21" t="s">
        <v>362</v>
      </c>
      <c r="I53" s="21" t="s">
        <v>241</v>
      </c>
      <c r="J53" s="21" t="s">
        <v>363</v>
      </c>
      <c r="K53" s="21" t="s">
        <v>243</v>
      </c>
      <c r="L53" s="21" t="s">
        <v>364</v>
      </c>
    </row>
    <row r="54" spans="1:13" x14ac:dyDescent="0.15">
      <c r="A54" s="21" t="s">
        <v>245</v>
      </c>
      <c r="B54" s="21" t="s">
        <v>365</v>
      </c>
      <c r="C54" s="21" t="s">
        <v>247</v>
      </c>
      <c r="D54" s="21" t="s">
        <v>366</v>
      </c>
      <c r="E54" s="21" t="s">
        <v>249</v>
      </c>
      <c r="F54" s="21" t="s">
        <v>367</v>
      </c>
      <c r="G54" s="21" t="s">
        <v>251</v>
      </c>
      <c r="H54" s="21" t="s">
        <v>368</v>
      </c>
      <c r="I54" s="21" t="s">
        <v>253</v>
      </c>
      <c r="J54" s="21" t="s">
        <v>369</v>
      </c>
      <c r="K54" s="21" t="s">
        <v>255</v>
      </c>
      <c r="L54" s="21" t="s">
        <v>370</v>
      </c>
    </row>
    <row r="55" spans="1:13" x14ac:dyDescent="0.15">
      <c r="A55" s="21">
        <v>52</v>
      </c>
      <c r="B55" s="21" t="e">
        <f>- Honda浜友会浜松エスカルゴ</f>
        <v>#NAME?</v>
      </c>
    </row>
    <row r="56" spans="1:13" x14ac:dyDescent="0.15">
      <c r="A56" s="21" t="s">
        <v>371</v>
      </c>
    </row>
    <row r="57" spans="1:13" x14ac:dyDescent="0.15">
      <c r="A57" s="21" t="s">
        <v>233</v>
      </c>
      <c r="B57" s="21" t="s">
        <v>234</v>
      </c>
      <c r="C57" s="21" t="s">
        <v>235</v>
      </c>
      <c r="D57" s="21" t="s">
        <v>372</v>
      </c>
      <c r="E57" s="21" t="s">
        <v>237</v>
      </c>
      <c r="F57" s="21" t="s">
        <v>373</v>
      </c>
      <c r="G57" s="21" t="s">
        <v>239</v>
      </c>
      <c r="H57" s="21" t="s">
        <v>374</v>
      </c>
      <c r="I57" s="21" t="s">
        <v>241</v>
      </c>
      <c r="J57" s="21" t="s">
        <v>375</v>
      </c>
      <c r="K57" s="21" t="s">
        <v>253</v>
      </c>
      <c r="L57" s="21" t="s">
        <v>376</v>
      </c>
    </row>
    <row r="58" spans="1:13" x14ac:dyDescent="0.15">
      <c r="A58" s="21" t="s">
        <v>245</v>
      </c>
      <c r="B58" s="21" t="s">
        <v>377</v>
      </c>
      <c r="C58" s="21" t="s">
        <v>247</v>
      </c>
      <c r="D58" s="21" t="s">
        <v>378</v>
      </c>
      <c r="E58" s="21" t="s">
        <v>249</v>
      </c>
      <c r="F58" s="21" t="s">
        <v>379</v>
      </c>
      <c r="G58" s="21" t="s">
        <v>251</v>
      </c>
      <c r="H58" s="21" t="s">
        <v>380</v>
      </c>
      <c r="I58" s="21" t="s">
        <v>234</v>
      </c>
      <c r="J58" s="21" t="s">
        <v>271</v>
      </c>
      <c r="K58" s="21" t="s">
        <v>271</v>
      </c>
      <c r="L58" s="21" t="s">
        <v>271</v>
      </c>
      <c r="M58" s="21" t="s">
        <v>234</v>
      </c>
    </row>
    <row r="59" spans="1:13" x14ac:dyDescent="0.15">
      <c r="A59" s="21">
        <v>54</v>
      </c>
      <c r="B59" s="21" t="s">
        <v>381</v>
      </c>
    </row>
    <row r="60" spans="1:13" x14ac:dyDescent="0.15">
      <c r="A60" s="21" t="s">
        <v>382</v>
      </c>
    </row>
    <row r="61" spans="1:13" x14ac:dyDescent="0.15">
      <c r="A61" s="21" t="s">
        <v>233</v>
      </c>
      <c r="B61" s="21" t="s">
        <v>234</v>
      </c>
      <c r="C61" s="21" t="s">
        <v>247</v>
      </c>
      <c r="D61" s="21" t="s">
        <v>383</v>
      </c>
      <c r="E61" s="21" t="s">
        <v>249</v>
      </c>
      <c r="F61" s="21" t="s">
        <v>384</v>
      </c>
      <c r="G61" s="21" t="s">
        <v>251</v>
      </c>
      <c r="H61" s="21" t="s">
        <v>385</v>
      </c>
      <c r="I61" s="21" t="s">
        <v>253</v>
      </c>
      <c r="J61" s="21" t="s">
        <v>386</v>
      </c>
      <c r="K61" s="21" t="s">
        <v>255</v>
      </c>
      <c r="L61" s="21" t="s">
        <v>387</v>
      </c>
    </row>
    <row r="62" spans="1:13" x14ac:dyDescent="0.15">
      <c r="A62" s="21" t="s">
        <v>245</v>
      </c>
      <c r="B62" s="21" t="s">
        <v>388</v>
      </c>
      <c r="C62" s="21" t="s">
        <v>237</v>
      </c>
      <c r="D62" s="21" t="s">
        <v>389</v>
      </c>
      <c r="E62" s="21" t="s">
        <v>239</v>
      </c>
      <c r="F62" s="21" t="s">
        <v>390</v>
      </c>
      <c r="G62" s="21" t="s">
        <v>241</v>
      </c>
      <c r="H62" s="21" t="s">
        <v>391</v>
      </c>
      <c r="I62" s="21" t="s">
        <v>243</v>
      </c>
      <c r="J62" s="21" t="s">
        <v>392</v>
      </c>
      <c r="K62" s="21" t="s">
        <v>268</v>
      </c>
      <c r="L62" s="21" t="s">
        <v>393</v>
      </c>
    </row>
    <row r="63" spans="1:13" x14ac:dyDescent="0.15">
      <c r="A63" s="21" t="s">
        <v>235</v>
      </c>
      <c r="B63" s="21" t="s">
        <v>394</v>
      </c>
      <c r="C63" s="21" t="s">
        <v>234</v>
      </c>
      <c r="D63" s="21" t="s">
        <v>271</v>
      </c>
      <c r="E63" s="21" t="s">
        <v>271</v>
      </c>
      <c r="F63" s="21" t="s">
        <v>271</v>
      </c>
      <c r="G63" s="21" t="s">
        <v>271</v>
      </c>
      <c r="H63" s="21" t="s">
        <v>271</v>
      </c>
      <c r="I63" s="21" t="s">
        <v>271</v>
      </c>
      <c r="J63" s="21" t="s">
        <v>271</v>
      </c>
      <c r="K63" s="21" t="s">
        <v>271</v>
      </c>
      <c r="L63" s="21" t="s">
        <v>271</v>
      </c>
      <c r="M63" s="21" t="s">
        <v>234</v>
      </c>
    </row>
    <row r="64" spans="1:13" x14ac:dyDescent="0.15">
      <c r="A64" s="21">
        <v>56</v>
      </c>
      <c r="B64" s="21" t="s">
        <v>395</v>
      </c>
    </row>
    <row r="65" spans="1:13" x14ac:dyDescent="0.15">
      <c r="A65" s="21" t="s">
        <v>396</v>
      </c>
    </row>
    <row r="66" spans="1:13" x14ac:dyDescent="0.15">
      <c r="A66" s="21" t="s">
        <v>233</v>
      </c>
      <c r="B66" s="21" t="s">
        <v>234</v>
      </c>
      <c r="C66" s="21" t="s">
        <v>235</v>
      </c>
      <c r="D66" s="21" t="s">
        <v>397</v>
      </c>
      <c r="E66" s="21" t="s">
        <v>237</v>
      </c>
      <c r="F66" s="21" t="s">
        <v>398</v>
      </c>
      <c r="G66" s="21" t="s">
        <v>239</v>
      </c>
      <c r="H66" s="21" t="s">
        <v>399</v>
      </c>
      <c r="I66" s="21" t="s">
        <v>241</v>
      </c>
      <c r="J66" s="21" t="s">
        <v>400</v>
      </c>
      <c r="K66" s="21" t="s">
        <v>243</v>
      </c>
      <c r="L66" s="21" t="s">
        <v>401</v>
      </c>
    </row>
    <row r="67" spans="1:13" x14ac:dyDescent="0.15">
      <c r="A67" s="21" t="s">
        <v>245</v>
      </c>
      <c r="B67" s="21" t="s">
        <v>402</v>
      </c>
      <c r="C67" s="21" t="s">
        <v>247</v>
      </c>
      <c r="D67" s="21" t="s">
        <v>403</v>
      </c>
      <c r="E67" s="21" t="s">
        <v>249</v>
      </c>
      <c r="F67" s="21" t="s">
        <v>404</v>
      </c>
      <c r="G67" s="21" t="s">
        <v>251</v>
      </c>
      <c r="H67" s="21" t="s">
        <v>405</v>
      </c>
      <c r="I67" s="21" t="s">
        <v>253</v>
      </c>
      <c r="J67" s="21" t="s">
        <v>406</v>
      </c>
      <c r="K67" s="21" t="s">
        <v>255</v>
      </c>
      <c r="L67" s="21" t="s">
        <v>407</v>
      </c>
    </row>
    <row r="68" spans="1:13" x14ac:dyDescent="0.15">
      <c r="A68" s="21">
        <v>58</v>
      </c>
      <c r="B68" s="21" t="s">
        <v>408</v>
      </c>
    </row>
    <row r="69" spans="1:13" x14ac:dyDescent="0.15">
      <c r="A69" s="21" t="s">
        <v>409</v>
      </c>
    </row>
    <row r="70" spans="1:13" x14ac:dyDescent="0.15">
      <c r="A70" s="21" t="s">
        <v>233</v>
      </c>
      <c r="B70" s="21" t="s">
        <v>234</v>
      </c>
      <c r="C70" s="21" t="s">
        <v>235</v>
      </c>
      <c r="D70" s="21" t="s">
        <v>410</v>
      </c>
      <c r="E70" s="21" t="s">
        <v>237</v>
      </c>
      <c r="F70" s="21" t="s">
        <v>411</v>
      </c>
      <c r="G70" s="21" t="s">
        <v>239</v>
      </c>
      <c r="H70" s="21" t="s">
        <v>412</v>
      </c>
      <c r="I70" s="21" t="s">
        <v>241</v>
      </c>
      <c r="J70" s="21" t="s">
        <v>413</v>
      </c>
      <c r="K70" s="21" t="s">
        <v>243</v>
      </c>
      <c r="L70" s="21" t="s">
        <v>414</v>
      </c>
    </row>
    <row r="71" spans="1:13" x14ac:dyDescent="0.15">
      <c r="A71" s="21" t="s">
        <v>245</v>
      </c>
      <c r="B71" s="21" t="s">
        <v>415</v>
      </c>
      <c r="C71" s="21" t="s">
        <v>247</v>
      </c>
      <c r="D71" s="21" t="s">
        <v>416</v>
      </c>
      <c r="E71" s="21" t="s">
        <v>249</v>
      </c>
      <c r="F71" s="21" t="s">
        <v>417</v>
      </c>
      <c r="G71" s="21" t="s">
        <v>251</v>
      </c>
      <c r="H71" s="21" t="s">
        <v>418</v>
      </c>
      <c r="I71" s="21" t="s">
        <v>253</v>
      </c>
      <c r="J71" s="21" t="s">
        <v>419</v>
      </c>
      <c r="K71" s="21" t="s">
        <v>255</v>
      </c>
      <c r="L71" s="21" t="s">
        <v>420</v>
      </c>
    </row>
    <row r="72" spans="1:13" x14ac:dyDescent="0.15">
      <c r="A72" s="21">
        <v>60</v>
      </c>
      <c r="B72" s="21" t="e">
        <f>- チタニウムパワー フーターズ レーシング</f>
        <v>#NAME?</v>
      </c>
    </row>
    <row r="73" spans="1:13" x14ac:dyDescent="0.15">
      <c r="A73" s="21" t="s">
        <v>421</v>
      </c>
    </row>
    <row r="74" spans="1:13" x14ac:dyDescent="0.15">
      <c r="A74" s="21" t="s">
        <v>233</v>
      </c>
      <c r="B74" s="21" t="s">
        <v>234</v>
      </c>
      <c r="C74" s="21" t="s">
        <v>235</v>
      </c>
      <c r="D74" s="21" t="s">
        <v>422</v>
      </c>
      <c r="E74" s="21" t="s">
        <v>237</v>
      </c>
      <c r="F74" s="21" t="s">
        <v>423</v>
      </c>
      <c r="G74" s="21" t="s">
        <v>239</v>
      </c>
      <c r="H74" s="21" t="s">
        <v>424</v>
      </c>
      <c r="I74" s="21" t="s">
        <v>241</v>
      </c>
      <c r="J74" s="21" t="s">
        <v>425</v>
      </c>
      <c r="K74" s="21" t="s">
        <v>243</v>
      </c>
      <c r="L74" s="21" t="s">
        <v>426</v>
      </c>
    </row>
    <row r="75" spans="1:13" x14ac:dyDescent="0.15">
      <c r="A75" s="21" t="s">
        <v>245</v>
      </c>
      <c r="B75" s="21" t="s">
        <v>427</v>
      </c>
      <c r="C75" s="21" t="s">
        <v>247</v>
      </c>
      <c r="D75" s="21" t="s">
        <v>428</v>
      </c>
      <c r="E75" s="21" t="s">
        <v>249</v>
      </c>
      <c r="F75" s="21" t="s">
        <v>429</v>
      </c>
      <c r="G75" s="21" t="s">
        <v>251</v>
      </c>
      <c r="H75" s="21" t="s">
        <v>430</v>
      </c>
      <c r="I75" s="21" t="s">
        <v>253</v>
      </c>
      <c r="J75" s="21" t="s">
        <v>431</v>
      </c>
      <c r="K75" s="21" t="s">
        <v>234</v>
      </c>
      <c r="L75" s="21" t="s">
        <v>271</v>
      </c>
      <c r="M75" s="21" t="s">
        <v>234</v>
      </c>
    </row>
    <row r="76" spans="1:13" x14ac:dyDescent="0.15">
      <c r="A76" s="21">
        <v>64</v>
      </c>
      <c r="B76" s="21" t="e">
        <f>- T・モトキッズ</f>
        <v>#NAME?</v>
      </c>
    </row>
    <row r="77" spans="1:13" x14ac:dyDescent="0.15">
      <c r="A77" s="21" t="s">
        <v>432</v>
      </c>
    </row>
    <row r="78" spans="1:13" x14ac:dyDescent="0.15">
      <c r="A78" s="21" t="s">
        <v>233</v>
      </c>
      <c r="B78" s="21" t="s">
        <v>234</v>
      </c>
      <c r="C78" s="21" t="s">
        <v>235</v>
      </c>
      <c r="D78" s="21" t="s">
        <v>433</v>
      </c>
      <c r="E78" s="21" t="s">
        <v>237</v>
      </c>
      <c r="F78" s="21" t="s">
        <v>434</v>
      </c>
      <c r="G78" s="21" t="s">
        <v>239</v>
      </c>
      <c r="H78" s="21" t="s">
        <v>435</v>
      </c>
      <c r="I78" s="21" t="s">
        <v>241</v>
      </c>
      <c r="J78" s="21" t="s">
        <v>436</v>
      </c>
      <c r="K78" s="21" t="s">
        <v>243</v>
      </c>
      <c r="L78" s="21" t="s">
        <v>437</v>
      </c>
    </row>
    <row r="79" spans="1:13" x14ac:dyDescent="0.15">
      <c r="A79" s="21" t="s">
        <v>245</v>
      </c>
      <c r="B79" s="21" t="s">
        <v>438</v>
      </c>
      <c r="C79" s="21" t="s">
        <v>247</v>
      </c>
      <c r="D79" s="21" t="s">
        <v>439</v>
      </c>
      <c r="E79" s="21" t="s">
        <v>249</v>
      </c>
      <c r="F79" s="21" t="s">
        <v>440</v>
      </c>
      <c r="G79" s="21" t="s">
        <v>251</v>
      </c>
      <c r="H79" s="21" t="s">
        <v>441</v>
      </c>
      <c r="I79" s="21" t="s">
        <v>253</v>
      </c>
      <c r="J79" s="21" t="s">
        <v>442</v>
      </c>
      <c r="K79" s="21" t="s">
        <v>255</v>
      </c>
      <c r="L79" s="21" t="s">
        <v>443</v>
      </c>
    </row>
    <row r="80" spans="1:13" x14ac:dyDescent="0.15">
      <c r="A80" s="21">
        <v>68</v>
      </c>
      <c r="B80" s="21" t="s">
        <v>444</v>
      </c>
    </row>
    <row r="81" spans="1:13" x14ac:dyDescent="0.15">
      <c r="A81" s="21" t="s">
        <v>445</v>
      </c>
    </row>
    <row r="82" spans="1:13" x14ac:dyDescent="0.15">
      <c r="A82" s="21" t="s">
        <v>233</v>
      </c>
      <c r="B82" s="21" t="s">
        <v>234</v>
      </c>
      <c r="C82" s="21" t="s">
        <v>247</v>
      </c>
      <c r="D82" s="21" t="s">
        <v>446</v>
      </c>
      <c r="E82" s="21" t="s">
        <v>249</v>
      </c>
      <c r="F82" s="21" t="s">
        <v>447</v>
      </c>
      <c r="G82" s="21" t="s">
        <v>251</v>
      </c>
      <c r="H82" s="21" t="s">
        <v>448</v>
      </c>
      <c r="I82" s="21" t="s">
        <v>253</v>
      </c>
      <c r="J82" s="21" t="s">
        <v>449</v>
      </c>
      <c r="K82" s="21" t="s">
        <v>255</v>
      </c>
      <c r="L82" s="21" t="s">
        <v>450</v>
      </c>
    </row>
    <row r="83" spans="1:13" x14ac:dyDescent="0.15">
      <c r="A83" s="21" t="s">
        <v>245</v>
      </c>
      <c r="B83" s="21" t="s">
        <v>451</v>
      </c>
      <c r="C83" s="21" t="s">
        <v>237</v>
      </c>
      <c r="D83" s="21" t="s">
        <v>452</v>
      </c>
      <c r="E83" s="21" t="s">
        <v>239</v>
      </c>
      <c r="F83" s="21" t="s">
        <v>453</v>
      </c>
      <c r="G83" s="21" t="s">
        <v>241</v>
      </c>
      <c r="H83" s="21" t="s">
        <v>454</v>
      </c>
      <c r="I83" s="21" t="s">
        <v>243</v>
      </c>
      <c r="J83" s="21" t="s">
        <v>455</v>
      </c>
      <c r="K83" s="21" t="s">
        <v>268</v>
      </c>
      <c r="L83" s="21" t="s">
        <v>456</v>
      </c>
    </row>
    <row r="84" spans="1:13" x14ac:dyDescent="0.15">
      <c r="A84" s="21" t="s">
        <v>235</v>
      </c>
      <c r="B84" s="21" t="s">
        <v>457</v>
      </c>
      <c r="C84" s="21" t="s">
        <v>234</v>
      </c>
      <c r="D84" s="21" t="s">
        <v>271</v>
      </c>
      <c r="E84" s="21" t="s">
        <v>271</v>
      </c>
      <c r="F84" s="21" t="s">
        <v>271</v>
      </c>
      <c r="G84" s="21" t="s">
        <v>271</v>
      </c>
      <c r="H84" s="21" t="s">
        <v>271</v>
      </c>
      <c r="I84" s="21" t="s">
        <v>271</v>
      </c>
      <c r="J84" s="21" t="s">
        <v>271</v>
      </c>
      <c r="K84" s="21" t="s">
        <v>271</v>
      </c>
      <c r="L84" s="21" t="s">
        <v>271</v>
      </c>
      <c r="M84" s="21" t="s">
        <v>234</v>
      </c>
    </row>
    <row r="85" spans="1:13" x14ac:dyDescent="0.15">
      <c r="A85" s="21">
        <v>70</v>
      </c>
      <c r="B85" s="21" t="e">
        <f>- SatuHATI.Honda Team Asia</f>
        <v>#NAME?</v>
      </c>
    </row>
    <row r="86" spans="1:13" x14ac:dyDescent="0.15">
      <c r="A86" s="21" t="s">
        <v>458</v>
      </c>
    </row>
    <row r="87" spans="1:13" x14ac:dyDescent="0.15">
      <c r="A87" s="21" t="s">
        <v>233</v>
      </c>
      <c r="B87" s="21" t="s">
        <v>234</v>
      </c>
      <c r="C87" s="21" t="s">
        <v>247</v>
      </c>
      <c r="D87" s="21" t="s">
        <v>459</v>
      </c>
      <c r="E87" s="21" t="s">
        <v>239</v>
      </c>
      <c r="F87" s="21" t="s">
        <v>460</v>
      </c>
      <c r="G87" s="21" t="s">
        <v>253</v>
      </c>
      <c r="H87" s="21" t="s">
        <v>461</v>
      </c>
      <c r="I87" s="21" t="s">
        <v>255</v>
      </c>
      <c r="J87" s="21" t="s">
        <v>462</v>
      </c>
      <c r="K87" s="21" t="s">
        <v>294</v>
      </c>
      <c r="L87" s="21" t="s">
        <v>463</v>
      </c>
    </row>
    <row r="88" spans="1:13" x14ac:dyDescent="0.15">
      <c r="A88" s="21" t="s">
        <v>245</v>
      </c>
      <c r="B88" s="21" t="s">
        <v>464</v>
      </c>
      <c r="C88" s="21" t="s">
        <v>237</v>
      </c>
      <c r="D88" s="21" t="s">
        <v>465</v>
      </c>
      <c r="E88" s="21" t="s">
        <v>251</v>
      </c>
      <c r="F88" s="21" t="s">
        <v>466</v>
      </c>
      <c r="G88" s="21" t="s">
        <v>243</v>
      </c>
      <c r="H88" s="21" t="s">
        <v>467</v>
      </c>
      <c r="I88" s="21" t="s">
        <v>268</v>
      </c>
      <c r="J88" s="21" t="s">
        <v>468</v>
      </c>
      <c r="K88" s="21" t="s">
        <v>469</v>
      </c>
      <c r="L88" s="21" t="s">
        <v>470</v>
      </c>
    </row>
    <row r="89" spans="1:13" x14ac:dyDescent="0.15">
      <c r="A89" s="21" t="s">
        <v>235</v>
      </c>
      <c r="B89" s="21" t="s">
        <v>471</v>
      </c>
      <c r="C89" s="21" t="s">
        <v>249</v>
      </c>
      <c r="D89" s="21" t="s">
        <v>472</v>
      </c>
      <c r="E89" s="21" t="s">
        <v>241</v>
      </c>
      <c r="F89" s="21" t="s">
        <v>473</v>
      </c>
      <c r="G89" s="21" t="s">
        <v>234</v>
      </c>
      <c r="H89" s="21" t="s">
        <v>271</v>
      </c>
      <c r="I89" s="21" t="s">
        <v>271</v>
      </c>
      <c r="J89" s="21" t="s">
        <v>271</v>
      </c>
      <c r="K89" s="21" t="s">
        <v>271</v>
      </c>
      <c r="L89" s="21" t="s">
        <v>271</v>
      </c>
      <c r="M89" s="21" t="s">
        <v>234</v>
      </c>
    </row>
    <row r="90" spans="1:13" x14ac:dyDescent="0.15">
      <c r="A90" s="21">
        <v>71</v>
      </c>
      <c r="B90" s="21" t="e">
        <f>- Team KAGAYAMA</f>
        <v>#NAME?</v>
      </c>
    </row>
    <row r="91" spans="1:13" x14ac:dyDescent="0.15">
      <c r="A91" s="21" t="s">
        <v>474</v>
      </c>
    </row>
    <row r="92" spans="1:13" x14ac:dyDescent="0.15">
      <c r="A92" s="21" t="s">
        <v>233</v>
      </c>
      <c r="B92" s="21" t="s">
        <v>234</v>
      </c>
      <c r="C92" s="21" t="s">
        <v>235</v>
      </c>
      <c r="D92" s="21" t="s">
        <v>475</v>
      </c>
      <c r="E92" s="21" t="s">
        <v>237</v>
      </c>
      <c r="F92" s="21" t="s">
        <v>476</v>
      </c>
      <c r="G92" s="21" t="s">
        <v>239</v>
      </c>
      <c r="H92" s="21" t="s">
        <v>477</v>
      </c>
      <c r="I92" s="21" t="s">
        <v>251</v>
      </c>
      <c r="J92" s="21" t="s">
        <v>478</v>
      </c>
      <c r="K92" s="21" t="s">
        <v>241</v>
      </c>
      <c r="L92" s="21" t="s">
        <v>479</v>
      </c>
    </row>
    <row r="93" spans="1:13" x14ac:dyDescent="0.15">
      <c r="A93" s="21" t="s">
        <v>245</v>
      </c>
      <c r="B93" s="21" t="s">
        <v>480</v>
      </c>
      <c r="C93" s="21" t="s">
        <v>247</v>
      </c>
      <c r="D93" s="21" t="s">
        <v>481</v>
      </c>
      <c r="E93" s="21" t="s">
        <v>249</v>
      </c>
      <c r="F93" s="21" t="s">
        <v>482</v>
      </c>
      <c r="G93" s="21" t="s">
        <v>234</v>
      </c>
      <c r="H93" s="21" t="s">
        <v>271</v>
      </c>
      <c r="I93" s="21" t="s">
        <v>271</v>
      </c>
      <c r="J93" s="21" t="s">
        <v>271</v>
      </c>
      <c r="K93" s="21" t="s">
        <v>271</v>
      </c>
      <c r="L93" s="21" t="s">
        <v>271</v>
      </c>
      <c r="M93" s="21" t="s">
        <v>234</v>
      </c>
    </row>
    <row r="94" spans="1:13" x14ac:dyDescent="0.15">
      <c r="A94" s="21">
        <v>74</v>
      </c>
      <c r="B94" s="21" t="s">
        <v>483</v>
      </c>
    </row>
    <row r="95" spans="1:13" x14ac:dyDescent="0.15">
      <c r="A95" s="21" t="s">
        <v>484</v>
      </c>
    </row>
    <row r="96" spans="1:13" x14ac:dyDescent="0.15">
      <c r="A96" s="21" t="s">
        <v>233</v>
      </c>
      <c r="B96" s="21" t="s">
        <v>234</v>
      </c>
      <c r="C96" s="21" t="s">
        <v>235</v>
      </c>
      <c r="D96" s="21" t="s">
        <v>485</v>
      </c>
      <c r="E96" s="21" t="s">
        <v>237</v>
      </c>
      <c r="F96" s="21" t="s">
        <v>486</v>
      </c>
      <c r="G96" s="21" t="s">
        <v>239</v>
      </c>
      <c r="H96" s="21" t="s">
        <v>487</v>
      </c>
      <c r="I96" s="21" t="s">
        <v>241</v>
      </c>
      <c r="J96" s="21" t="s">
        <v>488</v>
      </c>
      <c r="K96" s="21" t="s">
        <v>243</v>
      </c>
      <c r="L96" s="21" t="s">
        <v>489</v>
      </c>
    </row>
    <row r="97" spans="1:13" x14ac:dyDescent="0.15">
      <c r="A97" s="21" t="s">
        <v>245</v>
      </c>
      <c r="B97" s="21" t="s">
        <v>490</v>
      </c>
      <c r="C97" s="21" t="s">
        <v>247</v>
      </c>
      <c r="D97" s="21" t="s">
        <v>491</v>
      </c>
      <c r="E97" s="21" t="s">
        <v>249</v>
      </c>
      <c r="F97" s="21" t="s">
        <v>492</v>
      </c>
      <c r="G97" s="21" t="s">
        <v>251</v>
      </c>
      <c r="H97" s="21" t="s">
        <v>493</v>
      </c>
      <c r="I97" s="21" t="s">
        <v>253</v>
      </c>
      <c r="J97" s="21" t="s">
        <v>494</v>
      </c>
      <c r="K97" s="21" t="s">
        <v>255</v>
      </c>
      <c r="L97" s="21" t="s">
        <v>495</v>
      </c>
    </row>
    <row r="98" spans="1:13" x14ac:dyDescent="0.15">
      <c r="A98" s="21">
        <v>76</v>
      </c>
      <c r="B98" s="21" t="s">
        <v>496</v>
      </c>
    </row>
    <row r="99" spans="1:13" x14ac:dyDescent="0.15">
      <c r="A99" s="21" t="s">
        <v>497</v>
      </c>
    </row>
    <row r="100" spans="1:13" x14ac:dyDescent="0.15">
      <c r="A100" s="21" t="s">
        <v>233</v>
      </c>
      <c r="B100" s="21" t="s">
        <v>234</v>
      </c>
      <c r="C100" s="21" t="s">
        <v>247</v>
      </c>
      <c r="D100" s="21" t="s">
        <v>498</v>
      </c>
      <c r="E100" s="21" t="s">
        <v>239</v>
      </c>
      <c r="F100" s="21" t="s">
        <v>499</v>
      </c>
      <c r="G100" s="21" t="s">
        <v>241</v>
      </c>
      <c r="H100" s="21" t="s">
        <v>500</v>
      </c>
      <c r="I100" s="21" t="s">
        <v>243</v>
      </c>
      <c r="J100" s="21" t="s">
        <v>501</v>
      </c>
      <c r="K100" s="21" t="s">
        <v>268</v>
      </c>
      <c r="L100" s="21" t="s">
        <v>502</v>
      </c>
    </row>
    <row r="101" spans="1:13" x14ac:dyDescent="0.15">
      <c r="A101" s="21" t="s">
        <v>245</v>
      </c>
      <c r="B101" s="21" t="s">
        <v>503</v>
      </c>
      <c r="C101" s="21" t="s">
        <v>237</v>
      </c>
      <c r="D101" s="21" t="s">
        <v>504</v>
      </c>
      <c r="E101" s="21" t="s">
        <v>251</v>
      </c>
      <c r="F101" s="21" t="s">
        <v>505</v>
      </c>
      <c r="G101" s="21" t="s">
        <v>253</v>
      </c>
      <c r="H101" s="21" t="s">
        <v>506</v>
      </c>
      <c r="I101" s="21" t="s">
        <v>255</v>
      </c>
      <c r="J101" s="21" t="s">
        <v>507</v>
      </c>
      <c r="K101" s="21" t="s">
        <v>294</v>
      </c>
      <c r="L101" s="21" t="s">
        <v>508</v>
      </c>
    </row>
    <row r="102" spans="1:13" x14ac:dyDescent="0.15">
      <c r="A102" s="21" t="s">
        <v>235</v>
      </c>
      <c r="B102" s="21" t="s">
        <v>509</v>
      </c>
      <c r="C102" s="21" t="s">
        <v>249</v>
      </c>
      <c r="D102" s="21" t="s">
        <v>510</v>
      </c>
      <c r="E102" s="21" t="s">
        <v>234</v>
      </c>
      <c r="F102" s="21" t="s">
        <v>271</v>
      </c>
      <c r="G102" s="21" t="s">
        <v>271</v>
      </c>
      <c r="H102" s="21" t="s">
        <v>271</v>
      </c>
      <c r="I102" s="21" t="s">
        <v>271</v>
      </c>
      <c r="J102" s="21" t="s">
        <v>271</v>
      </c>
      <c r="K102" s="21" t="s">
        <v>271</v>
      </c>
      <c r="L102" s="21" t="s">
        <v>271</v>
      </c>
      <c r="M102" s="21" t="s">
        <v>234</v>
      </c>
    </row>
    <row r="103" spans="1:13" x14ac:dyDescent="0.15">
      <c r="A103" s="21">
        <v>78</v>
      </c>
      <c r="B103" s="21" t="e">
        <f>- TTS速心NCCFACTORY</f>
        <v>#NAME?</v>
      </c>
    </row>
    <row r="104" spans="1:13" x14ac:dyDescent="0.15">
      <c r="A104" s="21" t="s">
        <v>511</v>
      </c>
    </row>
    <row r="105" spans="1:13" x14ac:dyDescent="0.15">
      <c r="A105" s="21" t="s">
        <v>233</v>
      </c>
      <c r="B105" s="21" t="s">
        <v>234</v>
      </c>
      <c r="C105" s="21" t="s">
        <v>247</v>
      </c>
      <c r="D105" s="21" t="s">
        <v>512</v>
      </c>
      <c r="E105" s="21" t="s">
        <v>249</v>
      </c>
      <c r="F105" s="21" t="s">
        <v>513</v>
      </c>
      <c r="G105" s="21" t="s">
        <v>251</v>
      </c>
      <c r="H105" s="21" t="s">
        <v>514</v>
      </c>
      <c r="I105" s="21" t="s">
        <v>253</v>
      </c>
      <c r="J105" s="21" t="s">
        <v>515</v>
      </c>
      <c r="K105" s="21" t="s">
        <v>255</v>
      </c>
      <c r="L105" s="21" t="s">
        <v>516</v>
      </c>
    </row>
    <row r="106" spans="1:13" x14ac:dyDescent="0.15">
      <c r="A106" s="21" t="s">
        <v>245</v>
      </c>
      <c r="B106" s="21" t="s">
        <v>517</v>
      </c>
      <c r="C106" s="21" t="s">
        <v>237</v>
      </c>
      <c r="D106" s="21" t="s">
        <v>518</v>
      </c>
      <c r="E106" s="21" t="s">
        <v>239</v>
      </c>
      <c r="F106" s="21" t="s">
        <v>519</v>
      </c>
      <c r="G106" s="21" t="s">
        <v>241</v>
      </c>
      <c r="H106" s="21" t="s">
        <v>520</v>
      </c>
      <c r="I106" s="21" t="s">
        <v>243</v>
      </c>
      <c r="J106" s="21" t="s">
        <v>521</v>
      </c>
      <c r="K106" s="21" t="s">
        <v>268</v>
      </c>
      <c r="L106" s="21" t="s">
        <v>522</v>
      </c>
    </row>
    <row r="107" spans="1:13" x14ac:dyDescent="0.15">
      <c r="A107" s="21" t="s">
        <v>235</v>
      </c>
      <c r="B107" s="21" t="s">
        <v>523</v>
      </c>
      <c r="C107" s="21" t="s">
        <v>234</v>
      </c>
      <c r="D107" s="21" t="s">
        <v>271</v>
      </c>
      <c r="E107" s="21" t="s">
        <v>271</v>
      </c>
      <c r="F107" s="21" t="s">
        <v>271</v>
      </c>
      <c r="G107" s="21" t="s">
        <v>271</v>
      </c>
      <c r="H107" s="21" t="s">
        <v>271</v>
      </c>
      <c r="I107" s="21" t="s">
        <v>271</v>
      </c>
      <c r="J107" s="21" t="s">
        <v>271</v>
      </c>
      <c r="K107" s="21" t="s">
        <v>271</v>
      </c>
      <c r="L107" s="21" t="s">
        <v>271</v>
      </c>
      <c r="M107" s="21" t="s">
        <v>234</v>
      </c>
    </row>
    <row r="108" spans="1:13" x14ac:dyDescent="0.15">
      <c r="A108" s="21">
        <v>82</v>
      </c>
      <c r="B108" s="21" t="s">
        <v>524</v>
      </c>
    </row>
    <row r="109" spans="1:13" x14ac:dyDescent="0.15">
      <c r="A109" s="21" t="s">
        <v>525</v>
      </c>
    </row>
    <row r="110" spans="1:13" x14ac:dyDescent="0.15">
      <c r="A110" s="21" t="s">
        <v>233</v>
      </c>
      <c r="B110" s="21" t="s">
        <v>234</v>
      </c>
      <c r="C110" s="21" t="s">
        <v>235</v>
      </c>
      <c r="D110" s="21" t="s">
        <v>526</v>
      </c>
      <c r="E110" s="21" t="s">
        <v>237</v>
      </c>
      <c r="F110" s="21" t="s">
        <v>527</v>
      </c>
      <c r="G110" s="21" t="s">
        <v>239</v>
      </c>
      <c r="H110" s="21" t="s">
        <v>528</v>
      </c>
      <c r="I110" s="21" t="s">
        <v>251</v>
      </c>
      <c r="J110" s="21" t="s">
        <v>529</v>
      </c>
      <c r="K110" s="21" t="s">
        <v>241</v>
      </c>
      <c r="L110" s="21" t="s">
        <v>530</v>
      </c>
    </row>
    <row r="111" spans="1:13" x14ac:dyDescent="0.15">
      <c r="A111" s="21" t="s">
        <v>245</v>
      </c>
      <c r="B111" s="21" t="s">
        <v>531</v>
      </c>
      <c r="C111" s="21" t="s">
        <v>247</v>
      </c>
      <c r="D111" s="21" t="s">
        <v>532</v>
      </c>
      <c r="E111" s="21" t="s">
        <v>249</v>
      </c>
      <c r="F111" s="21" t="s">
        <v>533</v>
      </c>
      <c r="G111" s="21" t="s">
        <v>234</v>
      </c>
      <c r="H111" s="21" t="s">
        <v>271</v>
      </c>
      <c r="I111" s="21" t="s">
        <v>271</v>
      </c>
      <c r="J111" s="21" t="s">
        <v>271</v>
      </c>
      <c r="K111" s="21" t="s">
        <v>271</v>
      </c>
      <c r="L111" s="21" t="s">
        <v>271</v>
      </c>
      <c r="M111" s="21" t="s">
        <v>234</v>
      </c>
    </row>
    <row r="112" spans="1:13" x14ac:dyDescent="0.15">
      <c r="A112" s="21">
        <v>84</v>
      </c>
      <c r="B112" s="21" t="e">
        <f>- テイクアップOIRF</f>
        <v>#NAME?</v>
      </c>
    </row>
    <row r="113" spans="1:13" x14ac:dyDescent="0.15">
      <c r="A113" s="21" t="s">
        <v>534</v>
      </c>
    </row>
    <row r="114" spans="1:13" x14ac:dyDescent="0.15">
      <c r="A114" s="21" t="s">
        <v>233</v>
      </c>
      <c r="B114" s="21" t="s">
        <v>234</v>
      </c>
      <c r="C114" s="21" t="s">
        <v>235</v>
      </c>
      <c r="D114" s="21" t="s">
        <v>535</v>
      </c>
      <c r="E114" s="21" t="s">
        <v>237</v>
      </c>
      <c r="F114" s="21" t="s">
        <v>536</v>
      </c>
      <c r="G114" s="21" t="s">
        <v>239</v>
      </c>
      <c r="H114" s="21" t="s">
        <v>537</v>
      </c>
      <c r="I114" s="21" t="s">
        <v>241</v>
      </c>
      <c r="J114" s="21" t="s">
        <v>538</v>
      </c>
      <c r="K114" s="21" t="s">
        <v>253</v>
      </c>
      <c r="L114" s="21" t="s">
        <v>539</v>
      </c>
    </row>
    <row r="115" spans="1:13" x14ac:dyDescent="0.15">
      <c r="A115" s="21" t="s">
        <v>245</v>
      </c>
      <c r="B115" s="21" t="s">
        <v>540</v>
      </c>
      <c r="C115" s="21" t="s">
        <v>247</v>
      </c>
      <c r="D115" s="21" t="s">
        <v>541</v>
      </c>
      <c r="E115" s="21" t="s">
        <v>249</v>
      </c>
      <c r="F115" s="21" t="s">
        <v>542</v>
      </c>
      <c r="G115" s="21" t="s">
        <v>251</v>
      </c>
      <c r="H115" s="21" t="s">
        <v>543</v>
      </c>
      <c r="I115" s="21" t="s">
        <v>234</v>
      </c>
      <c r="J115" s="21" t="s">
        <v>271</v>
      </c>
      <c r="K115" s="21" t="s">
        <v>271</v>
      </c>
      <c r="L115" s="21" t="s">
        <v>271</v>
      </c>
      <c r="M115" s="21" t="s">
        <v>234</v>
      </c>
    </row>
    <row r="116" spans="1:13" x14ac:dyDescent="0.15">
      <c r="A116" s="21">
        <v>85</v>
      </c>
      <c r="B116" s="21" t="e">
        <f>- HiTMAN RC甲子園ヤマハ</f>
        <v>#NAME?</v>
      </c>
    </row>
    <row r="117" spans="1:13" x14ac:dyDescent="0.15">
      <c r="A117" s="21" t="s">
        <v>544</v>
      </c>
    </row>
    <row r="118" spans="1:13" x14ac:dyDescent="0.15">
      <c r="A118" s="21" t="s">
        <v>233</v>
      </c>
      <c r="B118" s="21" t="s">
        <v>234</v>
      </c>
      <c r="C118" s="21" t="s">
        <v>235</v>
      </c>
      <c r="D118" s="21" t="s">
        <v>545</v>
      </c>
      <c r="E118" s="21" t="s">
        <v>237</v>
      </c>
      <c r="F118" s="21" t="s">
        <v>546</v>
      </c>
      <c r="G118" s="21" t="s">
        <v>239</v>
      </c>
      <c r="H118" s="21" t="s">
        <v>547</v>
      </c>
      <c r="I118" s="21" t="s">
        <v>251</v>
      </c>
      <c r="J118" s="21" t="s">
        <v>548</v>
      </c>
      <c r="K118" s="21" t="s">
        <v>241</v>
      </c>
      <c r="L118" s="21" t="s">
        <v>549</v>
      </c>
    </row>
    <row r="119" spans="1:13" x14ac:dyDescent="0.15">
      <c r="A119" s="21" t="s">
        <v>245</v>
      </c>
      <c r="B119" s="21" t="s">
        <v>550</v>
      </c>
      <c r="C119" s="21" t="s">
        <v>247</v>
      </c>
      <c r="D119" s="21" t="s">
        <v>551</v>
      </c>
      <c r="E119" s="21" t="s">
        <v>249</v>
      </c>
      <c r="F119" s="21" t="s">
        <v>552</v>
      </c>
      <c r="G119" s="21" t="s">
        <v>234</v>
      </c>
      <c r="H119" s="21" t="s">
        <v>271</v>
      </c>
      <c r="I119" s="21" t="s">
        <v>271</v>
      </c>
      <c r="J119" s="21" t="s">
        <v>271</v>
      </c>
      <c r="K119" s="21" t="s">
        <v>271</v>
      </c>
      <c r="L119" s="21" t="s">
        <v>271</v>
      </c>
      <c r="M119" s="21" t="s">
        <v>234</v>
      </c>
    </row>
    <row r="120" spans="1:13" x14ac:dyDescent="0.15">
      <c r="A120" s="21">
        <v>91</v>
      </c>
      <c r="B120" s="21" t="s">
        <v>553</v>
      </c>
    </row>
    <row r="121" spans="1:13" x14ac:dyDescent="0.15">
      <c r="A121" s="21" t="s">
        <v>554</v>
      </c>
    </row>
    <row r="122" spans="1:13" x14ac:dyDescent="0.15">
      <c r="A122" s="21" t="s">
        <v>233</v>
      </c>
      <c r="B122" s="21" t="s">
        <v>234</v>
      </c>
      <c r="C122" s="21" t="s">
        <v>247</v>
      </c>
      <c r="D122" s="21" t="s">
        <v>555</v>
      </c>
      <c r="E122" s="21" t="s">
        <v>239</v>
      </c>
      <c r="F122" s="21" t="s">
        <v>556</v>
      </c>
      <c r="G122" s="21" t="s">
        <v>241</v>
      </c>
      <c r="H122" s="21" t="s">
        <v>557</v>
      </c>
      <c r="I122" s="21" t="s">
        <v>243</v>
      </c>
      <c r="J122" s="21" t="s">
        <v>558</v>
      </c>
      <c r="K122" s="21" t="s">
        <v>268</v>
      </c>
      <c r="L122" s="21" t="s">
        <v>559</v>
      </c>
    </row>
    <row r="123" spans="1:13" x14ac:dyDescent="0.15">
      <c r="A123" s="21" t="s">
        <v>245</v>
      </c>
      <c r="B123" s="21" t="s">
        <v>560</v>
      </c>
      <c r="C123" s="21" t="s">
        <v>237</v>
      </c>
      <c r="D123" s="21" t="s">
        <v>561</v>
      </c>
      <c r="E123" s="21" t="s">
        <v>251</v>
      </c>
      <c r="F123" s="21" t="s">
        <v>562</v>
      </c>
      <c r="G123" s="21" t="s">
        <v>253</v>
      </c>
      <c r="H123" s="21" t="s">
        <v>563</v>
      </c>
      <c r="I123" s="21" t="s">
        <v>255</v>
      </c>
      <c r="J123" s="21" t="s">
        <v>564</v>
      </c>
      <c r="K123" s="21" t="s">
        <v>294</v>
      </c>
      <c r="L123" s="21" t="s">
        <v>565</v>
      </c>
    </row>
    <row r="124" spans="1:13" x14ac:dyDescent="0.15">
      <c r="A124" s="21" t="s">
        <v>235</v>
      </c>
      <c r="B124" s="21" t="s">
        <v>566</v>
      </c>
      <c r="C124" s="21" t="s">
        <v>249</v>
      </c>
      <c r="D124" s="21" t="s">
        <v>567</v>
      </c>
      <c r="E124" s="21" t="s">
        <v>234</v>
      </c>
      <c r="F124" s="21" t="s">
        <v>271</v>
      </c>
      <c r="G124" s="21" t="s">
        <v>271</v>
      </c>
      <c r="H124" s="21" t="s">
        <v>271</v>
      </c>
      <c r="I124" s="21" t="s">
        <v>271</v>
      </c>
      <c r="J124" s="21" t="s">
        <v>271</v>
      </c>
      <c r="K124" s="21" t="s">
        <v>271</v>
      </c>
      <c r="L124" s="21" t="s">
        <v>271</v>
      </c>
      <c r="M124" s="21" t="s">
        <v>234</v>
      </c>
    </row>
    <row r="125" spans="1:13" x14ac:dyDescent="0.15">
      <c r="A125" s="21">
        <v>95</v>
      </c>
      <c r="B125" s="21" t="s">
        <v>568</v>
      </c>
    </row>
    <row r="126" spans="1:13" x14ac:dyDescent="0.15">
      <c r="A126" s="21" t="s">
        <v>569</v>
      </c>
    </row>
    <row r="127" spans="1:13" x14ac:dyDescent="0.15">
      <c r="A127" s="21" t="s">
        <v>233</v>
      </c>
      <c r="B127" s="21" t="s">
        <v>234</v>
      </c>
      <c r="C127" s="21" t="s">
        <v>247</v>
      </c>
      <c r="D127" s="21" t="s">
        <v>570</v>
      </c>
      <c r="E127" s="21" t="s">
        <v>249</v>
      </c>
      <c r="F127" s="21" t="s">
        <v>571</v>
      </c>
      <c r="G127" s="21" t="s">
        <v>251</v>
      </c>
      <c r="H127" s="21" t="s">
        <v>572</v>
      </c>
      <c r="I127" s="21" t="s">
        <v>253</v>
      </c>
      <c r="J127" s="21" t="s">
        <v>573</v>
      </c>
      <c r="K127" s="21" t="s">
        <v>255</v>
      </c>
      <c r="L127" s="21" t="s">
        <v>574</v>
      </c>
    </row>
    <row r="128" spans="1:13" x14ac:dyDescent="0.15">
      <c r="A128" s="21" t="s">
        <v>245</v>
      </c>
      <c r="B128" s="21" t="s">
        <v>575</v>
      </c>
      <c r="C128" s="21" t="s">
        <v>237</v>
      </c>
      <c r="D128" s="21" t="s">
        <v>576</v>
      </c>
      <c r="E128" s="21" t="s">
        <v>239</v>
      </c>
      <c r="F128" s="21" t="s">
        <v>577</v>
      </c>
      <c r="G128" s="21" t="s">
        <v>241</v>
      </c>
      <c r="H128" s="21" t="s">
        <v>578</v>
      </c>
      <c r="I128" s="21" t="s">
        <v>243</v>
      </c>
      <c r="J128" s="21" t="s">
        <v>579</v>
      </c>
      <c r="K128" s="21" t="s">
        <v>268</v>
      </c>
      <c r="L128" s="21" t="s">
        <v>580</v>
      </c>
    </row>
    <row r="129" spans="1:13" x14ac:dyDescent="0.15">
      <c r="A129" s="21" t="s">
        <v>235</v>
      </c>
      <c r="B129" s="21" t="s">
        <v>581</v>
      </c>
      <c r="C129" s="21" t="s">
        <v>234</v>
      </c>
      <c r="D129" s="21" t="s">
        <v>271</v>
      </c>
      <c r="E129" s="21" t="s">
        <v>271</v>
      </c>
      <c r="F129" s="21" t="s">
        <v>271</v>
      </c>
      <c r="G129" s="21" t="s">
        <v>271</v>
      </c>
      <c r="H129" s="21" t="s">
        <v>271</v>
      </c>
      <c r="I129" s="21" t="s">
        <v>271</v>
      </c>
      <c r="J129" s="21" t="s">
        <v>271</v>
      </c>
      <c r="K129" s="21" t="s">
        <v>271</v>
      </c>
      <c r="L129" s="21" t="s">
        <v>271</v>
      </c>
      <c r="M129" s="21" t="s">
        <v>234</v>
      </c>
    </row>
    <row r="130" spans="1:13" x14ac:dyDescent="0.15">
      <c r="A130" s="21">
        <v>104</v>
      </c>
      <c r="B130" s="21" t="e">
        <f>- Honda Dream RACING</f>
        <v>#NAME?</v>
      </c>
    </row>
    <row r="131" spans="1:13" x14ac:dyDescent="0.15">
      <c r="A131" s="21" t="s">
        <v>582</v>
      </c>
    </row>
    <row r="132" spans="1:13" x14ac:dyDescent="0.15">
      <c r="A132" s="21" t="s">
        <v>233</v>
      </c>
      <c r="B132" s="21" t="s">
        <v>234</v>
      </c>
      <c r="C132" s="21" t="s">
        <v>235</v>
      </c>
      <c r="D132" s="21" t="s">
        <v>583</v>
      </c>
      <c r="E132" s="21" t="s">
        <v>237</v>
      </c>
      <c r="F132" s="21" t="s">
        <v>584</v>
      </c>
      <c r="G132" s="21" t="s">
        <v>239</v>
      </c>
      <c r="H132" s="21" t="s">
        <v>585</v>
      </c>
      <c r="I132" s="21" t="s">
        <v>241</v>
      </c>
      <c r="J132" s="21" t="s">
        <v>586</v>
      </c>
      <c r="K132" s="21" t="s">
        <v>253</v>
      </c>
      <c r="L132" s="21" t="s">
        <v>587</v>
      </c>
    </row>
    <row r="133" spans="1:13" x14ac:dyDescent="0.15">
      <c r="A133" s="21" t="s">
        <v>245</v>
      </c>
      <c r="B133" s="21" t="s">
        <v>588</v>
      </c>
      <c r="C133" s="21" t="s">
        <v>247</v>
      </c>
      <c r="D133" s="21" t="s">
        <v>589</v>
      </c>
      <c r="E133" s="21" t="s">
        <v>249</v>
      </c>
      <c r="F133" s="21" t="s">
        <v>590</v>
      </c>
      <c r="G133" s="21" t="s">
        <v>251</v>
      </c>
      <c r="H133" s="21" t="s">
        <v>591</v>
      </c>
      <c r="I133" s="21" t="s">
        <v>234</v>
      </c>
      <c r="J133" s="21" t="s">
        <v>271</v>
      </c>
      <c r="K133" s="21" t="s">
        <v>271</v>
      </c>
      <c r="L133" s="21" t="s">
        <v>271</v>
      </c>
      <c r="M133" s="21" t="s">
        <v>234</v>
      </c>
    </row>
    <row r="134" spans="1:13" x14ac:dyDescent="0.15">
      <c r="A134" s="21">
        <v>450</v>
      </c>
      <c r="B134" s="21" t="s">
        <v>592</v>
      </c>
    </row>
    <row r="135" spans="1:13" x14ac:dyDescent="0.15">
      <c r="A135" s="21" t="s">
        <v>593</v>
      </c>
    </row>
    <row r="136" spans="1:13" x14ac:dyDescent="0.15">
      <c r="A136" s="21" t="s">
        <v>233</v>
      </c>
      <c r="B136" s="21" t="s">
        <v>234</v>
      </c>
      <c r="C136" s="21" t="s">
        <v>235</v>
      </c>
      <c r="D136" s="21" t="s">
        <v>594</v>
      </c>
      <c r="E136" s="21" t="s">
        <v>237</v>
      </c>
      <c r="F136" s="21" t="s">
        <v>595</v>
      </c>
      <c r="G136" s="21" t="s">
        <v>239</v>
      </c>
      <c r="H136" s="21" t="s">
        <v>596</v>
      </c>
      <c r="I136" s="21" t="s">
        <v>241</v>
      </c>
      <c r="J136" s="21" t="s">
        <v>597</v>
      </c>
      <c r="K136" s="21" t="s">
        <v>253</v>
      </c>
      <c r="L136" s="21" t="s">
        <v>598</v>
      </c>
    </row>
    <row r="137" spans="1:13" x14ac:dyDescent="0.15">
      <c r="A137" s="21" t="s">
        <v>245</v>
      </c>
      <c r="B137" s="21" t="s">
        <v>599</v>
      </c>
      <c r="C137" s="21" t="s">
        <v>247</v>
      </c>
      <c r="D137" s="21" t="s">
        <v>600</v>
      </c>
      <c r="E137" s="21" t="s">
        <v>249</v>
      </c>
      <c r="F137" s="21" t="s">
        <v>601</v>
      </c>
      <c r="G137" s="21" t="s">
        <v>251</v>
      </c>
      <c r="H137" s="21" t="s">
        <v>602</v>
      </c>
      <c r="I137" s="21" t="s">
        <v>234</v>
      </c>
      <c r="J137" s="21" t="s">
        <v>271</v>
      </c>
      <c r="K137" s="21" t="s">
        <v>271</v>
      </c>
      <c r="L137" s="21" t="s">
        <v>271</v>
      </c>
      <c r="M137" s="21" t="s">
        <v>234</v>
      </c>
    </row>
    <row r="138" spans="1:13" x14ac:dyDescent="0.15">
      <c r="A138" s="21">
        <v>807</v>
      </c>
      <c r="B138" s="21" t="s">
        <v>603</v>
      </c>
    </row>
    <row r="139" spans="1:13" x14ac:dyDescent="0.15">
      <c r="A139" s="21" t="s">
        <v>604</v>
      </c>
    </row>
    <row r="140" spans="1:13" x14ac:dyDescent="0.15">
      <c r="A140" s="21" t="s">
        <v>233</v>
      </c>
      <c r="B140" s="21" t="s">
        <v>234</v>
      </c>
      <c r="C140" s="21" t="s">
        <v>247</v>
      </c>
      <c r="D140" s="21" t="s">
        <v>605</v>
      </c>
      <c r="E140" s="21" t="s">
        <v>239</v>
      </c>
      <c r="F140" s="21" t="s">
        <v>606</v>
      </c>
      <c r="G140" s="21" t="s">
        <v>241</v>
      </c>
      <c r="H140" s="21" t="s">
        <v>607</v>
      </c>
      <c r="I140" s="21" t="s">
        <v>243</v>
      </c>
      <c r="J140" s="21" t="s">
        <v>608</v>
      </c>
      <c r="K140" s="21" t="s">
        <v>268</v>
      </c>
      <c r="L140" s="21" t="s">
        <v>609</v>
      </c>
    </row>
    <row r="141" spans="1:13" x14ac:dyDescent="0.15">
      <c r="A141" s="21" t="s">
        <v>245</v>
      </c>
      <c r="B141" s="21" t="s">
        <v>610</v>
      </c>
      <c r="C141" s="21" t="s">
        <v>237</v>
      </c>
      <c r="D141" s="21" t="s">
        <v>611</v>
      </c>
      <c r="E141" s="21" t="s">
        <v>251</v>
      </c>
      <c r="F141" s="21" t="s">
        <v>612</v>
      </c>
      <c r="G141" s="21" t="s">
        <v>253</v>
      </c>
      <c r="H141" s="21" t="s">
        <v>613</v>
      </c>
      <c r="I141" s="21" t="s">
        <v>255</v>
      </c>
      <c r="J141" s="21" t="s">
        <v>614</v>
      </c>
      <c r="K141" s="21" t="s">
        <v>294</v>
      </c>
      <c r="L141" s="21" t="s">
        <v>615</v>
      </c>
    </row>
    <row r="142" spans="1:13" x14ac:dyDescent="0.15">
      <c r="A142" s="21" t="s">
        <v>235</v>
      </c>
      <c r="B142" s="21" t="s">
        <v>616</v>
      </c>
      <c r="C142" s="21" t="s">
        <v>249</v>
      </c>
      <c r="D142" s="21" t="s">
        <v>617</v>
      </c>
      <c r="E142" s="21" t="s">
        <v>234</v>
      </c>
      <c r="F142" s="21" t="s">
        <v>271</v>
      </c>
      <c r="G142" s="21" t="s">
        <v>271</v>
      </c>
      <c r="H142" s="21" t="s">
        <v>271</v>
      </c>
      <c r="I142" s="21" t="s">
        <v>271</v>
      </c>
      <c r="J142" s="21" t="s">
        <v>271</v>
      </c>
      <c r="K142" s="21" t="s">
        <v>271</v>
      </c>
      <c r="L142" s="21" t="s">
        <v>271</v>
      </c>
      <c r="M142" s="21" t="s">
        <v>234</v>
      </c>
    </row>
  </sheetData>
  <phoneticPr fontId="17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6"/>
  <sheetViews>
    <sheetView workbookViewId="0"/>
  </sheetViews>
  <sheetFormatPr defaultColWidth="9.375" defaultRowHeight="13.2" x14ac:dyDescent="0.15"/>
  <cols>
    <col min="1" max="1" width="14.5" style="21" bestFit="1" customWidth="1"/>
    <col min="2" max="2" width="9.375" style="21"/>
    <col min="3" max="8" width="9.5" style="21" bestFit="1" customWidth="1"/>
    <col min="9" max="16384" width="9.375" style="21"/>
  </cols>
  <sheetData>
    <row r="1" spans="1:8" x14ac:dyDescent="0.15">
      <c r="A1" s="21" t="s">
        <v>223</v>
      </c>
    </row>
    <row r="2" spans="1:8" x14ac:dyDescent="0.15">
      <c r="A2" s="21" t="s">
        <v>224</v>
      </c>
    </row>
    <row r="3" spans="1:8" x14ac:dyDescent="0.15">
      <c r="A3" s="21" t="s">
        <v>225</v>
      </c>
    </row>
    <row r="4" spans="1:8" x14ac:dyDescent="0.15">
      <c r="A4" s="21" t="s">
        <v>226</v>
      </c>
    </row>
    <row r="5" spans="1:8" x14ac:dyDescent="0.15">
      <c r="A5" s="21" t="s">
        <v>618</v>
      </c>
    </row>
    <row r="6" spans="1:8" x14ac:dyDescent="0.15">
      <c r="A6" s="22">
        <v>42845</v>
      </c>
    </row>
    <row r="7" spans="1:8" x14ac:dyDescent="0.15">
      <c r="A7" s="21" t="s">
        <v>228</v>
      </c>
    </row>
    <row r="8" spans="1:8" x14ac:dyDescent="0.15">
      <c r="A8" s="21" t="s">
        <v>229</v>
      </c>
    </row>
    <row r="9" spans="1:8" x14ac:dyDescent="0.15">
      <c r="A9" s="21" t="s">
        <v>230</v>
      </c>
    </row>
    <row r="10" spans="1:8" x14ac:dyDescent="0.15">
      <c r="A10" s="21" t="s">
        <v>231</v>
      </c>
    </row>
    <row r="11" spans="1:8" x14ac:dyDescent="0.15">
      <c r="A11" s="21" t="s">
        <v>619</v>
      </c>
    </row>
    <row r="12" spans="1:8" x14ac:dyDescent="0.15">
      <c r="A12" s="21" t="s">
        <v>620</v>
      </c>
    </row>
    <row r="13" spans="1:8" x14ac:dyDescent="0.15">
      <c r="B13" s="21" t="s">
        <v>621</v>
      </c>
      <c r="C13" s="21" t="s">
        <v>622</v>
      </c>
    </row>
    <row r="14" spans="1:8" x14ac:dyDescent="0.15">
      <c r="B14" s="21" t="s">
        <v>623</v>
      </c>
      <c r="C14" s="21" t="s">
        <v>624</v>
      </c>
      <c r="D14" s="21" t="s">
        <v>625</v>
      </c>
      <c r="E14" s="21" t="s">
        <v>626</v>
      </c>
      <c r="F14" s="21" t="s">
        <v>627</v>
      </c>
      <c r="G14" s="21" t="s">
        <v>628</v>
      </c>
      <c r="H14" s="21" t="s">
        <v>629</v>
      </c>
    </row>
    <row r="15" spans="1:8" x14ac:dyDescent="0.15">
      <c r="A15" s="21" t="s">
        <v>630</v>
      </c>
      <c r="B15" s="21" t="s">
        <v>30</v>
      </c>
      <c r="C15" s="21">
        <v>35.731999999999999</v>
      </c>
      <c r="D15" s="21">
        <v>22.225999999999999</v>
      </c>
      <c r="E15" s="21">
        <v>47.648000000000003</v>
      </c>
      <c r="F15" s="21">
        <v>301.89999999999998</v>
      </c>
      <c r="G15" s="21">
        <v>23.594000000000001</v>
      </c>
    </row>
    <row r="16" spans="1:8" x14ac:dyDescent="0.15">
      <c r="A16" s="21" t="s">
        <v>631</v>
      </c>
    </row>
    <row r="17" spans="1:8" x14ac:dyDescent="0.15">
      <c r="A17" s="21" t="s">
        <v>632</v>
      </c>
      <c r="B17" s="21" t="s">
        <v>633</v>
      </c>
      <c r="C17" s="21">
        <v>36.942</v>
      </c>
      <c r="D17" s="21">
        <v>23.286999999999999</v>
      </c>
      <c r="E17" s="21">
        <v>49.311999999999998</v>
      </c>
      <c r="F17" s="21">
        <v>298.8</v>
      </c>
      <c r="G17" s="21">
        <v>24.367000000000001</v>
      </c>
      <c r="H17" s="21">
        <v>156.5</v>
      </c>
    </row>
    <row r="18" spans="1:8" x14ac:dyDescent="0.15">
      <c r="A18" s="21" t="s">
        <v>634</v>
      </c>
      <c r="B18" s="21" t="s">
        <v>635</v>
      </c>
      <c r="C18" s="21">
        <v>36.557000000000002</v>
      </c>
      <c r="D18" s="21">
        <v>22.619</v>
      </c>
      <c r="E18" s="21">
        <v>51.902999999999999</v>
      </c>
      <c r="F18" s="21">
        <v>296.8</v>
      </c>
      <c r="G18" s="21">
        <v>24.183</v>
      </c>
      <c r="H18" s="21">
        <v>154.9</v>
      </c>
    </row>
    <row r="19" spans="1:8" x14ac:dyDescent="0.15">
      <c r="A19" s="21" t="s">
        <v>636</v>
      </c>
      <c r="B19" s="21" t="s">
        <v>637</v>
      </c>
      <c r="C19" s="21">
        <v>35.767000000000003</v>
      </c>
      <c r="D19" s="21" t="s">
        <v>638</v>
      </c>
      <c r="E19" s="21">
        <v>47.878</v>
      </c>
      <c r="F19" s="21">
        <v>300.8</v>
      </c>
      <c r="G19" s="21">
        <v>23.867000000000001</v>
      </c>
      <c r="H19" s="21">
        <v>161.5</v>
      </c>
    </row>
    <row r="20" spans="1:8" x14ac:dyDescent="0.15">
      <c r="A20" s="21" t="s">
        <v>639</v>
      </c>
      <c r="B20" s="21" t="s">
        <v>640</v>
      </c>
      <c r="C20" s="21">
        <v>35.773000000000003</v>
      </c>
      <c r="D20" s="21">
        <v>22.251999999999999</v>
      </c>
      <c r="E20" s="21" t="s">
        <v>641</v>
      </c>
      <c r="F20" s="21" t="s">
        <v>642</v>
      </c>
      <c r="G20" s="21" t="s">
        <v>643</v>
      </c>
      <c r="H20" s="21">
        <v>162.1</v>
      </c>
    </row>
    <row r="21" spans="1:8" x14ac:dyDescent="0.15">
      <c r="A21" s="21" t="s">
        <v>644</v>
      </c>
      <c r="B21" s="21" t="s">
        <v>645</v>
      </c>
      <c r="C21" s="21" t="s">
        <v>646</v>
      </c>
      <c r="D21" s="21">
        <v>22.372</v>
      </c>
      <c r="E21" s="21">
        <v>47.848999999999997</v>
      </c>
      <c r="F21" s="21">
        <v>300.8</v>
      </c>
      <c r="G21" s="21">
        <v>23.763000000000002</v>
      </c>
      <c r="H21" s="21">
        <v>161.5</v>
      </c>
    </row>
    <row r="22" spans="1:8" x14ac:dyDescent="0.15">
      <c r="A22" s="21" t="s">
        <v>647</v>
      </c>
      <c r="B22" s="21" t="s">
        <v>648</v>
      </c>
      <c r="C22" s="21" t="s">
        <v>649</v>
      </c>
      <c r="D22" s="21">
        <v>24.166</v>
      </c>
      <c r="E22" s="21">
        <v>49.576000000000001</v>
      </c>
      <c r="F22" s="21">
        <v>298.8</v>
      </c>
      <c r="G22" s="21">
        <v>24.524000000000001</v>
      </c>
      <c r="H22" s="21">
        <v>60.4</v>
      </c>
    </row>
    <row r="23" spans="1:8" x14ac:dyDescent="0.15">
      <c r="A23" s="21" t="s">
        <v>650</v>
      </c>
      <c r="B23" s="21" t="s">
        <v>651</v>
      </c>
      <c r="C23" s="21">
        <v>36.426000000000002</v>
      </c>
      <c r="D23" s="21">
        <v>23.18</v>
      </c>
      <c r="E23" s="21">
        <v>48.417000000000002</v>
      </c>
      <c r="F23" s="21" t="s">
        <v>642</v>
      </c>
      <c r="G23" s="21">
        <v>24.234999999999999</v>
      </c>
      <c r="H23" s="21">
        <v>158.4</v>
      </c>
    </row>
    <row r="24" spans="1:8" x14ac:dyDescent="0.15">
      <c r="A24" s="21" t="s">
        <v>652</v>
      </c>
      <c r="B24" s="21" t="s">
        <v>653</v>
      </c>
      <c r="C24" s="21" t="s">
        <v>654</v>
      </c>
      <c r="D24" s="21">
        <v>23.858000000000001</v>
      </c>
      <c r="E24" s="21">
        <v>49.462000000000003</v>
      </c>
      <c r="F24" s="21">
        <v>299.8</v>
      </c>
      <c r="G24" s="21">
        <v>24.335000000000001</v>
      </c>
      <c r="H24" s="21">
        <v>58.2</v>
      </c>
    </row>
    <row r="25" spans="1:8" x14ac:dyDescent="0.15">
      <c r="A25" s="21" t="s">
        <v>655</v>
      </c>
      <c r="B25" s="21" t="s">
        <v>656</v>
      </c>
      <c r="C25" s="21">
        <v>35.988</v>
      </c>
      <c r="D25" s="21">
        <v>22.434000000000001</v>
      </c>
      <c r="E25" s="21">
        <v>48.453000000000003</v>
      </c>
      <c r="F25" s="21">
        <v>299.8</v>
      </c>
      <c r="G25" s="21">
        <v>24.306000000000001</v>
      </c>
      <c r="H25" s="21">
        <v>159.69999999999999</v>
      </c>
    </row>
    <row r="26" spans="1:8" x14ac:dyDescent="0.15">
      <c r="A26" s="21" t="s">
        <v>657</v>
      </c>
      <c r="B26" s="21" t="s">
        <v>658</v>
      </c>
      <c r="C26" s="21" t="s">
        <v>659</v>
      </c>
      <c r="F26" s="21">
        <v>295.8</v>
      </c>
      <c r="G26" s="21">
        <v>24.766999999999999</v>
      </c>
      <c r="H26" s="21">
        <v>69.2</v>
      </c>
    </row>
    <row r="27" spans="1:8" x14ac:dyDescent="0.15">
      <c r="A27" s="21" t="s">
        <v>660</v>
      </c>
      <c r="B27" s="21" t="s">
        <v>661</v>
      </c>
      <c r="C27" s="21">
        <v>35.9</v>
      </c>
      <c r="D27" s="21">
        <v>26.434999999999999</v>
      </c>
      <c r="E27" s="21">
        <v>54.646000000000001</v>
      </c>
      <c r="F27" s="21">
        <v>242.7</v>
      </c>
      <c r="G27" s="21" t="s">
        <v>662</v>
      </c>
      <c r="H27" s="21">
        <v>129.19999999999999</v>
      </c>
    </row>
    <row r="28" spans="1:8" x14ac:dyDescent="0.15">
      <c r="A28" s="21" t="s">
        <v>223</v>
      </c>
    </row>
    <row r="29" spans="1:8" x14ac:dyDescent="0.15">
      <c r="A29" s="21" t="s">
        <v>224</v>
      </c>
    </row>
    <row r="30" spans="1:8" x14ac:dyDescent="0.15">
      <c r="A30" s="21" t="s">
        <v>225</v>
      </c>
    </row>
    <row r="31" spans="1:8" x14ac:dyDescent="0.15">
      <c r="A31" s="21" t="s">
        <v>226</v>
      </c>
    </row>
    <row r="32" spans="1:8" x14ac:dyDescent="0.15">
      <c r="A32" s="21" t="s">
        <v>618</v>
      </c>
    </row>
    <row r="33" spans="1:8" x14ac:dyDescent="0.15">
      <c r="A33" s="22">
        <v>42845</v>
      </c>
    </row>
    <row r="34" spans="1:8" x14ac:dyDescent="0.15">
      <c r="A34" s="21" t="s">
        <v>228</v>
      </c>
    </row>
    <row r="35" spans="1:8" x14ac:dyDescent="0.15">
      <c r="A35" s="21" t="s">
        <v>229</v>
      </c>
    </row>
    <row r="36" spans="1:8" x14ac:dyDescent="0.15">
      <c r="A36" s="21" t="s">
        <v>230</v>
      </c>
    </row>
    <row r="37" spans="1:8" x14ac:dyDescent="0.15">
      <c r="A37" s="21" t="s">
        <v>663</v>
      </c>
    </row>
    <row r="38" spans="1:8" x14ac:dyDescent="0.15">
      <c r="A38" s="21" t="s">
        <v>664</v>
      </c>
    </row>
    <row r="39" spans="1:8" x14ac:dyDescent="0.15">
      <c r="A39" s="21" t="s">
        <v>665</v>
      </c>
    </row>
    <row r="40" spans="1:8" x14ac:dyDescent="0.15">
      <c r="B40" s="21" t="s">
        <v>621</v>
      </c>
      <c r="C40" s="21" t="s">
        <v>666</v>
      </c>
    </row>
    <row r="41" spans="1:8" x14ac:dyDescent="0.15">
      <c r="B41" s="21" t="s">
        <v>623</v>
      </c>
      <c r="C41" s="21" t="s">
        <v>624</v>
      </c>
      <c r="D41" s="21" t="s">
        <v>625</v>
      </c>
      <c r="E41" s="21" t="s">
        <v>626</v>
      </c>
      <c r="F41" s="21" t="s">
        <v>627</v>
      </c>
      <c r="G41" s="21" t="s">
        <v>628</v>
      </c>
      <c r="H41" s="21" t="s">
        <v>629</v>
      </c>
    </row>
    <row r="42" spans="1:8" x14ac:dyDescent="0.15">
      <c r="A42" s="21" t="s">
        <v>630</v>
      </c>
      <c r="B42" s="21" t="s">
        <v>95</v>
      </c>
      <c r="C42" s="21">
        <v>36.831000000000003</v>
      </c>
      <c r="D42" s="21">
        <v>22.658000000000001</v>
      </c>
      <c r="E42" s="21">
        <v>49.284999999999997</v>
      </c>
      <c r="F42" s="21">
        <v>281.5</v>
      </c>
      <c r="G42" s="21">
        <v>24.669</v>
      </c>
    </row>
    <row r="43" spans="1:8" x14ac:dyDescent="0.15">
      <c r="A43" s="21" t="s">
        <v>631</v>
      </c>
    </row>
    <row r="44" spans="1:8" x14ac:dyDescent="0.15">
      <c r="A44" s="21" t="s">
        <v>632</v>
      </c>
      <c r="B44" s="21" t="s">
        <v>667</v>
      </c>
      <c r="C44" s="21">
        <v>44.323999999999998</v>
      </c>
      <c r="D44" s="21">
        <v>26.61</v>
      </c>
      <c r="E44" s="21">
        <v>54.095999999999997</v>
      </c>
      <c r="F44" s="21">
        <v>272</v>
      </c>
      <c r="G44" s="21">
        <v>27.346</v>
      </c>
      <c r="H44" s="21">
        <v>137.5</v>
      </c>
    </row>
    <row r="45" spans="1:8" x14ac:dyDescent="0.15">
      <c r="A45" s="21" t="s">
        <v>634</v>
      </c>
      <c r="B45" s="21" t="s">
        <v>668</v>
      </c>
      <c r="C45" s="21">
        <v>40.628</v>
      </c>
      <c r="D45" s="21">
        <v>26.411000000000001</v>
      </c>
      <c r="E45" s="21">
        <v>52.83</v>
      </c>
      <c r="F45" s="21">
        <v>276.2</v>
      </c>
      <c r="G45" s="21">
        <v>26.288</v>
      </c>
      <c r="H45" s="21">
        <v>143.4</v>
      </c>
    </row>
    <row r="46" spans="1:8" x14ac:dyDescent="0.15">
      <c r="A46" s="21" t="s">
        <v>636</v>
      </c>
      <c r="B46" s="21" t="s">
        <v>669</v>
      </c>
      <c r="C46" s="21">
        <v>39.136000000000003</v>
      </c>
      <c r="D46" s="21">
        <v>23.869</v>
      </c>
      <c r="E46" s="21">
        <v>51.375</v>
      </c>
      <c r="F46" s="21">
        <v>278.89999999999998</v>
      </c>
      <c r="G46" s="21">
        <v>25.617000000000001</v>
      </c>
      <c r="H46" s="21">
        <v>149.69999999999999</v>
      </c>
    </row>
    <row r="47" spans="1:8" x14ac:dyDescent="0.15">
      <c r="A47" s="21" t="s">
        <v>639</v>
      </c>
      <c r="B47" s="21" t="s">
        <v>670</v>
      </c>
      <c r="C47" s="21">
        <v>37.718000000000004</v>
      </c>
      <c r="D47" s="21">
        <v>23.074000000000002</v>
      </c>
      <c r="E47" s="21">
        <v>50.73</v>
      </c>
      <c r="F47" s="21" t="s">
        <v>671</v>
      </c>
      <c r="G47" s="21">
        <v>25.38</v>
      </c>
      <c r="H47" s="21">
        <v>153.1</v>
      </c>
    </row>
    <row r="48" spans="1:8" x14ac:dyDescent="0.15">
      <c r="A48" s="21" t="s">
        <v>644</v>
      </c>
      <c r="B48" s="21" t="s">
        <v>672</v>
      </c>
      <c r="C48" s="21">
        <v>37.561</v>
      </c>
      <c r="D48" s="21">
        <v>23.192</v>
      </c>
      <c r="E48" s="21">
        <v>50.087000000000003</v>
      </c>
      <c r="F48" s="21" t="s">
        <v>671</v>
      </c>
      <c r="G48" s="21">
        <v>25.390999999999998</v>
      </c>
      <c r="H48" s="21">
        <v>153.80000000000001</v>
      </c>
    </row>
    <row r="49" spans="1:8" x14ac:dyDescent="0.15">
      <c r="A49" s="21" t="s">
        <v>647</v>
      </c>
      <c r="B49" s="21" t="s">
        <v>673</v>
      </c>
      <c r="C49" s="21" t="s">
        <v>674</v>
      </c>
      <c r="D49" s="21">
        <v>25.649000000000001</v>
      </c>
      <c r="E49" s="21">
        <v>51.642000000000003</v>
      </c>
      <c r="F49" s="21" t="s">
        <v>671</v>
      </c>
      <c r="G49" s="21">
        <v>25.875</v>
      </c>
      <c r="H49" s="21">
        <v>53.1</v>
      </c>
    </row>
    <row r="50" spans="1:8" x14ac:dyDescent="0.15">
      <c r="A50" s="21" t="s">
        <v>650</v>
      </c>
      <c r="B50" s="21" t="s">
        <v>675</v>
      </c>
      <c r="C50" s="21">
        <v>38.036000000000001</v>
      </c>
      <c r="D50" s="21">
        <v>24.097999999999999</v>
      </c>
      <c r="E50" s="21">
        <v>50.128</v>
      </c>
      <c r="F50" s="21">
        <v>279.7</v>
      </c>
      <c r="G50" s="21">
        <v>25.515000000000001</v>
      </c>
      <c r="H50" s="21">
        <v>152.1</v>
      </c>
    </row>
    <row r="51" spans="1:8" x14ac:dyDescent="0.15">
      <c r="A51" s="21" t="s">
        <v>652</v>
      </c>
      <c r="B51" s="21" t="s">
        <v>676</v>
      </c>
      <c r="C51" s="21">
        <v>37.737000000000002</v>
      </c>
      <c r="D51" s="21">
        <v>23.747</v>
      </c>
      <c r="E51" s="21">
        <v>49.607999999999997</v>
      </c>
      <c r="F51" s="21">
        <v>280.60000000000002</v>
      </c>
      <c r="G51" s="21">
        <v>25.036999999999999</v>
      </c>
      <c r="H51" s="21">
        <v>153.9</v>
      </c>
    </row>
    <row r="52" spans="1:8" x14ac:dyDescent="0.15">
      <c r="A52" s="21" t="s">
        <v>655</v>
      </c>
      <c r="B52" s="21" t="s">
        <v>677</v>
      </c>
      <c r="C52" s="21">
        <v>37.215000000000003</v>
      </c>
      <c r="D52" s="21">
        <v>22.881</v>
      </c>
      <c r="E52" s="21">
        <v>49.305</v>
      </c>
      <c r="F52" s="21" t="s">
        <v>671</v>
      </c>
      <c r="G52" s="21">
        <v>24.754000000000001</v>
      </c>
      <c r="H52" s="21">
        <v>156.19999999999999</v>
      </c>
    </row>
    <row r="53" spans="1:8" x14ac:dyDescent="0.15">
      <c r="A53" s="21" t="s">
        <v>657</v>
      </c>
      <c r="B53" s="21" t="s">
        <v>678</v>
      </c>
      <c r="C53" s="21">
        <v>36.984000000000002</v>
      </c>
      <c r="D53" s="21" t="s">
        <v>679</v>
      </c>
      <c r="E53" s="21">
        <v>49.307000000000002</v>
      </c>
      <c r="F53" s="21" t="s">
        <v>671</v>
      </c>
      <c r="G53" s="21">
        <v>24.722999999999999</v>
      </c>
      <c r="H53" s="21">
        <v>156.80000000000001</v>
      </c>
    </row>
    <row r="54" spans="1:8" x14ac:dyDescent="0.15">
      <c r="A54" s="21" t="s">
        <v>660</v>
      </c>
      <c r="B54" s="21" t="s">
        <v>680</v>
      </c>
      <c r="C54" s="21" t="s">
        <v>681</v>
      </c>
      <c r="D54" s="21">
        <v>23.004000000000001</v>
      </c>
      <c r="E54" s="21">
        <v>49.613999999999997</v>
      </c>
      <c r="F54" s="21">
        <v>280.60000000000002</v>
      </c>
      <c r="G54" s="21">
        <v>25.224</v>
      </c>
      <c r="H54" s="21">
        <v>155.6</v>
      </c>
    </row>
    <row r="55" spans="1:8" x14ac:dyDescent="0.15">
      <c r="A55" s="21" t="s">
        <v>682</v>
      </c>
      <c r="B55" s="21" t="s">
        <v>683</v>
      </c>
      <c r="E55" s="21" t="s">
        <v>684</v>
      </c>
      <c r="F55" s="21" t="s">
        <v>671</v>
      </c>
      <c r="G55" s="21" t="s">
        <v>685</v>
      </c>
      <c r="H55" s="21">
        <v>156.80000000000001</v>
      </c>
    </row>
    <row r="56" spans="1:8" x14ac:dyDescent="0.15">
      <c r="A56" s="21" t="s">
        <v>223</v>
      </c>
    </row>
    <row r="57" spans="1:8" x14ac:dyDescent="0.15">
      <c r="A57" s="21" t="s">
        <v>224</v>
      </c>
    </row>
    <row r="58" spans="1:8" x14ac:dyDescent="0.15">
      <c r="A58" s="21" t="s">
        <v>225</v>
      </c>
    </row>
    <row r="59" spans="1:8" x14ac:dyDescent="0.15">
      <c r="A59" s="21" t="s">
        <v>226</v>
      </c>
    </row>
    <row r="60" spans="1:8" x14ac:dyDescent="0.15">
      <c r="A60" s="21" t="s">
        <v>618</v>
      </c>
    </row>
    <row r="61" spans="1:8" x14ac:dyDescent="0.15">
      <c r="A61" s="22">
        <v>42845</v>
      </c>
    </row>
    <row r="62" spans="1:8" x14ac:dyDescent="0.15">
      <c r="A62" s="21" t="s">
        <v>228</v>
      </c>
    </row>
    <row r="63" spans="1:8" x14ac:dyDescent="0.15">
      <c r="A63" s="21" t="s">
        <v>229</v>
      </c>
    </row>
    <row r="64" spans="1:8" x14ac:dyDescent="0.15">
      <c r="A64" s="21" t="s">
        <v>230</v>
      </c>
    </row>
    <row r="65" spans="1:8" x14ac:dyDescent="0.15">
      <c r="A65" s="21" t="s">
        <v>686</v>
      </c>
    </row>
    <row r="66" spans="1:8" x14ac:dyDescent="0.15">
      <c r="A66" s="21" t="s">
        <v>687</v>
      </c>
    </row>
    <row r="67" spans="1:8" x14ac:dyDescent="0.15">
      <c r="A67" s="21" t="s">
        <v>688</v>
      </c>
    </row>
    <row r="68" spans="1:8" x14ac:dyDescent="0.15">
      <c r="B68" s="21" t="s">
        <v>621</v>
      </c>
      <c r="C68" s="21" t="s">
        <v>689</v>
      </c>
    </row>
    <row r="69" spans="1:8" x14ac:dyDescent="0.15">
      <c r="B69" s="21" t="s">
        <v>623</v>
      </c>
      <c r="C69" s="21" t="s">
        <v>624</v>
      </c>
      <c r="D69" s="21" t="s">
        <v>625</v>
      </c>
      <c r="E69" s="21" t="s">
        <v>626</v>
      </c>
      <c r="F69" s="21" t="s">
        <v>627</v>
      </c>
      <c r="G69" s="21" t="s">
        <v>628</v>
      </c>
      <c r="H69" s="21" t="s">
        <v>629</v>
      </c>
    </row>
    <row r="70" spans="1:8" x14ac:dyDescent="0.15">
      <c r="A70" s="21" t="s">
        <v>630</v>
      </c>
      <c r="B70" s="21" t="s">
        <v>70</v>
      </c>
      <c r="C70" s="21">
        <v>36.219000000000001</v>
      </c>
      <c r="D70" s="21">
        <v>22.452000000000002</v>
      </c>
      <c r="E70" s="21">
        <v>48.506</v>
      </c>
      <c r="F70" s="21">
        <v>288</v>
      </c>
      <c r="G70" s="21">
        <v>24.43</v>
      </c>
    </row>
    <row r="71" spans="1:8" x14ac:dyDescent="0.15">
      <c r="A71" s="21" t="s">
        <v>631</v>
      </c>
    </row>
    <row r="72" spans="1:8" x14ac:dyDescent="0.15">
      <c r="A72" s="21" t="s">
        <v>632</v>
      </c>
      <c r="B72" s="21" t="s">
        <v>690</v>
      </c>
      <c r="C72" s="21">
        <v>37.401000000000003</v>
      </c>
      <c r="D72" s="21">
        <v>22.942</v>
      </c>
      <c r="E72" s="21">
        <v>49.414999999999999</v>
      </c>
      <c r="F72" s="21">
        <v>287.10000000000002</v>
      </c>
      <c r="G72" s="21">
        <v>25.196999999999999</v>
      </c>
      <c r="H72" s="21">
        <v>155.30000000000001</v>
      </c>
    </row>
    <row r="73" spans="1:8" x14ac:dyDescent="0.15">
      <c r="A73" s="21" t="s">
        <v>634</v>
      </c>
      <c r="B73" s="21" t="s">
        <v>691</v>
      </c>
      <c r="C73" s="21">
        <v>36.707000000000001</v>
      </c>
      <c r="D73" s="21">
        <v>22.795000000000002</v>
      </c>
      <c r="E73" s="21">
        <v>49.1</v>
      </c>
      <c r="F73" s="21" t="s">
        <v>692</v>
      </c>
      <c r="G73" s="21">
        <v>24.846</v>
      </c>
      <c r="H73" s="21">
        <v>157</v>
      </c>
    </row>
    <row r="74" spans="1:8" x14ac:dyDescent="0.15">
      <c r="A74" s="21" t="s">
        <v>636</v>
      </c>
      <c r="B74" s="21" t="s">
        <v>693</v>
      </c>
      <c r="C74" s="21">
        <v>36.414999999999999</v>
      </c>
      <c r="D74" s="21">
        <v>22.552</v>
      </c>
      <c r="E74" s="21">
        <v>49.347000000000001</v>
      </c>
      <c r="F74" s="21">
        <v>285.2</v>
      </c>
      <c r="G74" s="21">
        <v>24.768000000000001</v>
      </c>
      <c r="H74" s="21">
        <v>157.5</v>
      </c>
    </row>
    <row r="75" spans="1:8" x14ac:dyDescent="0.15">
      <c r="A75" s="21" t="s">
        <v>639</v>
      </c>
      <c r="B75" s="21" t="s">
        <v>274</v>
      </c>
      <c r="C75" s="21" t="s">
        <v>694</v>
      </c>
      <c r="D75" s="21">
        <v>24.027000000000001</v>
      </c>
      <c r="E75" s="21">
        <v>50.365000000000002</v>
      </c>
      <c r="F75" s="21">
        <v>282.39999999999998</v>
      </c>
      <c r="G75" s="21">
        <v>25.55</v>
      </c>
      <c r="H75" s="21">
        <v>30.6</v>
      </c>
    </row>
    <row r="76" spans="1:8" x14ac:dyDescent="0.15">
      <c r="A76" s="21" t="s">
        <v>644</v>
      </c>
      <c r="B76" s="21" t="s">
        <v>695</v>
      </c>
      <c r="C76" s="21">
        <v>36.567</v>
      </c>
      <c r="D76" s="21">
        <v>22.678000000000001</v>
      </c>
      <c r="E76" s="21">
        <v>49.997999999999998</v>
      </c>
      <c r="F76" s="21">
        <v>286.10000000000002</v>
      </c>
      <c r="G76" s="21">
        <v>24.798999999999999</v>
      </c>
      <c r="H76" s="21">
        <v>156.30000000000001</v>
      </c>
    </row>
    <row r="77" spans="1:8" x14ac:dyDescent="0.15">
      <c r="A77" s="21" t="s">
        <v>647</v>
      </c>
      <c r="B77" s="21" t="s">
        <v>696</v>
      </c>
      <c r="C77" s="21">
        <v>36.518999999999998</v>
      </c>
      <c r="D77" s="21">
        <v>22.599</v>
      </c>
      <c r="E77" s="21">
        <v>49.302</v>
      </c>
      <c r="F77" s="21">
        <v>285.2</v>
      </c>
      <c r="G77" s="21">
        <v>24.905000000000001</v>
      </c>
      <c r="H77" s="21">
        <v>157.19999999999999</v>
      </c>
    </row>
    <row r="78" spans="1:8" x14ac:dyDescent="0.15">
      <c r="A78" s="21" t="s">
        <v>650</v>
      </c>
      <c r="B78" s="21" t="s">
        <v>697</v>
      </c>
      <c r="C78" s="21" t="s">
        <v>698</v>
      </c>
      <c r="D78" s="21">
        <v>22.58</v>
      </c>
      <c r="E78" s="21">
        <v>49.073999999999998</v>
      </c>
      <c r="F78" s="21">
        <v>286.10000000000002</v>
      </c>
      <c r="G78" s="21">
        <v>24.518999999999998</v>
      </c>
      <c r="H78" s="21">
        <v>158.30000000000001</v>
      </c>
    </row>
    <row r="79" spans="1:8" x14ac:dyDescent="0.15">
      <c r="A79" s="21" t="s">
        <v>652</v>
      </c>
      <c r="B79" s="21" t="s">
        <v>699</v>
      </c>
      <c r="C79" s="21">
        <v>36.343000000000004</v>
      </c>
      <c r="D79" s="21">
        <v>22.622</v>
      </c>
      <c r="E79" s="21" t="s">
        <v>700</v>
      </c>
      <c r="F79" s="21">
        <v>286.10000000000002</v>
      </c>
      <c r="G79" s="21" t="s">
        <v>701</v>
      </c>
      <c r="H79" s="21">
        <v>158.9</v>
      </c>
    </row>
    <row r="80" spans="1:8" x14ac:dyDescent="0.15">
      <c r="A80" s="21" t="s">
        <v>655</v>
      </c>
      <c r="B80" s="21" t="s">
        <v>702</v>
      </c>
      <c r="C80" s="21" t="s">
        <v>703</v>
      </c>
      <c r="F80" s="21">
        <v>285.2</v>
      </c>
      <c r="G80" s="21">
        <v>24.827000000000002</v>
      </c>
      <c r="H80" s="21">
        <v>64.900000000000006</v>
      </c>
    </row>
    <row r="81" spans="1:8" x14ac:dyDescent="0.15">
      <c r="A81" s="21" t="s">
        <v>657</v>
      </c>
      <c r="B81" s="21" t="s">
        <v>704</v>
      </c>
      <c r="C81" s="21">
        <v>36.372</v>
      </c>
      <c r="D81" s="21" t="s">
        <v>705</v>
      </c>
      <c r="E81" s="21">
        <v>48.561999999999998</v>
      </c>
      <c r="F81" s="21">
        <v>286.10000000000002</v>
      </c>
      <c r="G81" s="21">
        <v>24.780999999999999</v>
      </c>
      <c r="H81" s="21">
        <v>158.6</v>
      </c>
    </row>
    <row r="82" spans="1:8" x14ac:dyDescent="0.15">
      <c r="A82" s="21" t="s">
        <v>223</v>
      </c>
    </row>
    <row r="83" spans="1:8" x14ac:dyDescent="0.15">
      <c r="A83" s="21" t="s">
        <v>224</v>
      </c>
    </row>
    <row r="84" spans="1:8" x14ac:dyDescent="0.15">
      <c r="A84" s="21" t="s">
        <v>225</v>
      </c>
    </row>
    <row r="85" spans="1:8" x14ac:dyDescent="0.15">
      <c r="A85" s="21" t="s">
        <v>226</v>
      </c>
    </row>
    <row r="86" spans="1:8" x14ac:dyDescent="0.15">
      <c r="A86" s="21" t="s">
        <v>618</v>
      </c>
    </row>
    <row r="87" spans="1:8" x14ac:dyDescent="0.15">
      <c r="A87" s="22">
        <v>42845</v>
      </c>
    </row>
    <row r="88" spans="1:8" x14ac:dyDescent="0.15">
      <c r="A88" s="21" t="s">
        <v>228</v>
      </c>
    </row>
    <row r="89" spans="1:8" x14ac:dyDescent="0.15">
      <c r="A89" s="21" t="s">
        <v>229</v>
      </c>
    </row>
    <row r="90" spans="1:8" x14ac:dyDescent="0.15">
      <c r="A90" s="21" t="s">
        <v>230</v>
      </c>
    </row>
    <row r="91" spans="1:8" x14ac:dyDescent="0.15">
      <c r="A91" s="21" t="s">
        <v>706</v>
      </c>
    </row>
    <row r="92" spans="1:8" x14ac:dyDescent="0.15">
      <c r="A92" s="21" t="s">
        <v>707</v>
      </c>
    </row>
    <row r="93" spans="1:8" x14ac:dyDescent="0.15">
      <c r="A93" s="21" t="s">
        <v>708</v>
      </c>
    </row>
    <row r="94" spans="1:8" x14ac:dyDescent="0.15">
      <c r="B94" s="21" t="s">
        <v>621</v>
      </c>
      <c r="C94" s="21" t="s">
        <v>709</v>
      </c>
    </row>
    <row r="95" spans="1:8" x14ac:dyDescent="0.15">
      <c r="B95" s="21" t="s">
        <v>623</v>
      </c>
      <c r="C95" s="21" t="s">
        <v>624</v>
      </c>
      <c r="D95" s="21" t="s">
        <v>625</v>
      </c>
      <c r="E95" s="21" t="s">
        <v>626</v>
      </c>
      <c r="F95" s="21" t="s">
        <v>627</v>
      </c>
      <c r="G95" s="21" t="s">
        <v>628</v>
      </c>
      <c r="H95" s="21" t="s">
        <v>629</v>
      </c>
    </row>
    <row r="96" spans="1:8" x14ac:dyDescent="0.15">
      <c r="A96" s="21" t="s">
        <v>630</v>
      </c>
      <c r="B96" s="21" t="s">
        <v>37</v>
      </c>
      <c r="C96" s="21">
        <v>35.598999999999997</v>
      </c>
      <c r="D96" s="21">
        <v>22.129000000000001</v>
      </c>
      <c r="E96" s="21">
        <v>47.753</v>
      </c>
      <c r="F96" s="21">
        <v>303.89999999999998</v>
      </c>
      <c r="G96" s="21">
        <v>23.861999999999998</v>
      </c>
    </row>
    <row r="97" spans="1:8" x14ac:dyDescent="0.15">
      <c r="A97" s="21" t="s">
        <v>631</v>
      </c>
    </row>
    <row r="98" spans="1:8" x14ac:dyDescent="0.15">
      <c r="A98" s="21" t="s">
        <v>632</v>
      </c>
      <c r="B98" s="21" t="s">
        <v>710</v>
      </c>
      <c r="C98" s="21">
        <v>38.14</v>
      </c>
      <c r="D98" s="21">
        <v>23.821999999999999</v>
      </c>
      <c r="E98" s="21">
        <v>49.485999999999997</v>
      </c>
      <c r="F98" s="21">
        <v>300.8</v>
      </c>
      <c r="G98" s="21">
        <v>24.6</v>
      </c>
      <c r="H98" s="21">
        <v>154</v>
      </c>
    </row>
    <row r="99" spans="1:8" x14ac:dyDescent="0.15">
      <c r="A99" s="21" t="s">
        <v>634</v>
      </c>
      <c r="B99" s="21" t="s">
        <v>711</v>
      </c>
      <c r="C99" s="21">
        <v>36.695999999999998</v>
      </c>
      <c r="D99" s="21">
        <v>22.579000000000001</v>
      </c>
      <c r="E99" s="21">
        <v>48.338999999999999</v>
      </c>
      <c r="F99" s="21" t="s">
        <v>712</v>
      </c>
      <c r="G99" s="21">
        <v>24.367000000000001</v>
      </c>
      <c r="H99" s="21">
        <v>158.80000000000001</v>
      </c>
    </row>
    <row r="100" spans="1:8" x14ac:dyDescent="0.15">
      <c r="A100" s="21" t="s">
        <v>636</v>
      </c>
      <c r="B100" s="21" t="s">
        <v>713</v>
      </c>
      <c r="C100" s="21">
        <v>36.186999999999998</v>
      </c>
      <c r="D100" s="21">
        <v>22.366</v>
      </c>
      <c r="E100" s="21">
        <v>47.954999999999998</v>
      </c>
      <c r="F100" s="21">
        <v>302.89999999999998</v>
      </c>
      <c r="G100" s="21">
        <v>24.077999999999999</v>
      </c>
      <c r="H100" s="21">
        <v>160.5</v>
      </c>
    </row>
    <row r="101" spans="1:8" x14ac:dyDescent="0.15">
      <c r="A101" s="21" t="s">
        <v>639</v>
      </c>
      <c r="B101" s="21" t="s">
        <v>714</v>
      </c>
      <c r="C101" s="21">
        <v>35.863</v>
      </c>
      <c r="D101" s="21">
        <v>22.277999999999999</v>
      </c>
      <c r="E101" s="21">
        <v>48.682000000000002</v>
      </c>
      <c r="F101" s="21">
        <v>302.89999999999998</v>
      </c>
      <c r="G101" s="21">
        <v>24.021000000000001</v>
      </c>
      <c r="H101" s="21">
        <v>160.19999999999999</v>
      </c>
    </row>
    <row r="102" spans="1:8" x14ac:dyDescent="0.15">
      <c r="A102" s="21" t="s">
        <v>644</v>
      </c>
      <c r="B102" s="21" t="s">
        <v>715</v>
      </c>
      <c r="C102" s="21">
        <v>35.716999999999999</v>
      </c>
      <c r="D102" s="21">
        <v>22.297999999999998</v>
      </c>
      <c r="E102" s="21">
        <v>47.845999999999997</v>
      </c>
      <c r="F102" s="21" t="s">
        <v>712</v>
      </c>
      <c r="G102" s="21">
        <v>23.97</v>
      </c>
      <c r="H102" s="21">
        <v>161.4</v>
      </c>
    </row>
    <row r="103" spans="1:8" x14ac:dyDescent="0.15">
      <c r="A103" s="21" t="s">
        <v>647</v>
      </c>
      <c r="B103" s="21" t="s">
        <v>716</v>
      </c>
      <c r="C103" s="21" t="s">
        <v>717</v>
      </c>
      <c r="D103" s="21">
        <v>24.533999999999999</v>
      </c>
      <c r="E103" s="21">
        <v>51.435000000000002</v>
      </c>
      <c r="F103" s="21">
        <v>296.8</v>
      </c>
      <c r="G103" s="21">
        <v>25.053999999999998</v>
      </c>
      <c r="H103" s="21">
        <v>58.4</v>
      </c>
    </row>
    <row r="104" spans="1:8" x14ac:dyDescent="0.15">
      <c r="A104" s="21" t="s">
        <v>650</v>
      </c>
      <c r="B104" s="21" t="s">
        <v>718</v>
      </c>
      <c r="C104" s="21">
        <v>36.460999999999999</v>
      </c>
      <c r="D104" s="21">
        <v>22.632000000000001</v>
      </c>
      <c r="E104" s="21">
        <v>48.317999999999998</v>
      </c>
      <c r="F104" s="21">
        <v>300.8</v>
      </c>
      <c r="G104" s="21">
        <v>24.056999999999999</v>
      </c>
      <c r="H104" s="21">
        <v>159.4</v>
      </c>
    </row>
    <row r="105" spans="1:8" x14ac:dyDescent="0.15">
      <c r="A105" s="21" t="s">
        <v>652</v>
      </c>
      <c r="B105" s="21" t="s">
        <v>719</v>
      </c>
      <c r="C105" s="21">
        <v>35.899000000000001</v>
      </c>
      <c r="D105" s="21">
        <v>22.367999999999999</v>
      </c>
      <c r="E105" s="21">
        <v>47.866</v>
      </c>
      <c r="F105" s="21">
        <v>302.89999999999998</v>
      </c>
      <c r="G105" s="21">
        <v>24.091999999999999</v>
      </c>
      <c r="H105" s="21">
        <v>160.9</v>
      </c>
    </row>
    <row r="106" spans="1:8" x14ac:dyDescent="0.15">
      <c r="A106" s="21" t="s">
        <v>655</v>
      </c>
      <c r="B106" s="21" t="s">
        <v>720</v>
      </c>
      <c r="C106" s="21" t="s">
        <v>721</v>
      </c>
      <c r="D106" s="21" t="s">
        <v>722</v>
      </c>
      <c r="E106" s="21" t="s">
        <v>723</v>
      </c>
      <c r="F106" s="21">
        <v>301.89999999999998</v>
      </c>
      <c r="G106" s="21" t="s">
        <v>724</v>
      </c>
      <c r="H106" s="21">
        <v>162</v>
      </c>
    </row>
    <row r="107" spans="1:8" x14ac:dyDescent="0.15">
      <c r="A107" s="21" t="s">
        <v>657</v>
      </c>
      <c r="B107" s="21" t="s">
        <v>725</v>
      </c>
      <c r="C107" s="21" t="s">
        <v>726</v>
      </c>
      <c r="D107" s="21">
        <v>23.867000000000001</v>
      </c>
      <c r="E107" s="21">
        <v>49.018999999999998</v>
      </c>
      <c r="F107" s="21">
        <v>297.8</v>
      </c>
      <c r="G107" s="21">
        <v>24.67</v>
      </c>
      <c r="H107" s="21">
        <v>60</v>
      </c>
    </row>
    <row r="108" spans="1:8" x14ac:dyDescent="0.15">
      <c r="A108" s="21" t="s">
        <v>660</v>
      </c>
      <c r="B108" s="21" t="s">
        <v>727</v>
      </c>
      <c r="C108" s="21">
        <v>36.194000000000003</v>
      </c>
      <c r="D108" s="21">
        <v>22.481000000000002</v>
      </c>
      <c r="H108" s="21">
        <v>160.30000000000001</v>
      </c>
    </row>
    <row r="109" spans="1:8" x14ac:dyDescent="0.15">
      <c r="A109" s="21" t="s">
        <v>682</v>
      </c>
      <c r="B109" s="21" t="s">
        <v>728</v>
      </c>
      <c r="C109" s="21">
        <v>37.654000000000003</v>
      </c>
      <c r="D109" s="21">
        <v>22.433</v>
      </c>
      <c r="E109" s="21">
        <v>48.244</v>
      </c>
      <c r="F109" s="21">
        <v>301.89999999999998</v>
      </c>
      <c r="G109" s="21">
        <v>24.163</v>
      </c>
      <c r="H109" s="21">
        <v>158.19999999999999</v>
      </c>
    </row>
    <row r="110" spans="1:8" x14ac:dyDescent="0.15">
      <c r="A110" s="21" t="s">
        <v>729</v>
      </c>
      <c r="B110" s="21" t="s">
        <v>730</v>
      </c>
      <c r="C110" s="21">
        <v>35.771999999999998</v>
      </c>
      <c r="D110" s="21">
        <v>22.698</v>
      </c>
      <c r="E110" s="21">
        <v>49.353000000000002</v>
      </c>
      <c r="F110" s="21">
        <v>244</v>
      </c>
      <c r="G110" s="21" t="s">
        <v>662</v>
      </c>
      <c r="H110" s="21">
        <v>146.4</v>
      </c>
    </row>
    <row r="111" spans="1:8" x14ac:dyDescent="0.15">
      <c r="A111" s="21" t="s">
        <v>223</v>
      </c>
    </row>
    <row r="112" spans="1:8" x14ac:dyDescent="0.15">
      <c r="A112" s="21" t="s">
        <v>224</v>
      </c>
    </row>
    <row r="113" spans="1:8" x14ac:dyDescent="0.15">
      <c r="A113" s="21" t="s">
        <v>225</v>
      </c>
    </row>
    <row r="114" spans="1:8" x14ac:dyDescent="0.15">
      <c r="A114" s="21" t="s">
        <v>226</v>
      </c>
    </row>
    <row r="115" spans="1:8" x14ac:dyDescent="0.15">
      <c r="A115" s="21" t="s">
        <v>618</v>
      </c>
    </row>
    <row r="116" spans="1:8" x14ac:dyDescent="0.15">
      <c r="A116" s="22">
        <v>42845</v>
      </c>
    </row>
    <row r="117" spans="1:8" x14ac:dyDescent="0.15">
      <c r="A117" s="21" t="s">
        <v>228</v>
      </c>
    </row>
    <row r="118" spans="1:8" x14ac:dyDescent="0.15">
      <c r="A118" s="21" t="s">
        <v>229</v>
      </c>
    </row>
    <row r="119" spans="1:8" x14ac:dyDescent="0.15">
      <c r="A119" s="21" t="s">
        <v>230</v>
      </c>
    </row>
    <row r="120" spans="1:8" x14ac:dyDescent="0.15">
      <c r="A120" s="21" t="s">
        <v>731</v>
      </c>
    </row>
    <row r="121" spans="1:8" x14ac:dyDescent="0.15">
      <c r="A121" s="21" t="s">
        <v>732</v>
      </c>
    </row>
    <row r="122" spans="1:8" x14ac:dyDescent="0.15">
      <c r="A122" s="21" t="s">
        <v>733</v>
      </c>
    </row>
    <row r="123" spans="1:8" x14ac:dyDescent="0.15">
      <c r="B123" s="21" t="s">
        <v>621</v>
      </c>
      <c r="C123" s="21" t="s">
        <v>734</v>
      </c>
    </row>
    <row r="124" spans="1:8" x14ac:dyDescent="0.15">
      <c r="B124" s="21" t="s">
        <v>623</v>
      </c>
      <c r="C124" s="21" t="s">
        <v>624</v>
      </c>
      <c r="D124" s="21" t="s">
        <v>625</v>
      </c>
      <c r="E124" s="21" t="s">
        <v>626</v>
      </c>
      <c r="F124" s="21" t="s">
        <v>627</v>
      </c>
      <c r="G124" s="21" t="s">
        <v>628</v>
      </c>
      <c r="H124" s="21" t="s">
        <v>629</v>
      </c>
    </row>
    <row r="125" spans="1:8" x14ac:dyDescent="0.15">
      <c r="A125" s="21" t="s">
        <v>630</v>
      </c>
      <c r="B125" s="21" t="s">
        <v>167</v>
      </c>
      <c r="C125" s="21">
        <v>37.643999999999998</v>
      </c>
      <c r="D125" s="21">
        <v>23.489000000000001</v>
      </c>
      <c r="E125" s="21">
        <v>50.423999999999999</v>
      </c>
      <c r="F125" s="21">
        <v>288.89999999999998</v>
      </c>
      <c r="G125" s="21">
        <v>24.995999999999999</v>
      </c>
    </row>
    <row r="126" spans="1:8" x14ac:dyDescent="0.15">
      <c r="A126" s="21" t="s">
        <v>631</v>
      </c>
    </row>
    <row r="127" spans="1:8" x14ac:dyDescent="0.15">
      <c r="A127" s="21" t="s">
        <v>632</v>
      </c>
      <c r="B127" s="21" t="s">
        <v>735</v>
      </c>
      <c r="C127" s="21">
        <v>39.404000000000003</v>
      </c>
      <c r="D127" s="21">
        <v>24.364999999999998</v>
      </c>
      <c r="E127" s="21">
        <v>52.512999999999998</v>
      </c>
      <c r="F127" s="21">
        <v>248.8</v>
      </c>
      <c r="G127" s="21" t="s">
        <v>662</v>
      </c>
      <c r="H127" s="21">
        <v>134.4</v>
      </c>
    </row>
    <row r="128" spans="1:8" x14ac:dyDescent="0.15">
      <c r="A128" s="21" t="s">
        <v>634</v>
      </c>
      <c r="B128" s="21" t="s">
        <v>736</v>
      </c>
      <c r="C128" s="21" t="s">
        <v>737</v>
      </c>
      <c r="D128" s="21">
        <v>25.129000000000001</v>
      </c>
      <c r="E128" s="21">
        <v>52.247</v>
      </c>
      <c r="F128" s="21">
        <v>284.3</v>
      </c>
      <c r="G128" s="21">
        <v>25.802</v>
      </c>
      <c r="H128" s="21">
        <v>64.900000000000006</v>
      </c>
    </row>
    <row r="129" spans="1:8" x14ac:dyDescent="0.15">
      <c r="A129" s="21" t="s">
        <v>636</v>
      </c>
      <c r="B129" s="21" t="s">
        <v>738</v>
      </c>
      <c r="C129" s="21">
        <v>38.314</v>
      </c>
      <c r="D129" s="21">
        <v>23.908999999999999</v>
      </c>
      <c r="E129" s="21">
        <v>50.997999999999998</v>
      </c>
      <c r="F129" s="21">
        <v>288</v>
      </c>
      <c r="G129" s="21">
        <v>25.504999999999999</v>
      </c>
      <c r="H129" s="21">
        <v>151.1</v>
      </c>
    </row>
    <row r="130" spans="1:8" x14ac:dyDescent="0.15">
      <c r="A130" s="21" t="s">
        <v>639</v>
      </c>
      <c r="B130" s="21" t="s">
        <v>739</v>
      </c>
      <c r="C130" s="21">
        <v>38.264000000000003</v>
      </c>
      <c r="D130" s="21">
        <v>23.652999999999999</v>
      </c>
      <c r="E130" s="21">
        <v>50.622999999999998</v>
      </c>
      <c r="F130" s="21">
        <v>286.10000000000002</v>
      </c>
      <c r="G130" s="21">
        <v>25.312999999999999</v>
      </c>
      <c r="H130" s="21">
        <v>152</v>
      </c>
    </row>
    <row r="131" spans="1:8" x14ac:dyDescent="0.15">
      <c r="A131" s="21" t="s">
        <v>644</v>
      </c>
      <c r="B131" s="21" t="s">
        <v>740</v>
      </c>
      <c r="C131" s="21" t="s">
        <v>741</v>
      </c>
      <c r="D131" s="21">
        <v>27.436</v>
      </c>
      <c r="E131" s="21">
        <v>55.398000000000003</v>
      </c>
      <c r="F131" s="21">
        <v>257.60000000000002</v>
      </c>
      <c r="G131" s="21">
        <v>26.545000000000002</v>
      </c>
      <c r="H131" s="21">
        <v>63.2</v>
      </c>
    </row>
    <row r="132" spans="1:8" x14ac:dyDescent="0.15">
      <c r="A132" s="21" t="s">
        <v>647</v>
      </c>
      <c r="B132" s="21" t="s">
        <v>742</v>
      </c>
      <c r="C132" s="21">
        <v>38.722000000000001</v>
      </c>
      <c r="D132" s="21">
        <v>23.896999999999998</v>
      </c>
      <c r="E132" s="21">
        <v>51.945999999999998</v>
      </c>
      <c r="F132" s="21">
        <v>282.39999999999998</v>
      </c>
      <c r="G132" s="21">
        <v>25.53</v>
      </c>
      <c r="H132" s="21">
        <v>149.6</v>
      </c>
    </row>
    <row r="133" spans="1:8" x14ac:dyDescent="0.15">
      <c r="A133" s="21" t="s">
        <v>650</v>
      </c>
      <c r="B133" s="21" t="s">
        <v>743</v>
      </c>
      <c r="C133" s="21">
        <v>38.185000000000002</v>
      </c>
      <c r="D133" s="21" t="s">
        <v>744</v>
      </c>
      <c r="E133" s="21" t="s">
        <v>745</v>
      </c>
      <c r="F133" s="21">
        <v>285.2</v>
      </c>
      <c r="G133" s="21">
        <v>25.504000000000001</v>
      </c>
      <c r="H133" s="21">
        <v>152.30000000000001</v>
      </c>
    </row>
    <row r="134" spans="1:8" x14ac:dyDescent="0.15">
      <c r="A134" s="21" t="s">
        <v>652</v>
      </c>
      <c r="B134" s="21" t="s">
        <v>746</v>
      </c>
      <c r="C134" s="21" t="s">
        <v>747</v>
      </c>
      <c r="D134" s="21">
        <v>23.943999999999999</v>
      </c>
      <c r="E134" s="21">
        <v>51.017000000000003</v>
      </c>
      <c r="F134" s="21">
        <v>278.89999999999998</v>
      </c>
      <c r="G134" s="21" t="s">
        <v>748</v>
      </c>
      <c r="H134" s="21">
        <v>152.30000000000001</v>
      </c>
    </row>
    <row r="135" spans="1:8" x14ac:dyDescent="0.15">
      <c r="A135" s="21" t="s">
        <v>655</v>
      </c>
      <c r="B135" s="21" t="s">
        <v>749</v>
      </c>
      <c r="C135" s="21" t="s">
        <v>750</v>
      </c>
      <c r="D135" s="21">
        <v>25.045999999999999</v>
      </c>
      <c r="E135" s="21">
        <v>51.878</v>
      </c>
      <c r="F135" s="21" t="s">
        <v>751</v>
      </c>
      <c r="G135" s="21">
        <v>25.516999999999999</v>
      </c>
      <c r="H135" s="21">
        <v>72.8</v>
      </c>
    </row>
    <row r="136" spans="1:8" x14ac:dyDescent="0.15">
      <c r="A136" s="21" t="s">
        <v>657</v>
      </c>
      <c r="B136" s="21" t="s">
        <v>752</v>
      </c>
      <c r="E136" s="21">
        <v>50.604999999999997</v>
      </c>
      <c r="F136" s="21" t="s">
        <v>751</v>
      </c>
      <c r="G136" s="21">
        <v>25.754000000000001</v>
      </c>
      <c r="H136" s="21">
        <v>151.6</v>
      </c>
    </row>
    <row r="137" spans="1:8" x14ac:dyDescent="0.15">
      <c r="A137" s="21" t="s">
        <v>223</v>
      </c>
    </row>
    <row r="138" spans="1:8" x14ac:dyDescent="0.15">
      <c r="A138" s="21" t="s">
        <v>224</v>
      </c>
    </row>
    <row r="139" spans="1:8" x14ac:dyDescent="0.15">
      <c r="A139" s="21" t="s">
        <v>225</v>
      </c>
    </row>
    <row r="140" spans="1:8" x14ac:dyDescent="0.15">
      <c r="A140" s="21" t="s">
        <v>226</v>
      </c>
    </row>
    <row r="141" spans="1:8" x14ac:dyDescent="0.15">
      <c r="A141" s="21" t="s">
        <v>618</v>
      </c>
    </row>
    <row r="142" spans="1:8" x14ac:dyDescent="0.15">
      <c r="A142" s="22">
        <v>42845</v>
      </c>
    </row>
    <row r="143" spans="1:8" x14ac:dyDescent="0.15">
      <c r="A143" s="21" t="s">
        <v>228</v>
      </c>
    </row>
    <row r="144" spans="1:8" x14ac:dyDescent="0.15">
      <c r="A144" s="21" t="s">
        <v>229</v>
      </c>
    </row>
    <row r="145" spans="1:8" x14ac:dyDescent="0.15">
      <c r="A145" s="21" t="s">
        <v>230</v>
      </c>
    </row>
    <row r="146" spans="1:8" x14ac:dyDescent="0.15">
      <c r="A146" s="21" t="s">
        <v>753</v>
      </c>
    </row>
    <row r="147" spans="1:8" x14ac:dyDescent="0.15">
      <c r="A147" s="21" t="s">
        <v>754</v>
      </c>
    </row>
    <row r="148" spans="1:8" x14ac:dyDescent="0.15">
      <c r="A148" s="21" t="s">
        <v>755</v>
      </c>
    </row>
    <row r="149" spans="1:8" x14ac:dyDescent="0.15">
      <c r="B149" s="21" t="s">
        <v>621</v>
      </c>
      <c r="C149" s="21" t="s">
        <v>756</v>
      </c>
    </row>
    <row r="150" spans="1:8" x14ac:dyDescent="0.15">
      <c r="B150" s="21" t="s">
        <v>623</v>
      </c>
      <c r="C150" s="21" t="s">
        <v>624</v>
      </c>
      <c r="D150" s="21" t="s">
        <v>625</v>
      </c>
      <c r="E150" s="21" t="s">
        <v>626</v>
      </c>
      <c r="F150" s="21" t="s">
        <v>627</v>
      </c>
      <c r="G150" s="21" t="s">
        <v>628</v>
      </c>
      <c r="H150" s="21" t="s">
        <v>629</v>
      </c>
    </row>
    <row r="151" spans="1:8" x14ac:dyDescent="0.15">
      <c r="A151" s="21" t="s">
        <v>630</v>
      </c>
      <c r="B151" s="21" t="s">
        <v>52</v>
      </c>
      <c r="C151" s="21">
        <v>35.603000000000002</v>
      </c>
      <c r="D151" s="21">
        <v>22.207000000000001</v>
      </c>
      <c r="E151" s="21">
        <v>48.072000000000003</v>
      </c>
      <c r="F151" s="21">
        <v>291.8</v>
      </c>
      <c r="G151" s="21">
        <v>23.824999999999999</v>
      </c>
    </row>
    <row r="152" spans="1:8" x14ac:dyDescent="0.15">
      <c r="A152" s="21" t="s">
        <v>631</v>
      </c>
    </row>
    <row r="153" spans="1:8" x14ac:dyDescent="0.15">
      <c r="A153" s="21" t="s">
        <v>632</v>
      </c>
      <c r="B153" s="21" t="s">
        <v>757</v>
      </c>
      <c r="C153" s="21">
        <v>38.856000000000002</v>
      </c>
      <c r="D153" s="21">
        <v>23.802</v>
      </c>
      <c r="E153" s="21">
        <v>50.442999999999998</v>
      </c>
      <c r="F153" s="21">
        <v>279.7</v>
      </c>
      <c r="G153" s="21">
        <v>25.24</v>
      </c>
      <c r="H153" s="21">
        <v>151.5</v>
      </c>
    </row>
    <row r="154" spans="1:8" x14ac:dyDescent="0.15">
      <c r="A154" s="21" t="s">
        <v>634</v>
      </c>
      <c r="B154" s="21" t="s">
        <v>758</v>
      </c>
      <c r="C154" s="21" t="s">
        <v>759</v>
      </c>
      <c r="D154" s="21">
        <v>24.696999999999999</v>
      </c>
      <c r="E154" s="21">
        <v>50.491</v>
      </c>
      <c r="F154" s="21">
        <v>279.7</v>
      </c>
      <c r="G154" s="21">
        <v>25.149000000000001</v>
      </c>
      <c r="H154" s="21">
        <v>69.3</v>
      </c>
    </row>
    <row r="155" spans="1:8" x14ac:dyDescent="0.15">
      <c r="A155" s="21" t="s">
        <v>636</v>
      </c>
      <c r="B155" s="21" t="s">
        <v>760</v>
      </c>
      <c r="C155" s="21">
        <v>36.505000000000003</v>
      </c>
      <c r="D155" s="21">
        <v>22.681000000000001</v>
      </c>
      <c r="E155" s="21">
        <v>48.962000000000003</v>
      </c>
      <c r="F155" s="21">
        <v>290.89999999999998</v>
      </c>
      <c r="G155" s="21">
        <v>24.75</v>
      </c>
      <c r="H155" s="21">
        <v>157.69999999999999</v>
      </c>
    </row>
    <row r="156" spans="1:8" x14ac:dyDescent="0.15">
      <c r="A156" s="21" t="s">
        <v>639</v>
      </c>
      <c r="B156" s="21" t="s">
        <v>761</v>
      </c>
      <c r="C156" s="21">
        <v>36.381999999999998</v>
      </c>
      <c r="D156" s="21">
        <v>22.573</v>
      </c>
      <c r="E156" s="21">
        <v>48.506999999999998</v>
      </c>
      <c r="F156" s="21">
        <v>289.89999999999998</v>
      </c>
      <c r="G156" s="21">
        <v>24.184999999999999</v>
      </c>
      <c r="H156" s="21">
        <v>159.19999999999999</v>
      </c>
    </row>
    <row r="157" spans="1:8" x14ac:dyDescent="0.15">
      <c r="A157" s="21" t="s">
        <v>644</v>
      </c>
      <c r="B157" s="21" t="s">
        <v>762</v>
      </c>
      <c r="C157" s="21">
        <v>35.963999999999999</v>
      </c>
      <c r="D157" s="21">
        <v>22.34</v>
      </c>
      <c r="E157" s="21" t="s">
        <v>763</v>
      </c>
      <c r="F157" s="21" t="s">
        <v>764</v>
      </c>
      <c r="G157" s="21">
        <v>24.035</v>
      </c>
      <c r="H157" s="21">
        <v>160.69999999999999</v>
      </c>
    </row>
    <row r="158" spans="1:8" x14ac:dyDescent="0.15">
      <c r="A158" s="21" t="s">
        <v>647</v>
      </c>
      <c r="B158" s="21" t="s">
        <v>765</v>
      </c>
      <c r="C158" s="21" t="s">
        <v>766</v>
      </c>
      <c r="D158" s="21">
        <v>24.55</v>
      </c>
      <c r="E158" s="21">
        <v>50.332000000000001</v>
      </c>
      <c r="F158" s="21">
        <v>287.10000000000002</v>
      </c>
      <c r="G158" s="21">
        <v>24.882999999999999</v>
      </c>
      <c r="H158" s="21">
        <v>48.1</v>
      </c>
    </row>
    <row r="159" spans="1:8" x14ac:dyDescent="0.15">
      <c r="A159" s="21" t="s">
        <v>650</v>
      </c>
      <c r="B159" s="21" t="s">
        <v>767</v>
      </c>
      <c r="C159" s="21">
        <v>36.128999999999998</v>
      </c>
      <c r="D159" s="21">
        <v>22.625</v>
      </c>
      <c r="E159" s="21">
        <v>48.41</v>
      </c>
      <c r="F159" s="21">
        <v>290.89999999999998</v>
      </c>
      <c r="G159" s="21">
        <v>24.06</v>
      </c>
      <c r="H159" s="21">
        <v>159.69999999999999</v>
      </c>
    </row>
    <row r="160" spans="1:8" x14ac:dyDescent="0.15">
      <c r="A160" s="21" t="s">
        <v>652</v>
      </c>
      <c r="B160" s="21" t="s">
        <v>768</v>
      </c>
      <c r="C160" s="21">
        <v>35.651000000000003</v>
      </c>
      <c r="D160" s="21">
        <v>22.24</v>
      </c>
      <c r="E160" s="21">
        <v>48.75</v>
      </c>
      <c r="F160" s="21">
        <v>278.89999999999998</v>
      </c>
      <c r="G160" s="21">
        <v>24.777999999999999</v>
      </c>
      <c r="H160" s="21">
        <v>159.5</v>
      </c>
    </row>
    <row r="161" spans="1:8" x14ac:dyDescent="0.15">
      <c r="A161" s="21" t="s">
        <v>655</v>
      </c>
      <c r="B161" s="21" t="s">
        <v>769</v>
      </c>
      <c r="C161" s="21">
        <v>35.883000000000003</v>
      </c>
      <c r="D161" s="21">
        <v>22.215</v>
      </c>
      <c r="E161" s="21">
        <v>48.164999999999999</v>
      </c>
      <c r="F161" s="21" t="s">
        <v>764</v>
      </c>
      <c r="G161" s="21">
        <v>24.088999999999999</v>
      </c>
      <c r="H161" s="21">
        <v>160.80000000000001</v>
      </c>
    </row>
    <row r="162" spans="1:8" x14ac:dyDescent="0.15">
      <c r="A162" s="21" t="s">
        <v>657</v>
      </c>
      <c r="B162" s="21" t="s">
        <v>770</v>
      </c>
      <c r="C162" s="21" t="s">
        <v>771</v>
      </c>
      <c r="D162" s="21" t="s">
        <v>772</v>
      </c>
      <c r="E162" s="21">
        <v>48.2</v>
      </c>
      <c r="G162" s="21" t="s">
        <v>773</v>
      </c>
      <c r="H162" s="21">
        <v>161.4</v>
      </c>
    </row>
    <row r="163" spans="1:8" x14ac:dyDescent="0.15">
      <c r="A163" s="21" t="s">
        <v>223</v>
      </c>
    </row>
    <row r="164" spans="1:8" x14ac:dyDescent="0.15">
      <c r="A164" s="21" t="s">
        <v>224</v>
      </c>
    </row>
    <row r="165" spans="1:8" x14ac:dyDescent="0.15">
      <c r="A165" s="21" t="s">
        <v>225</v>
      </c>
    </row>
    <row r="166" spans="1:8" x14ac:dyDescent="0.15">
      <c r="A166" s="21" t="s">
        <v>226</v>
      </c>
    </row>
    <row r="167" spans="1:8" x14ac:dyDescent="0.15">
      <c r="A167" s="21" t="s">
        <v>618</v>
      </c>
    </row>
    <row r="168" spans="1:8" x14ac:dyDescent="0.15">
      <c r="A168" s="22">
        <v>42845</v>
      </c>
    </row>
    <row r="169" spans="1:8" x14ac:dyDescent="0.15">
      <c r="A169" s="21" t="s">
        <v>228</v>
      </c>
    </row>
    <row r="170" spans="1:8" x14ac:dyDescent="0.15">
      <c r="A170" s="21" t="s">
        <v>229</v>
      </c>
    </row>
    <row r="171" spans="1:8" x14ac:dyDescent="0.15">
      <c r="A171" s="21" t="s">
        <v>230</v>
      </c>
    </row>
    <row r="172" spans="1:8" x14ac:dyDescent="0.15">
      <c r="A172" s="21" t="s">
        <v>774</v>
      </c>
    </row>
    <row r="173" spans="1:8" x14ac:dyDescent="0.15">
      <c r="A173" s="21" t="s">
        <v>775</v>
      </c>
    </row>
    <row r="174" spans="1:8" x14ac:dyDescent="0.15">
      <c r="A174" s="21" t="s">
        <v>776</v>
      </c>
    </row>
    <row r="175" spans="1:8" x14ac:dyDescent="0.15">
      <c r="B175" s="21" t="s">
        <v>621</v>
      </c>
      <c r="C175" s="21" t="s">
        <v>777</v>
      </c>
    </row>
    <row r="176" spans="1:8" x14ac:dyDescent="0.15">
      <c r="B176" s="21" t="s">
        <v>623</v>
      </c>
      <c r="C176" s="21" t="s">
        <v>624</v>
      </c>
      <c r="D176" s="21" t="s">
        <v>625</v>
      </c>
      <c r="E176" s="21" t="s">
        <v>626</v>
      </c>
      <c r="F176" s="21" t="s">
        <v>627</v>
      </c>
      <c r="G176" s="21" t="s">
        <v>628</v>
      </c>
      <c r="H176" s="21" t="s">
        <v>629</v>
      </c>
    </row>
    <row r="177" spans="1:8" x14ac:dyDescent="0.15">
      <c r="A177" s="21" t="s">
        <v>630</v>
      </c>
      <c r="B177" s="21" t="s">
        <v>135</v>
      </c>
      <c r="C177" s="21">
        <v>37.381999999999998</v>
      </c>
      <c r="D177" s="21">
        <v>23.422999999999998</v>
      </c>
      <c r="E177" s="21">
        <v>49.878999999999998</v>
      </c>
      <c r="F177" s="21">
        <v>288</v>
      </c>
      <c r="G177" s="21">
        <v>25.15</v>
      </c>
    </row>
    <row r="178" spans="1:8" x14ac:dyDescent="0.15">
      <c r="A178" s="21" t="s">
        <v>631</v>
      </c>
    </row>
    <row r="179" spans="1:8" x14ac:dyDescent="0.15">
      <c r="A179" s="21" t="s">
        <v>632</v>
      </c>
      <c r="B179" s="21" t="s">
        <v>778</v>
      </c>
      <c r="C179" s="21">
        <v>39.081000000000003</v>
      </c>
      <c r="D179" s="21">
        <v>24.247</v>
      </c>
      <c r="E179" s="21">
        <v>51.01</v>
      </c>
      <c r="F179" s="21" t="s">
        <v>692</v>
      </c>
      <c r="G179" s="21">
        <v>26.166</v>
      </c>
      <c r="H179" s="21">
        <v>149.1</v>
      </c>
    </row>
    <row r="180" spans="1:8" x14ac:dyDescent="0.15">
      <c r="A180" s="21" t="s">
        <v>634</v>
      </c>
      <c r="B180" s="21" t="s">
        <v>779</v>
      </c>
      <c r="C180" s="21">
        <v>37.767000000000003</v>
      </c>
      <c r="D180" s="21">
        <v>23.664000000000001</v>
      </c>
      <c r="E180" s="21">
        <v>51.003</v>
      </c>
      <c r="F180" s="21">
        <v>286.10000000000002</v>
      </c>
      <c r="G180" s="21">
        <v>25.439</v>
      </c>
      <c r="H180" s="21">
        <v>152</v>
      </c>
    </row>
    <row r="181" spans="1:8" x14ac:dyDescent="0.15">
      <c r="A181" s="21" t="s">
        <v>636</v>
      </c>
      <c r="B181" s="21" t="s">
        <v>780</v>
      </c>
      <c r="C181" s="21">
        <v>37.710999999999999</v>
      </c>
      <c r="D181" s="21">
        <v>23.664999999999999</v>
      </c>
      <c r="E181" s="21">
        <v>50.783000000000001</v>
      </c>
      <c r="F181" s="21" t="s">
        <v>692</v>
      </c>
      <c r="G181" s="21">
        <v>25.484999999999999</v>
      </c>
      <c r="H181" s="21">
        <v>152.19999999999999</v>
      </c>
    </row>
    <row r="182" spans="1:8" x14ac:dyDescent="0.15">
      <c r="A182" s="21" t="s">
        <v>639</v>
      </c>
      <c r="B182" s="21" t="s">
        <v>781</v>
      </c>
      <c r="C182" s="21" t="s">
        <v>782</v>
      </c>
      <c r="D182" s="21">
        <v>27.26</v>
      </c>
      <c r="E182" s="21">
        <v>54.878</v>
      </c>
      <c r="F182" s="21">
        <v>272</v>
      </c>
      <c r="G182" s="21">
        <v>27.084</v>
      </c>
      <c r="H182" s="21">
        <v>40.1</v>
      </c>
    </row>
    <row r="183" spans="1:8" x14ac:dyDescent="0.15">
      <c r="A183" s="21" t="s">
        <v>644</v>
      </c>
      <c r="B183" s="21" t="s">
        <v>783</v>
      </c>
      <c r="C183" s="21">
        <v>41.017000000000003</v>
      </c>
      <c r="D183" s="21">
        <v>24.326000000000001</v>
      </c>
      <c r="E183" s="21">
        <v>51.24</v>
      </c>
      <c r="F183" s="21" t="s">
        <v>692</v>
      </c>
      <c r="G183" s="21">
        <v>25.728999999999999</v>
      </c>
      <c r="H183" s="21">
        <v>147.30000000000001</v>
      </c>
    </row>
    <row r="184" spans="1:8" x14ac:dyDescent="0.15">
      <c r="A184" s="21" t="s">
        <v>647</v>
      </c>
      <c r="B184" s="21" t="s">
        <v>784</v>
      </c>
      <c r="C184" s="21">
        <v>37.61</v>
      </c>
      <c r="D184" s="21">
        <v>23.567</v>
      </c>
      <c r="E184" s="21">
        <v>50.237000000000002</v>
      </c>
      <c r="F184" s="21">
        <v>287.10000000000002</v>
      </c>
      <c r="G184" s="21">
        <v>25.178000000000001</v>
      </c>
      <c r="H184" s="21">
        <v>153.4</v>
      </c>
    </row>
    <row r="185" spans="1:8" x14ac:dyDescent="0.15">
      <c r="A185" s="21" t="s">
        <v>650</v>
      </c>
      <c r="B185" s="21" t="s">
        <v>785</v>
      </c>
      <c r="C185" s="21">
        <v>37.606999999999999</v>
      </c>
      <c r="D185" s="21">
        <v>23.72</v>
      </c>
      <c r="E185" s="21">
        <v>50.162999999999997</v>
      </c>
      <c r="F185" s="21" t="s">
        <v>692</v>
      </c>
      <c r="G185" s="21">
        <v>25.231000000000002</v>
      </c>
      <c r="H185" s="21">
        <v>153.30000000000001</v>
      </c>
    </row>
    <row r="186" spans="1:8" x14ac:dyDescent="0.15">
      <c r="A186" s="21" t="s">
        <v>652</v>
      </c>
      <c r="B186" s="21" t="s">
        <v>786</v>
      </c>
      <c r="C186" s="21" t="s">
        <v>787</v>
      </c>
      <c r="D186" s="21">
        <v>23.449000000000002</v>
      </c>
      <c r="E186" s="21" t="s">
        <v>788</v>
      </c>
      <c r="F186" s="21">
        <v>284.3</v>
      </c>
      <c r="G186" s="21" t="s">
        <v>789</v>
      </c>
      <c r="H186" s="21">
        <v>154.19999999999999</v>
      </c>
    </row>
    <row r="187" spans="1:8" x14ac:dyDescent="0.15">
      <c r="A187" s="21" t="s">
        <v>655</v>
      </c>
      <c r="B187" s="21" t="s">
        <v>790</v>
      </c>
      <c r="C187" s="21">
        <v>37.396000000000001</v>
      </c>
      <c r="D187" s="21">
        <v>23.442</v>
      </c>
      <c r="E187" s="21">
        <v>49.927</v>
      </c>
      <c r="F187" s="21">
        <v>287.10000000000002</v>
      </c>
      <c r="G187" s="21">
        <v>25.192</v>
      </c>
      <c r="H187" s="21">
        <v>154.1</v>
      </c>
    </row>
    <row r="188" spans="1:8" x14ac:dyDescent="0.15">
      <c r="A188" s="21" t="s">
        <v>657</v>
      </c>
      <c r="B188" s="21" t="s">
        <v>791</v>
      </c>
      <c r="C188" s="21">
        <v>37.643000000000001</v>
      </c>
      <c r="D188" s="21" t="s">
        <v>792</v>
      </c>
      <c r="E188" s="21">
        <v>50.100999999999999</v>
      </c>
      <c r="F188" s="21">
        <v>286.10000000000002</v>
      </c>
      <c r="G188" s="21">
        <v>25.183</v>
      </c>
      <c r="H188" s="21">
        <v>153.69999999999999</v>
      </c>
    </row>
    <row r="189" spans="1:8" x14ac:dyDescent="0.15">
      <c r="A189" s="21" t="s">
        <v>660</v>
      </c>
      <c r="B189" s="21" t="s">
        <v>793</v>
      </c>
      <c r="C189" s="21" t="s">
        <v>794</v>
      </c>
      <c r="D189" s="21">
        <v>24.143000000000001</v>
      </c>
      <c r="E189" s="21">
        <v>50.179000000000002</v>
      </c>
      <c r="F189" s="21">
        <v>284.3</v>
      </c>
      <c r="G189" s="21">
        <v>25.263000000000002</v>
      </c>
      <c r="H189" s="21">
        <v>83.7</v>
      </c>
    </row>
    <row r="190" spans="1:8" x14ac:dyDescent="0.15">
      <c r="A190" s="21" t="s">
        <v>682</v>
      </c>
      <c r="B190" s="21" t="s">
        <v>795</v>
      </c>
      <c r="C190" s="21">
        <v>37.665999999999997</v>
      </c>
      <c r="D190" s="21">
        <v>23.437999999999999</v>
      </c>
      <c r="E190" s="21">
        <v>52.064999999999998</v>
      </c>
      <c r="F190" s="21">
        <v>256.10000000000002</v>
      </c>
      <c r="G190" s="21" t="s">
        <v>662</v>
      </c>
      <c r="H190" s="21">
        <v>142.1</v>
      </c>
    </row>
    <row r="191" spans="1:8" x14ac:dyDescent="0.15">
      <c r="A191" s="21" t="s">
        <v>223</v>
      </c>
    </row>
    <row r="192" spans="1:8" x14ac:dyDescent="0.15">
      <c r="A192" s="21" t="s">
        <v>224</v>
      </c>
    </row>
    <row r="193" spans="1:8" x14ac:dyDescent="0.15">
      <c r="A193" s="21" t="s">
        <v>225</v>
      </c>
    </row>
    <row r="194" spans="1:8" x14ac:dyDescent="0.15">
      <c r="A194" s="21" t="s">
        <v>226</v>
      </c>
    </row>
    <row r="195" spans="1:8" x14ac:dyDescent="0.15">
      <c r="A195" s="21" t="s">
        <v>618</v>
      </c>
    </row>
    <row r="196" spans="1:8" x14ac:dyDescent="0.15">
      <c r="A196" s="22">
        <v>42845</v>
      </c>
    </row>
    <row r="197" spans="1:8" x14ac:dyDescent="0.15">
      <c r="A197" s="21" t="s">
        <v>228</v>
      </c>
    </row>
    <row r="198" spans="1:8" x14ac:dyDescent="0.15">
      <c r="A198" s="21" t="s">
        <v>229</v>
      </c>
    </row>
    <row r="199" spans="1:8" x14ac:dyDescent="0.15">
      <c r="A199" s="21" t="s">
        <v>230</v>
      </c>
    </row>
    <row r="200" spans="1:8" x14ac:dyDescent="0.15">
      <c r="A200" s="21" t="s">
        <v>796</v>
      </c>
    </row>
    <row r="201" spans="1:8" x14ac:dyDescent="0.15">
      <c r="A201" s="21" t="s">
        <v>797</v>
      </c>
    </row>
    <row r="202" spans="1:8" x14ac:dyDescent="0.15">
      <c r="A202" s="21" t="s">
        <v>798</v>
      </c>
    </row>
    <row r="203" spans="1:8" x14ac:dyDescent="0.15">
      <c r="B203" s="21" t="s">
        <v>621</v>
      </c>
      <c r="C203" s="21" t="s">
        <v>799</v>
      </c>
    </row>
    <row r="204" spans="1:8" x14ac:dyDescent="0.15">
      <c r="B204" s="21" t="s">
        <v>623</v>
      </c>
      <c r="C204" s="21" t="s">
        <v>624</v>
      </c>
      <c r="D204" s="21" t="s">
        <v>625</v>
      </c>
      <c r="E204" s="21" t="s">
        <v>626</v>
      </c>
      <c r="F204" s="21" t="s">
        <v>627</v>
      </c>
      <c r="G204" s="21" t="s">
        <v>628</v>
      </c>
      <c r="H204" s="21" t="s">
        <v>629</v>
      </c>
    </row>
    <row r="205" spans="1:8" x14ac:dyDescent="0.15">
      <c r="A205" s="21" t="s">
        <v>630</v>
      </c>
      <c r="B205" s="21" t="s">
        <v>173</v>
      </c>
      <c r="C205" s="21">
        <v>38.408999999999999</v>
      </c>
      <c r="D205" s="21">
        <v>23.957999999999998</v>
      </c>
      <c r="E205" s="21">
        <v>50.570999999999998</v>
      </c>
      <c r="F205" s="21">
        <v>287.10000000000002</v>
      </c>
      <c r="G205" s="21">
        <v>25.616</v>
      </c>
    </row>
    <row r="206" spans="1:8" x14ac:dyDescent="0.15">
      <c r="A206" s="21" t="s">
        <v>631</v>
      </c>
    </row>
    <row r="207" spans="1:8" x14ac:dyDescent="0.15">
      <c r="A207" s="21" t="s">
        <v>632</v>
      </c>
      <c r="B207" s="21" t="s">
        <v>800</v>
      </c>
      <c r="C207" s="21">
        <v>39.834000000000003</v>
      </c>
      <c r="D207" s="21">
        <v>24.693999999999999</v>
      </c>
      <c r="E207" s="21">
        <v>56.215000000000003</v>
      </c>
      <c r="F207" s="21">
        <v>225.2</v>
      </c>
      <c r="G207" s="21" t="s">
        <v>662</v>
      </c>
      <c r="H207" s="21">
        <v>130.19999999999999</v>
      </c>
    </row>
    <row r="208" spans="1:8" x14ac:dyDescent="0.15">
      <c r="A208" s="21" t="s">
        <v>634</v>
      </c>
      <c r="B208" s="21" t="s">
        <v>801</v>
      </c>
      <c r="C208" s="21" t="s">
        <v>802</v>
      </c>
      <c r="D208" s="21">
        <v>27.8</v>
      </c>
      <c r="E208" s="21">
        <v>56.719000000000001</v>
      </c>
      <c r="F208" s="21">
        <v>266.2</v>
      </c>
      <c r="G208" s="21">
        <v>26.71</v>
      </c>
      <c r="H208" s="21">
        <v>41.5</v>
      </c>
    </row>
    <row r="209" spans="1:8" x14ac:dyDescent="0.15">
      <c r="A209" s="21" t="s">
        <v>636</v>
      </c>
      <c r="B209" s="21" t="s">
        <v>803</v>
      </c>
      <c r="C209" s="21">
        <v>39.131</v>
      </c>
      <c r="D209" s="21">
        <v>24.460999999999999</v>
      </c>
      <c r="E209" s="21">
        <v>51.845999999999997</v>
      </c>
      <c r="F209" s="21">
        <v>277.10000000000002</v>
      </c>
      <c r="G209" s="21">
        <v>26.056000000000001</v>
      </c>
      <c r="H209" s="21">
        <v>148.1</v>
      </c>
    </row>
    <row r="210" spans="1:8" x14ac:dyDescent="0.15">
      <c r="A210" s="21" t="s">
        <v>639</v>
      </c>
      <c r="B210" s="21" t="s">
        <v>804</v>
      </c>
      <c r="C210" s="21" t="s">
        <v>805</v>
      </c>
      <c r="D210" s="21">
        <v>26.177</v>
      </c>
      <c r="E210" s="21">
        <v>52.177999999999997</v>
      </c>
      <c r="F210" s="21">
        <v>276.2</v>
      </c>
      <c r="G210" s="21">
        <v>25.866</v>
      </c>
      <c r="H210" s="21">
        <v>67.099999999999994</v>
      </c>
    </row>
    <row r="211" spans="1:8" x14ac:dyDescent="0.15">
      <c r="A211" s="21" t="s">
        <v>644</v>
      </c>
      <c r="B211" s="21" t="s">
        <v>806</v>
      </c>
      <c r="C211" s="21" t="s">
        <v>807</v>
      </c>
      <c r="D211" s="21" t="s">
        <v>808</v>
      </c>
      <c r="E211" s="21">
        <v>51.168999999999997</v>
      </c>
      <c r="F211" s="21" t="s">
        <v>809</v>
      </c>
      <c r="G211" s="21">
        <v>25.658000000000001</v>
      </c>
      <c r="H211" s="21">
        <v>150.5</v>
      </c>
    </row>
    <row r="212" spans="1:8" x14ac:dyDescent="0.15">
      <c r="A212" s="21" t="s">
        <v>647</v>
      </c>
      <c r="B212" s="21" t="s">
        <v>810</v>
      </c>
      <c r="C212" s="21" t="s">
        <v>811</v>
      </c>
      <c r="D212" s="21">
        <v>27.300999999999998</v>
      </c>
      <c r="E212" s="21">
        <v>55.274999999999999</v>
      </c>
      <c r="F212" s="21">
        <v>278.89999999999998</v>
      </c>
      <c r="G212" s="21">
        <v>26.42</v>
      </c>
      <c r="H212" s="21">
        <v>52.2</v>
      </c>
    </row>
    <row r="213" spans="1:8" x14ac:dyDescent="0.15">
      <c r="A213" s="21" t="s">
        <v>650</v>
      </c>
      <c r="B213" s="21" t="s">
        <v>812</v>
      </c>
      <c r="C213" s="21">
        <v>38.463000000000001</v>
      </c>
      <c r="D213" s="21">
        <v>24.161000000000001</v>
      </c>
      <c r="E213" s="21">
        <v>51.383000000000003</v>
      </c>
      <c r="F213" s="21">
        <v>276.2</v>
      </c>
      <c r="G213" s="21">
        <v>26.119</v>
      </c>
      <c r="H213" s="21">
        <v>149.5</v>
      </c>
    </row>
    <row r="214" spans="1:8" x14ac:dyDescent="0.15">
      <c r="A214" s="21" t="s">
        <v>652</v>
      </c>
      <c r="B214" s="21" t="s">
        <v>813</v>
      </c>
      <c r="E214" s="21" t="s">
        <v>814</v>
      </c>
      <c r="F214" s="21">
        <v>285.2</v>
      </c>
      <c r="G214" s="21" t="s">
        <v>815</v>
      </c>
      <c r="H214" s="21">
        <v>152.1</v>
      </c>
    </row>
    <row r="215" spans="1:8" x14ac:dyDescent="0.15">
      <c r="A215" s="21" t="s">
        <v>655</v>
      </c>
      <c r="B215" s="21" t="s">
        <v>816</v>
      </c>
      <c r="C215" s="21">
        <v>40.741</v>
      </c>
      <c r="D215" s="21">
        <v>25.713000000000001</v>
      </c>
      <c r="E215" s="21">
        <v>58.828000000000003</v>
      </c>
      <c r="F215" s="21">
        <v>191</v>
      </c>
      <c r="G215" s="21" t="s">
        <v>662</v>
      </c>
      <c r="H215" s="21">
        <v>123.5</v>
      </c>
    </row>
    <row r="216" spans="1:8" x14ac:dyDescent="0.15">
      <c r="A216" s="21" t="s">
        <v>223</v>
      </c>
    </row>
    <row r="217" spans="1:8" x14ac:dyDescent="0.15">
      <c r="A217" s="21" t="s">
        <v>224</v>
      </c>
    </row>
    <row r="218" spans="1:8" x14ac:dyDescent="0.15">
      <c r="A218" s="21" t="s">
        <v>225</v>
      </c>
    </row>
    <row r="219" spans="1:8" x14ac:dyDescent="0.15">
      <c r="A219" s="21" t="s">
        <v>226</v>
      </c>
    </row>
    <row r="220" spans="1:8" x14ac:dyDescent="0.15">
      <c r="A220" s="21" t="s">
        <v>618</v>
      </c>
    </row>
    <row r="221" spans="1:8" x14ac:dyDescent="0.15">
      <c r="A221" s="22">
        <v>42845</v>
      </c>
    </row>
    <row r="222" spans="1:8" x14ac:dyDescent="0.15">
      <c r="A222" s="21" t="s">
        <v>228</v>
      </c>
    </row>
    <row r="223" spans="1:8" x14ac:dyDescent="0.15">
      <c r="A223" s="21" t="s">
        <v>229</v>
      </c>
    </row>
    <row r="224" spans="1:8" x14ac:dyDescent="0.15">
      <c r="A224" s="21" t="s">
        <v>230</v>
      </c>
    </row>
    <row r="225" spans="1:8" x14ac:dyDescent="0.15">
      <c r="A225" s="21" t="s">
        <v>817</v>
      </c>
    </row>
    <row r="226" spans="1:8" x14ac:dyDescent="0.15">
      <c r="A226" s="21" t="s">
        <v>818</v>
      </c>
    </row>
    <row r="227" spans="1:8" x14ac:dyDescent="0.15">
      <c r="A227" s="21" t="s">
        <v>819</v>
      </c>
    </row>
    <row r="228" spans="1:8" x14ac:dyDescent="0.15">
      <c r="B228" s="21" t="s">
        <v>621</v>
      </c>
      <c r="C228" s="21" t="s">
        <v>820</v>
      </c>
    </row>
    <row r="229" spans="1:8" x14ac:dyDescent="0.15">
      <c r="B229" s="21" t="s">
        <v>623</v>
      </c>
      <c r="C229" s="21" t="s">
        <v>624</v>
      </c>
      <c r="D229" s="21" t="s">
        <v>625</v>
      </c>
      <c r="E229" s="21" t="s">
        <v>626</v>
      </c>
      <c r="F229" s="21" t="s">
        <v>627</v>
      </c>
      <c r="G229" s="21" t="s">
        <v>628</v>
      </c>
      <c r="H229" s="21" t="s">
        <v>629</v>
      </c>
    </row>
    <row r="230" spans="1:8" x14ac:dyDescent="0.15">
      <c r="A230" s="21" t="s">
        <v>630</v>
      </c>
      <c r="B230" s="21" t="s">
        <v>87</v>
      </c>
      <c r="C230" s="21">
        <v>36.104999999999997</v>
      </c>
      <c r="D230" s="21">
        <v>22.86</v>
      </c>
      <c r="E230" s="21">
        <v>48.713999999999999</v>
      </c>
      <c r="F230" s="21">
        <v>293.8</v>
      </c>
      <c r="G230" s="21">
        <v>24.725999999999999</v>
      </c>
    </row>
    <row r="231" spans="1:8" x14ac:dyDescent="0.15">
      <c r="A231" s="21" t="s">
        <v>631</v>
      </c>
    </row>
    <row r="232" spans="1:8" x14ac:dyDescent="0.15">
      <c r="A232" s="21" t="s">
        <v>632</v>
      </c>
      <c r="B232" s="21" t="s">
        <v>821</v>
      </c>
      <c r="C232" s="21">
        <v>38.988</v>
      </c>
      <c r="D232" s="21">
        <v>24.951000000000001</v>
      </c>
      <c r="E232" s="21">
        <v>56.406999999999996</v>
      </c>
      <c r="F232" s="21">
        <v>250.3</v>
      </c>
      <c r="G232" s="21" t="s">
        <v>662</v>
      </c>
      <c r="H232" s="21">
        <v>130.69999999999999</v>
      </c>
    </row>
    <row r="233" spans="1:8" x14ac:dyDescent="0.15">
      <c r="A233" s="21" t="s">
        <v>634</v>
      </c>
      <c r="B233" s="21" t="s">
        <v>822</v>
      </c>
      <c r="C233" s="21" t="s">
        <v>823</v>
      </c>
      <c r="D233" s="21">
        <v>25.844000000000001</v>
      </c>
      <c r="E233" s="21">
        <v>53.359000000000002</v>
      </c>
      <c r="F233" s="21">
        <v>272</v>
      </c>
      <c r="G233" s="21">
        <v>26.901</v>
      </c>
      <c r="H233" s="21">
        <v>69.3</v>
      </c>
    </row>
    <row r="234" spans="1:8" x14ac:dyDescent="0.15">
      <c r="A234" s="21" t="s">
        <v>636</v>
      </c>
      <c r="B234" s="21" t="s">
        <v>824</v>
      </c>
      <c r="C234" s="21">
        <v>38.656999999999996</v>
      </c>
      <c r="D234" s="21">
        <v>24.277999999999999</v>
      </c>
      <c r="E234" s="21">
        <v>51.308</v>
      </c>
      <c r="F234" s="21">
        <v>270.3</v>
      </c>
      <c r="G234" s="21">
        <v>26.19</v>
      </c>
      <c r="H234" s="21">
        <v>149.19999999999999</v>
      </c>
    </row>
    <row r="235" spans="1:8" x14ac:dyDescent="0.15">
      <c r="A235" s="21" t="s">
        <v>639</v>
      </c>
      <c r="B235" s="21" t="s">
        <v>785</v>
      </c>
      <c r="C235" s="21">
        <v>37.146000000000001</v>
      </c>
      <c r="D235" s="21">
        <v>23.745000000000001</v>
      </c>
      <c r="E235" s="21">
        <v>50.283000000000001</v>
      </c>
      <c r="F235" s="21">
        <v>289.89999999999998</v>
      </c>
      <c r="G235" s="21">
        <v>25.547000000000001</v>
      </c>
      <c r="H235" s="21">
        <v>153.30000000000001</v>
      </c>
    </row>
    <row r="236" spans="1:8" x14ac:dyDescent="0.15">
      <c r="A236" s="21" t="s">
        <v>644</v>
      </c>
      <c r="B236" s="21" t="s">
        <v>825</v>
      </c>
      <c r="C236" s="21">
        <v>36.715000000000003</v>
      </c>
      <c r="D236" s="21">
        <v>23.224</v>
      </c>
      <c r="E236" s="21">
        <v>49.691000000000003</v>
      </c>
      <c r="F236" s="21">
        <v>282.39999999999998</v>
      </c>
      <c r="G236" s="21">
        <v>25.158000000000001</v>
      </c>
      <c r="H236" s="21">
        <v>155.5</v>
      </c>
    </row>
    <row r="237" spans="1:8" x14ac:dyDescent="0.15">
      <c r="A237" s="21" t="s">
        <v>647</v>
      </c>
      <c r="B237" s="21" t="s">
        <v>826</v>
      </c>
      <c r="C237" s="21">
        <v>38.838000000000001</v>
      </c>
      <c r="D237" s="21">
        <v>23.347000000000001</v>
      </c>
      <c r="E237" s="21">
        <v>49.363</v>
      </c>
      <c r="F237" s="21">
        <v>282.39999999999998</v>
      </c>
      <c r="G237" s="21">
        <v>25.327999999999999</v>
      </c>
      <c r="H237" s="21">
        <v>153.1</v>
      </c>
    </row>
    <row r="238" spans="1:8" x14ac:dyDescent="0.15">
      <c r="A238" s="21" t="s">
        <v>650</v>
      </c>
      <c r="B238" s="21" t="s">
        <v>827</v>
      </c>
      <c r="C238" s="21">
        <v>36.787999999999997</v>
      </c>
      <c r="D238" s="21">
        <v>23.08</v>
      </c>
      <c r="E238" s="21">
        <v>48.915999999999997</v>
      </c>
      <c r="F238" s="21" t="s">
        <v>828</v>
      </c>
      <c r="G238" s="21">
        <v>24.966000000000001</v>
      </c>
      <c r="H238" s="21">
        <v>156.69999999999999</v>
      </c>
    </row>
    <row r="239" spans="1:8" x14ac:dyDescent="0.15">
      <c r="A239" s="21" t="s">
        <v>652</v>
      </c>
      <c r="B239" s="21" t="s">
        <v>829</v>
      </c>
      <c r="C239" s="21">
        <v>36.292999999999999</v>
      </c>
      <c r="D239" s="21" t="s">
        <v>830</v>
      </c>
      <c r="E239" s="21">
        <v>48.892000000000003</v>
      </c>
      <c r="F239" s="21">
        <v>291.8</v>
      </c>
      <c r="G239" s="21">
        <v>25.113</v>
      </c>
      <c r="H239" s="21">
        <v>157.4</v>
      </c>
    </row>
    <row r="240" spans="1:8" x14ac:dyDescent="0.15">
      <c r="A240" s="21" t="s">
        <v>655</v>
      </c>
      <c r="B240" s="21" t="s">
        <v>831</v>
      </c>
      <c r="C240" s="21">
        <v>36.531999999999996</v>
      </c>
      <c r="D240" s="21">
        <v>23.640999999999998</v>
      </c>
      <c r="E240" s="21">
        <v>49.061999999999998</v>
      </c>
      <c r="F240" s="21">
        <v>291.8</v>
      </c>
      <c r="G240" s="21">
        <v>25.003</v>
      </c>
      <c r="H240" s="21">
        <v>156.1</v>
      </c>
    </row>
    <row r="241" spans="1:8" x14ac:dyDescent="0.15">
      <c r="A241" s="21" t="s">
        <v>657</v>
      </c>
      <c r="B241" s="21" t="s">
        <v>832</v>
      </c>
      <c r="C241" s="21" t="s">
        <v>833</v>
      </c>
      <c r="D241" s="21">
        <v>22.946000000000002</v>
      </c>
      <c r="E241" s="21" t="s">
        <v>834</v>
      </c>
      <c r="F241" s="21">
        <v>292.8</v>
      </c>
      <c r="G241" s="21" t="s">
        <v>835</v>
      </c>
      <c r="H241" s="21">
        <v>158.19999999999999</v>
      </c>
    </row>
    <row r="242" spans="1:8" x14ac:dyDescent="0.15">
      <c r="A242" s="21" t="s">
        <v>660</v>
      </c>
      <c r="B242" s="21" t="s">
        <v>836</v>
      </c>
      <c r="C242" s="21">
        <v>36.5</v>
      </c>
      <c r="D242" s="21">
        <v>23.059000000000001</v>
      </c>
      <c r="E242" s="21">
        <v>48.997999999999998</v>
      </c>
      <c r="F242" s="21">
        <v>288</v>
      </c>
      <c r="G242" s="21">
        <v>24.803999999999998</v>
      </c>
      <c r="H242" s="21">
        <v>157.1</v>
      </c>
    </row>
    <row r="243" spans="1:8" x14ac:dyDescent="0.15">
      <c r="A243" s="21" t="s">
        <v>682</v>
      </c>
      <c r="B243" s="21" t="s">
        <v>837</v>
      </c>
      <c r="C243" s="21">
        <v>36.253999999999998</v>
      </c>
      <c r="D243" s="21">
        <v>23.748000000000001</v>
      </c>
      <c r="E243" s="21">
        <v>49.454999999999998</v>
      </c>
      <c r="F243" s="21">
        <v>283.39999999999998</v>
      </c>
      <c r="G243" s="21">
        <v>24.981000000000002</v>
      </c>
      <c r="H243" s="21">
        <v>155.9</v>
      </c>
    </row>
    <row r="244" spans="1:8" x14ac:dyDescent="0.15">
      <c r="A244" s="21" t="s">
        <v>729</v>
      </c>
      <c r="B244" s="21" t="s">
        <v>838</v>
      </c>
      <c r="F244" s="21">
        <v>288</v>
      </c>
      <c r="G244" s="21">
        <v>24.907</v>
      </c>
      <c r="H244" s="21">
        <v>157.19999999999999</v>
      </c>
    </row>
    <row r="245" spans="1:8" x14ac:dyDescent="0.15">
      <c r="A245" s="21" t="s">
        <v>223</v>
      </c>
    </row>
    <row r="246" spans="1:8" x14ac:dyDescent="0.15">
      <c r="A246" s="21" t="s">
        <v>224</v>
      </c>
    </row>
    <row r="247" spans="1:8" x14ac:dyDescent="0.15">
      <c r="A247" s="21" t="s">
        <v>225</v>
      </c>
    </row>
    <row r="248" spans="1:8" x14ac:dyDescent="0.15">
      <c r="A248" s="21" t="s">
        <v>226</v>
      </c>
    </row>
    <row r="249" spans="1:8" x14ac:dyDescent="0.15">
      <c r="A249" s="21" t="s">
        <v>618</v>
      </c>
    </row>
    <row r="250" spans="1:8" x14ac:dyDescent="0.15">
      <c r="A250" s="22">
        <v>42845</v>
      </c>
    </row>
    <row r="251" spans="1:8" x14ac:dyDescent="0.15">
      <c r="A251" s="21" t="s">
        <v>228</v>
      </c>
    </row>
    <row r="252" spans="1:8" x14ac:dyDescent="0.15">
      <c r="A252" s="21" t="s">
        <v>229</v>
      </c>
    </row>
    <row r="253" spans="1:8" x14ac:dyDescent="0.15">
      <c r="A253" s="21" t="s">
        <v>230</v>
      </c>
    </row>
    <row r="254" spans="1:8" x14ac:dyDescent="0.15">
      <c r="A254" s="21" t="s">
        <v>839</v>
      </c>
    </row>
    <row r="255" spans="1:8" x14ac:dyDescent="0.15">
      <c r="A255" s="21" t="s">
        <v>840</v>
      </c>
    </row>
    <row r="256" spans="1:8" x14ac:dyDescent="0.15">
      <c r="A256" s="21" t="s">
        <v>841</v>
      </c>
    </row>
    <row r="257" spans="1:8" x14ac:dyDescent="0.15">
      <c r="B257" s="21" t="s">
        <v>621</v>
      </c>
      <c r="C257" s="21" t="s">
        <v>842</v>
      </c>
    </row>
    <row r="258" spans="1:8" x14ac:dyDescent="0.15">
      <c r="B258" s="21" t="s">
        <v>623</v>
      </c>
      <c r="C258" s="21" t="s">
        <v>624</v>
      </c>
      <c r="D258" s="21" t="s">
        <v>625</v>
      </c>
      <c r="E258" s="21" t="s">
        <v>626</v>
      </c>
      <c r="F258" s="21" t="s">
        <v>627</v>
      </c>
      <c r="G258" s="21" t="s">
        <v>628</v>
      </c>
      <c r="H258" s="21" t="s">
        <v>629</v>
      </c>
    </row>
    <row r="259" spans="1:8" x14ac:dyDescent="0.15">
      <c r="A259" s="21" t="s">
        <v>630</v>
      </c>
      <c r="B259" s="21" t="s">
        <v>57</v>
      </c>
      <c r="C259" s="21">
        <v>36.149000000000001</v>
      </c>
      <c r="D259" s="21">
        <v>22.425000000000001</v>
      </c>
      <c r="E259" s="21">
        <v>48.133000000000003</v>
      </c>
      <c r="F259" s="21">
        <v>298.8</v>
      </c>
      <c r="G259" s="21">
        <v>24.027000000000001</v>
      </c>
    </row>
    <row r="260" spans="1:8" x14ac:dyDescent="0.15">
      <c r="A260" s="21" t="s">
        <v>631</v>
      </c>
    </row>
    <row r="261" spans="1:8" x14ac:dyDescent="0.15">
      <c r="A261" s="21" t="s">
        <v>632</v>
      </c>
      <c r="B261" s="21" t="s">
        <v>843</v>
      </c>
      <c r="C261" s="21">
        <v>37.049999999999997</v>
      </c>
      <c r="D261" s="21">
        <v>23.286999999999999</v>
      </c>
      <c r="E261" s="21">
        <v>49.154000000000003</v>
      </c>
      <c r="F261" s="21">
        <v>291.8</v>
      </c>
      <c r="G261" s="21">
        <v>24.338999999999999</v>
      </c>
      <c r="H261" s="21">
        <v>156.6</v>
      </c>
    </row>
    <row r="262" spans="1:8" x14ac:dyDescent="0.15">
      <c r="A262" s="21" t="s">
        <v>634</v>
      </c>
      <c r="B262" s="21" t="s">
        <v>844</v>
      </c>
      <c r="C262" s="21">
        <v>36.636000000000003</v>
      </c>
      <c r="D262" s="21">
        <v>22.683</v>
      </c>
      <c r="E262" s="21">
        <v>48.875</v>
      </c>
      <c r="F262" s="21">
        <v>294.8</v>
      </c>
      <c r="G262" s="21">
        <v>24.788</v>
      </c>
      <c r="H262" s="21">
        <v>157.6</v>
      </c>
    </row>
    <row r="263" spans="1:8" x14ac:dyDescent="0.15">
      <c r="A263" s="21" t="s">
        <v>636</v>
      </c>
      <c r="B263" s="21" t="s">
        <v>845</v>
      </c>
      <c r="C263" s="21">
        <v>36.204999999999998</v>
      </c>
      <c r="D263" s="21">
        <v>22.445</v>
      </c>
      <c r="E263" s="21">
        <v>48.225000000000001</v>
      </c>
      <c r="F263" s="21">
        <v>294.8</v>
      </c>
      <c r="G263" s="21">
        <v>24.128</v>
      </c>
      <c r="H263" s="21">
        <v>160</v>
      </c>
    </row>
    <row r="264" spans="1:8" x14ac:dyDescent="0.15">
      <c r="A264" s="21" t="s">
        <v>639</v>
      </c>
      <c r="B264" s="21" t="s">
        <v>846</v>
      </c>
      <c r="C264" s="21">
        <v>36.72</v>
      </c>
      <c r="D264" s="21">
        <v>22.731000000000002</v>
      </c>
      <c r="E264" s="21">
        <v>48.164999999999999</v>
      </c>
      <c r="F264" s="21" t="s">
        <v>847</v>
      </c>
      <c r="G264" s="21">
        <v>24.088000000000001</v>
      </c>
      <c r="H264" s="21">
        <v>159.1</v>
      </c>
    </row>
    <row r="265" spans="1:8" x14ac:dyDescent="0.15">
      <c r="A265" s="21" t="s">
        <v>644</v>
      </c>
      <c r="B265" s="21" t="s">
        <v>848</v>
      </c>
      <c r="C265" s="21" t="s">
        <v>849</v>
      </c>
      <c r="D265" s="21" t="s">
        <v>850</v>
      </c>
      <c r="E265" s="21">
        <v>48.773000000000003</v>
      </c>
      <c r="F265" s="21">
        <v>297.8</v>
      </c>
      <c r="G265" s="21" t="s">
        <v>851</v>
      </c>
      <c r="H265" s="21">
        <v>159.5</v>
      </c>
    </row>
    <row r="266" spans="1:8" x14ac:dyDescent="0.15">
      <c r="A266" s="21" t="s">
        <v>647</v>
      </c>
      <c r="B266" s="21" t="s">
        <v>852</v>
      </c>
      <c r="C266" s="21" t="s">
        <v>853</v>
      </c>
      <c r="D266" s="21">
        <v>23.234999999999999</v>
      </c>
      <c r="E266" s="21">
        <v>49.213000000000001</v>
      </c>
      <c r="F266" s="21">
        <v>294.8</v>
      </c>
      <c r="G266" s="21">
        <v>24.19</v>
      </c>
      <c r="H266" s="21">
        <v>37</v>
      </c>
    </row>
    <row r="267" spans="1:8" x14ac:dyDescent="0.15">
      <c r="A267" s="21" t="s">
        <v>650</v>
      </c>
      <c r="B267" s="21" t="s">
        <v>854</v>
      </c>
      <c r="C267" s="21">
        <v>36.345999999999997</v>
      </c>
      <c r="D267" s="21">
        <v>22.594000000000001</v>
      </c>
      <c r="E267" s="21">
        <v>48.762</v>
      </c>
      <c r="F267" s="21">
        <v>295.8</v>
      </c>
      <c r="G267" s="21">
        <v>24.24</v>
      </c>
      <c r="H267" s="21">
        <v>158.80000000000001</v>
      </c>
    </row>
    <row r="268" spans="1:8" x14ac:dyDescent="0.15">
      <c r="A268" s="21" t="s">
        <v>652</v>
      </c>
      <c r="B268" s="21" t="s">
        <v>855</v>
      </c>
      <c r="C268" s="21">
        <v>36.222999999999999</v>
      </c>
      <c r="D268" s="21">
        <v>22.622</v>
      </c>
      <c r="E268" s="21" t="s">
        <v>856</v>
      </c>
      <c r="F268" s="21">
        <v>295.8</v>
      </c>
      <c r="G268" s="21">
        <v>24.4</v>
      </c>
      <c r="H268" s="21">
        <v>159.5</v>
      </c>
    </row>
    <row r="269" spans="1:8" x14ac:dyDescent="0.15">
      <c r="A269" s="21" t="s">
        <v>655</v>
      </c>
      <c r="B269" s="21" t="s">
        <v>857</v>
      </c>
      <c r="C269" s="21">
        <v>36.286999999999999</v>
      </c>
      <c r="D269" s="21">
        <v>22.446999999999999</v>
      </c>
      <c r="E269" s="21">
        <v>48.177</v>
      </c>
      <c r="F269" s="21">
        <v>297.8</v>
      </c>
      <c r="G269" s="21">
        <v>24.120999999999999</v>
      </c>
      <c r="H269" s="21">
        <v>159.9</v>
      </c>
    </row>
    <row r="270" spans="1:8" x14ac:dyDescent="0.15">
      <c r="A270" s="21" t="s">
        <v>657</v>
      </c>
      <c r="B270" s="21" t="s">
        <v>858</v>
      </c>
      <c r="C270" s="21">
        <v>38.023000000000003</v>
      </c>
      <c r="F270" s="21">
        <v>294.8</v>
      </c>
      <c r="G270" s="21">
        <v>24.785</v>
      </c>
      <c r="H270" s="21">
        <v>64</v>
      </c>
    </row>
    <row r="271" spans="1:8" x14ac:dyDescent="0.15">
      <c r="A271" s="21" t="s">
        <v>660</v>
      </c>
      <c r="B271" s="21" t="s">
        <v>859</v>
      </c>
      <c r="C271" s="21">
        <v>36.890999999999998</v>
      </c>
      <c r="D271" s="21">
        <v>22.904</v>
      </c>
      <c r="E271" s="21">
        <v>49.771999999999998</v>
      </c>
      <c r="F271" s="21">
        <v>287.10000000000002</v>
      </c>
      <c r="G271" s="21">
        <v>25.344000000000001</v>
      </c>
      <c r="H271" s="21">
        <v>155.30000000000001</v>
      </c>
    </row>
    <row r="272" spans="1:8" x14ac:dyDescent="0.15">
      <c r="A272" s="21" t="s">
        <v>223</v>
      </c>
    </row>
    <row r="273" spans="1:8" x14ac:dyDescent="0.15">
      <c r="A273" s="21" t="s">
        <v>224</v>
      </c>
    </row>
    <row r="274" spans="1:8" x14ac:dyDescent="0.15">
      <c r="A274" s="21" t="s">
        <v>225</v>
      </c>
    </row>
    <row r="275" spans="1:8" x14ac:dyDescent="0.15">
      <c r="A275" s="21" t="s">
        <v>226</v>
      </c>
    </row>
    <row r="276" spans="1:8" x14ac:dyDescent="0.15">
      <c r="A276" s="21" t="s">
        <v>618</v>
      </c>
    </row>
    <row r="277" spans="1:8" x14ac:dyDescent="0.15">
      <c r="A277" s="22">
        <v>42845</v>
      </c>
    </row>
    <row r="278" spans="1:8" x14ac:dyDescent="0.15">
      <c r="A278" s="21" t="s">
        <v>228</v>
      </c>
    </row>
    <row r="279" spans="1:8" x14ac:dyDescent="0.15">
      <c r="A279" s="21" t="s">
        <v>229</v>
      </c>
    </row>
    <row r="280" spans="1:8" x14ac:dyDescent="0.15">
      <c r="A280" s="21" t="s">
        <v>230</v>
      </c>
    </row>
    <row r="281" spans="1:8" x14ac:dyDescent="0.15">
      <c r="A281" s="21" t="s">
        <v>860</v>
      </c>
    </row>
    <row r="282" spans="1:8" x14ac:dyDescent="0.15">
      <c r="A282" s="21" t="s">
        <v>861</v>
      </c>
    </row>
    <row r="283" spans="1:8" x14ac:dyDescent="0.15">
      <c r="A283" s="21" t="s">
        <v>862</v>
      </c>
    </row>
    <row r="284" spans="1:8" x14ac:dyDescent="0.15">
      <c r="B284" s="21" t="s">
        <v>621</v>
      </c>
      <c r="C284" s="21" t="s">
        <v>863</v>
      </c>
    </row>
    <row r="285" spans="1:8" x14ac:dyDescent="0.15">
      <c r="B285" s="21" t="s">
        <v>623</v>
      </c>
      <c r="C285" s="21" t="s">
        <v>624</v>
      </c>
      <c r="D285" s="21" t="s">
        <v>625</v>
      </c>
      <c r="E285" s="21" t="s">
        <v>626</v>
      </c>
      <c r="F285" s="21" t="s">
        <v>627</v>
      </c>
      <c r="G285" s="21" t="s">
        <v>628</v>
      </c>
      <c r="H285" s="21" t="s">
        <v>629</v>
      </c>
    </row>
    <row r="286" spans="1:8" x14ac:dyDescent="0.15">
      <c r="A286" s="21" t="s">
        <v>630</v>
      </c>
      <c r="B286" s="21" t="s">
        <v>141</v>
      </c>
      <c r="C286" s="21">
        <v>37.4</v>
      </c>
      <c r="D286" s="21">
        <v>23.398</v>
      </c>
      <c r="E286" s="21">
        <v>49.929000000000002</v>
      </c>
      <c r="F286" s="21">
        <v>288</v>
      </c>
      <c r="G286" s="21">
        <v>25.181999999999999</v>
      </c>
    </row>
    <row r="287" spans="1:8" x14ac:dyDescent="0.15">
      <c r="A287" s="21" t="s">
        <v>631</v>
      </c>
    </row>
    <row r="288" spans="1:8" x14ac:dyDescent="0.15">
      <c r="A288" s="21" t="s">
        <v>632</v>
      </c>
      <c r="B288" s="21" t="s">
        <v>864</v>
      </c>
      <c r="C288" s="21">
        <v>38.767000000000003</v>
      </c>
      <c r="D288" s="21">
        <v>24.518999999999998</v>
      </c>
      <c r="E288" s="21">
        <v>50.822000000000003</v>
      </c>
      <c r="F288" s="21">
        <v>281.5</v>
      </c>
      <c r="G288" s="21">
        <v>25.507999999999999</v>
      </c>
      <c r="H288" s="21">
        <v>150.1</v>
      </c>
    </row>
    <row r="289" spans="1:8" x14ac:dyDescent="0.15">
      <c r="A289" s="21" t="s">
        <v>634</v>
      </c>
      <c r="B289" s="21" t="s">
        <v>865</v>
      </c>
      <c r="C289" s="21" t="s">
        <v>866</v>
      </c>
      <c r="D289" s="21">
        <v>28.161999999999999</v>
      </c>
      <c r="E289" s="21">
        <v>52.189</v>
      </c>
      <c r="F289" s="21">
        <v>285.2</v>
      </c>
      <c r="G289" s="21">
        <v>25.661999999999999</v>
      </c>
      <c r="H289" s="21">
        <v>49.6</v>
      </c>
    </row>
    <row r="290" spans="1:8" x14ac:dyDescent="0.15">
      <c r="A290" s="21" t="s">
        <v>636</v>
      </c>
      <c r="B290" s="21" t="s">
        <v>867</v>
      </c>
      <c r="C290" s="21">
        <v>38.283000000000001</v>
      </c>
      <c r="D290" s="21">
        <v>23.882000000000001</v>
      </c>
      <c r="E290" s="21">
        <v>50.44</v>
      </c>
      <c r="F290" s="21">
        <v>286.10000000000002</v>
      </c>
      <c r="G290" s="21">
        <v>25.329000000000001</v>
      </c>
      <c r="H290" s="21">
        <v>151.9</v>
      </c>
    </row>
    <row r="291" spans="1:8" x14ac:dyDescent="0.15">
      <c r="A291" s="21" t="s">
        <v>639</v>
      </c>
      <c r="B291" s="21" t="s">
        <v>868</v>
      </c>
      <c r="C291" s="21">
        <v>37.439</v>
      </c>
      <c r="D291" s="21">
        <v>23.405000000000001</v>
      </c>
      <c r="E291" s="21">
        <v>50.012999999999998</v>
      </c>
      <c r="F291" s="21">
        <v>287.10000000000002</v>
      </c>
      <c r="G291" s="21">
        <v>25.268000000000001</v>
      </c>
      <c r="H291" s="21">
        <v>153.9</v>
      </c>
    </row>
    <row r="292" spans="1:8" x14ac:dyDescent="0.15">
      <c r="A292" s="21" t="s">
        <v>644</v>
      </c>
      <c r="B292" s="21" t="s">
        <v>869</v>
      </c>
      <c r="C292" s="21" t="s">
        <v>870</v>
      </c>
      <c r="D292" s="21">
        <v>24.032</v>
      </c>
      <c r="E292" s="21">
        <v>50.930999999999997</v>
      </c>
      <c r="F292" s="21">
        <v>287.10000000000002</v>
      </c>
      <c r="G292" s="21">
        <v>25.428999999999998</v>
      </c>
      <c r="H292" s="21">
        <v>72.900000000000006</v>
      </c>
    </row>
    <row r="293" spans="1:8" x14ac:dyDescent="0.15">
      <c r="A293" s="21" t="s">
        <v>647</v>
      </c>
      <c r="B293" s="21" t="s">
        <v>871</v>
      </c>
      <c r="C293" s="21" t="s">
        <v>872</v>
      </c>
      <c r="D293" s="21">
        <v>23.591999999999999</v>
      </c>
      <c r="E293" s="21">
        <v>50.137999999999998</v>
      </c>
      <c r="F293" s="21">
        <v>285.2</v>
      </c>
      <c r="G293" s="21" t="s">
        <v>873</v>
      </c>
      <c r="H293" s="21">
        <v>153.69999999999999</v>
      </c>
    </row>
    <row r="294" spans="1:8" x14ac:dyDescent="0.15">
      <c r="A294" s="21" t="s">
        <v>650</v>
      </c>
      <c r="B294" s="21" t="s">
        <v>874</v>
      </c>
      <c r="C294" s="21" t="s">
        <v>875</v>
      </c>
      <c r="D294" s="21">
        <v>23.742999999999999</v>
      </c>
      <c r="E294" s="21">
        <v>50.521999999999998</v>
      </c>
      <c r="F294" s="21">
        <v>286.10000000000002</v>
      </c>
      <c r="G294" s="21">
        <v>25.343</v>
      </c>
      <c r="H294" s="21">
        <v>79.2</v>
      </c>
    </row>
    <row r="295" spans="1:8" x14ac:dyDescent="0.15">
      <c r="A295" s="21" t="s">
        <v>652</v>
      </c>
      <c r="B295" s="21" t="s">
        <v>876</v>
      </c>
      <c r="C295" s="21" t="s">
        <v>877</v>
      </c>
      <c r="D295" s="21">
        <v>24.079000000000001</v>
      </c>
      <c r="E295" s="21" t="s">
        <v>878</v>
      </c>
      <c r="F295" s="21" t="s">
        <v>692</v>
      </c>
      <c r="G295" s="21">
        <v>25.393000000000001</v>
      </c>
      <c r="H295" s="21">
        <v>62.1</v>
      </c>
    </row>
    <row r="296" spans="1:8" x14ac:dyDescent="0.15">
      <c r="A296" s="21" t="s">
        <v>655</v>
      </c>
      <c r="B296" s="21" t="s">
        <v>879</v>
      </c>
      <c r="C296" s="21">
        <v>38.107999999999997</v>
      </c>
      <c r="D296" s="21" t="s">
        <v>880</v>
      </c>
      <c r="E296" s="21">
        <v>50.27</v>
      </c>
      <c r="F296" s="21">
        <v>286.10000000000002</v>
      </c>
      <c r="G296" s="21">
        <v>25.248000000000001</v>
      </c>
      <c r="H296" s="21">
        <v>152.9</v>
      </c>
    </row>
    <row r="297" spans="1:8" x14ac:dyDescent="0.15">
      <c r="A297" s="21" t="s">
        <v>223</v>
      </c>
    </row>
    <row r="298" spans="1:8" x14ac:dyDescent="0.15">
      <c r="A298" s="21" t="s">
        <v>224</v>
      </c>
    </row>
    <row r="299" spans="1:8" x14ac:dyDescent="0.15">
      <c r="A299" s="21" t="s">
        <v>225</v>
      </c>
    </row>
    <row r="300" spans="1:8" x14ac:dyDescent="0.15">
      <c r="A300" s="21" t="s">
        <v>226</v>
      </c>
    </row>
    <row r="301" spans="1:8" x14ac:dyDescent="0.15">
      <c r="A301" s="21" t="s">
        <v>618</v>
      </c>
    </row>
    <row r="302" spans="1:8" x14ac:dyDescent="0.15">
      <c r="A302" s="22">
        <v>42845</v>
      </c>
    </row>
    <row r="303" spans="1:8" x14ac:dyDescent="0.15">
      <c r="A303" s="21" t="s">
        <v>228</v>
      </c>
    </row>
    <row r="304" spans="1:8" x14ac:dyDescent="0.15">
      <c r="A304" s="21" t="s">
        <v>229</v>
      </c>
    </row>
    <row r="305" spans="1:8" x14ac:dyDescent="0.15">
      <c r="A305" s="21" t="s">
        <v>230</v>
      </c>
    </row>
    <row r="306" spans="1:8" x14ac:dyDescent="0.15">
      <c r="A306" s="21" t="s">
        <v>881</v>
      </c>
    </row>
    <row r="307" spans="1:8" x14ac:dyDescent="0.15">
      <c r="A307" s="21" t="s">
        <v>882</v>
      </c>
    </row>
    <row r="308" spans="1:8" x14ac:dyDescent="0.15">
      <c r="A308" s="21" t="s">
        <v>883</v>
      </c>
    </row>
    <row r="309" spans="1:8" x14ac:dyDescent="0.15">
      <c r="B309" s="21" t="s">
        <v>621</v>
      </c>
      <c r="C309" s="21" t="s">
        <v>884</v>
      </c>
    </row>
    <row r="310" spans="1:8" x14ac:dyDescent="0.15">
      <c r="B310" s="21" t="s">
        <v>623</v>
      </c>
      <c r="C310" s="21" t="s">
        <v>624</v>
      </c>
      <c r="D310" s="21" t="s">
        <v>625</v>
      </c>
      <c r="E310" s="21" t="s">
        <v>626</v>
      </c>
      <c r="F310" s="21" t="s">
        <v>627</v>
      </c>
      <c r="G310" s="21" t="s">
        <v>628</v>
      </c>
      <c r="H310" s="21" t="s">
        <v>629</v>
      </c>
    </row>
    <row r="311" spans="1:8" x14ac:dyDescent="0.15">
      <c r="A311" s="21" t="s">
        <v>630</v>
      </c>
      <c r="B311" s="21" t="s">
        <v>153</v>
      </c>
      <c r="C311" s="21">
        <v>37.295999999999999</v>
      </c>
      <c r="D311" s="21">
        <v>23.588000000000001</v>
      </c>
      <c r="E311" s="21">
        <v>50.39</v>
      </c>
      <c r="F311" s="21">
        <v>288.89999999999998</v>
      </c>
      <c r="G311" s="21">
        <v>25.143999999999998</v>
      </c>
    </row>
    <row r="312" spans="1:8" x14ac:dyDescent="0.15">
      <c r="A312" s="21" t="s">
        <v>631</v>
      </c>
    </row>
    <row r="313" spans="1:8" x14ac:dyDescent="0.15">
      <c r="A313" s="21" t="s">
        <v>632</v>
      </c>
      <c r="B313" s="21" t="s">
        <v>885</v>
      </c>
      <c r="C313" s="21">
        <v>38.387999999999998</v>
      </c>
      <c r="D313" s="21">
        <v>23.9</v>
      </c>
      <c r="E313" s="21">
        <v>50.923000000000002</v>
      </c>
      <c r="F313" s="21">
        <v>285.2</v>
      </c>
      <c r="G313" s="21">
        <v>25.748999999999999</v>
      </c>
      <c r="H313" s="21">
        <v>150.80000000000001</v>
      </c>
    </row>
    <row r="314" spans="1:8" x14ac:dyDescent="0.15">
      <c r="A314" s="21" t="s">
        <v>634</v>
      </c>
      <c r="B314" s="21" t="s">
        <v>886</v>
      </c>
      <c r="C314" s="21">
        <v>38.055999999999997</v>
      </c>
      <c r="D314" s="21">
        <v>23.748000000000001</v>
      </c>
      <c r="E314" s="21">
        <v>50.588999999999999</v>
      </c>
      <c r="F314" s="21" t="s">
        <v>751</v>
      </c>
      <c r="G314" s="21">
        <v>25.843</v>
      </c>
      <c r="H314" s="21">
        <v>151.6</v>
      </c>
    </row>
    <row r="315" spans="1:8" x14ac:dyDescent="0.15">
      <c r="A315" s="21" t="s">
        <v>636</v>
      </c>
      <c r="B315" s="21" t="s">
        <v>887</v>
      </c>
      <c r="C315" s="21">
        <v>37.819000000000003</v>
      </c>
      <c r="D315" s="21">
        <v>23.683</v>
      </c>
      <c r="E315" s="21">
        <v>50.42</v>
      </c>
      <c r="F315" s="21">
        <v>287.10000000000002</v>
      </c>
      <c r="G315" s="21">
        <v>25.434999999999999</v>
      </c>
      <c r="H315" s="21">
        <v>152.6</v>
      </c>
    </row>
    <row r="316" spans="1:8" x14ac:dyDescent="0.15">
      <c r="A316" s="21" t="s">
        <v>639</v>
      </c>
      <c r="B316" s="21" t="s">
        <v>888</v>
      </c>
      <c r="C316" s="21">
        <v>37.491999999999997</v>
      </c>
      <c r="D316" s="21">
        <v>23.643999999999998</v>
      </c>
      <c r="E316" s="21" t="s">
        <v>889</v>
      </c>
      <c r="F316" s="21">
        <v>287.10000000000002</v>
      </c>
      <c r="G316" s="21" t="s">
        <v>890</v>
      </c>
      <c r="H316" s="21">
        <v>153.30000000000001</v>
      </c>
    </row>
    <row r="317" spans="1:8" x14ac:dyDescent="0.15">
      <c r="A317" s="21" t="s">
        <v>644</v>
      </c>
      <c r="B317" s="21" t="s">
        <v>891</v>
      </c>
      <c r="C317" s="21" t="s">
        <v>892</v>
      </c>
      <c r="D317" s="21" t="s">
        <v>893</v>
      </c>
      <c r="E317" s="21">
        <v>51.213000000000001</v>
      </c>
      <c r="F317" s="21">
        <v>247.4</v>
      </c>
      <c r="G317" s="21" t="s">
        <v>662</v>
      </c>
      <c r="H317" s="21">
        <v>132.9</v>
      </c>
    </row>
    <row r="318" spans="1:8" x14ac:dyDescent="0.15">
      <c r="A318" s="21" t="s">
        <v>647</v>
      </c>
      <c r="B318" s="21" t="s">
        <v>894</v>
      </c>
      <c r="C318" s="21" t="s">
        <v>895</v>
      </c>
      <c r="D318" s="21">
        <v>24.593</v>
      </c>
      <c r="E318" s="21">
        <v>51.71</v>
      </c>
      <c r="F318" s="21">
        <v>275.39999999999998</v>
      </c>
      <c r="G318" s="21">
        <v>25.823</v>
      </c>
      <c r="H318" s="21">
        <v>102.4</v>
      </c>
    </row>
    <row r="319" spans="1:8" x14ac:dyDescent="0.15">
      <c r="A319" s="21" t="s">
        <v>650</v>
      </c>
      <c r="B319" s="21" t="s">
        <v>896</v>
      </c>
      <c r="C319" s="21">
        <v>37.587000000000003</v>
      </c>
      <c r="D319" s="21">
        <v>23.695</v>
      </c>
      <c r="E319" s="21">
        <v>51.603999999999999</v>
      </c>
      <c r="F319" s="21">
        <v>284.3</v>
      </c>
      <c r="G319" s="21">
        <v>25.396000000000001</v>
      </c>
      <c r="H319" s="21">
        <v>151.5</v>
      </c>
    </row>
    <row r="320" spans="1:8" x14ac:dyDescent="0.15">
      <c r="A320" s="21" t="s">
        <v>652</v>
      </c>
      <c r="B320" s="21" t="s">
        <v>897</v>
      </c>
      <c r="C320" s="21" t="s">
        <v>898</v>
      </c>
      <c r="D320" s="21">
        <v>24.353000000000002</v>
      </c>
      <c r="E320" s="21">
        <v>51.033999999999999</v>
      </c>
      <c r="F320" s="21">
        <v>284.3</v>
      </c>
      <c r="G320" s="21">
        <v>25.425999999999998</v>
      </c>
      <c r="H320" s="21">
        <v>64.400000000000006</v>
      </c>
    </row>
    <row r="321" spans="1:8" x14ac:dyDescent="0.15">
      <c r="A321" s="21" t="s">
        <v>655</v>
      </c>
      <c r="B321" s="21" t="s">
        <v>899</v>
      </c>
      <c r="C321" s="21">
        <v>37.938000000000002</v>
      </c>
      <c r="D321" s="21">
        <v>23.759</v>
      </c>
      <c r="E321" s="21">
        <v>50.851999999999997</v>
      </c>
      <c r="F321" s="21">
        <v>286.10000000000002</v>
      </c>
      <c r="G321" s="21">
        <v>25.350999999999999</v>
      </c>
      <c r="H321" s="21">
        <v>152</v>
      </c>
    </row>
    <row r="322" spans="1:8" x14ac:dyDescent="0.15">
      <c r="A322" s="21" t="s">
        <v>657</v>
      </c>
      <c r="B322" s="21" t="s">
        <v>900</v>
      </c>
      <c r="C322" s="21">
        <v>38.024000000000001</v>
      </c>
      <c r="D322" s="21">
        <v>23.774999999999999</v>
      </c>
      <c r="E322" s="21">
        <v>50.508000000000003</v>
      </c>
      <c r="F322" s="21">
        <v>285.2</v>
      </c>
      <c r="G322" s="21">
        <v>25.452000000000002</v>
      </c>
      <c r="H322" s="21">
        <v>152.1</v>
      </c>
    </row>
    <row r="323" spans="1:8" x14ac:dyDescent="0.15">
      <c r="A323" s="21" t="s">
        <v>660</v>
      </c>
      <c r="B323" s="21" t="s">
        <v>901</v>
      </c>
      <c r="C323" s="21">
        <v>38.024999999999999</v>
      </c>
      <c r="D323" s="21">
        <v>23.658999999999999</v>
      </c>
      <c r="H323" s="21">
        <v>151.80000000000001</v>
      </c>
    </row>
    <row r="324" spans="1:8" x14ac:dyDescent="0.15">
      <c r="A324" s="21" t="s">
        <v>682</v>
      </c>
      <c r="B324" s="21" t="s">
        <v>902</v>
      </c>
      <c r="C324" s="21">
        <v>37.996000000000002</v>
      </c>
      <c r="D324" s="21">
        <v>23.77</v>
      </c>
      <c r="E324" s="21">
        <v>50.46</v>
      </c>
      <c r="F324" s="21">
        <v>287.10000000000002</v>
      </c>
      <c r="G324" s="21">
        <v>25.202000000000002</v>
      </c>
      <c r="H324" s="21">
        <v>152.5</v>
      </c>
    </row>
    <row r="325" spans="1:8" x14ac:dyDescent="0.15">
      <c r="A325" s="21" t="s">
        <v>223</v>
      </c>
    </row>
    <row r="326" spans="1:8" x14ac:dyDescent="0.15">
      <c r="A326" s="21" t="s">
        <v>224</v>
      </c>
    </row>
    <row r="327" spans="1:8" x14ac:dyDescent="0.15">
      <c r="A327" s="21" t="s">
        <v>225</v>
      </c>
    </row>
    <row r="328" spans="1:8" x14ac:dyDescent="0.15">
      <c r="A328" s="21" t="s">
        <v>226</v>
      </c>
    </row>
    <row r="329" spans="1:8" x14ac:dyDescent="0.15">
      <c r="A329" s="21" t="s">
        <v>618</v>
      </c>
    </row>
    <row r="330" spans="1:8" x14ac:dyDescent="0.15">
      <c r="A330" s="22">
        <v>42845</v>
      </c>
    </row>
    <row r="331" spans="1:8" x14ac:dyDescent="0.15">
      <c r="A331" s="21" t="s">
        <v>228</v>
      </c>
    </row>
    <row r="332" spans="1:8" x14ac:dyDescent="0.15">
      <c r="A332" s="21" t="s">
        <v>229</v>
      </c>
    </row>
    <row r="333" spans="1:8" x14ac:dyDescent="0.15">
      <c r="A333" s="21" t="s">
        <v>230</v>
      </c>
    </row>
    <row r="334" spans="1:8" x14ac:dyDescent="0.15">
      <c r="A334" s="21" t="s">
        <v>903</v>
      </c>
    </row>
    <row r="335" spans="1:8" x14ac:dyDescent="0.15">
      <c r="A335" s="21" t="s">
        <v>904</v>
      </c>
    </row>
    <row r="336" spans="1:8" x14ac:dyDescent="0.15">
      <c r="A336" s="21" t="s">
        <v>905</v>
      </c>
    </row>
    <row r="337" spans="1:8" x14ac:dyDescent="0.15">
      <c r="B337" s="21" t="s">
        <v>621</v>
      </c>
      <c r="C337" s="21" t="s">
        <v>906</v>
      </c>
    </row>
    <row r="338" spans="1:8" x14ac:dyDescent="0.15">
      <c r="B338" s="21" t="s">
        <v>623</v>
      </c>
      <c r="C338" s="21" t="s">
        <v>624</v>
      </c>
      <c r="D338" s="21" t="s">
        <v>625</v>
      </c>
      <c r="E338" s="21" t="s">
        <v>626</v>
      </c>
      <c r="F338" s="21" t="s">
        <v>627</v>
      </c>
      <c r="G338" s="21" t="s">
        <v>628</v>
      </c>
      <c r="H338" s="21" t="s">
        <v>629</v>
      </c>
    </row>
    <row r="339" spans="1:8" x14ac:dyDescent="0.15">
      <c r="A339" s="21" t="s">
        <v>630</v>
      </c>
      <c r="B339" s="21" t="s">
        <v>190</v>
      </c>
      <c r="C339" s="21">
        <v>38.020000000000003</v>
      </c>
      <c r="D339" s="21">
        <v>23.97</v>
      </c>
      <c r="E339" s="21">
        <v>50.933999999999997</v>
      </c>
      <c r="F339" s="21">
        <v>286.10000000000002</v>
      </c>
      <c r="G339" s="21">
        <v>25.471</v>
      </c>
    </row>
    <row r="340" spans="1:8" x14ac:dyDescent="0.15">
      <c r="A340" s="21" t="s">
        <v>631</v>
      </c>
    </row>
    <row r="341" spans="1:8" x14ac:dyDescent="0.15">
      <c r="A341" s="21" t="s">
        <v>632</v>
      </c>
      <c r="B341" s="21" t="s">
        <v>907</v>
      </c>
      <c r="C341" s="21">
        <v>38.337000000000003</v>
      </c>
      <c r="D341" s="21">
        <v>24.378</v>
      </c>
      <c r="E341" s="21">
        <v>51.411999999999999</v>
      </c>
      <c r="F341" s="21">
        <v>275.39999999999998</v>
      </c>
      <c r="G341" s="21">
        <v>25.978999999999999</v>
      </c>
      <c r="H341" s="21">
        <v>149.6</v>
      </c>
    </row>
    <row r="342" spans="1:8" x14ac:dyDescent="0.15">
      <c r="A342" s="21" t="s">
        <v>634</v>
      </c>
      <c r="B342" s="21" t="s">
        <v>908</v>
      </c>
      <c r="C342" s="21">
        <v>38.204000000000001</v>
      </c>
      <c r="D342" s="21">
        <v>24.276</v>
      </c>
      <c r="E342" s="21">
        <v>50.948999999999998</v>
      </c>
      <c r="F342" s="21">
        <v>282.39999999999998</v>
      </c>
      <c r="G342" s="21">
        <v>25.782</v>
      </c>
      <c r="H342" s="21">
        <v>150.5</v>
      </c>
    </row>
    <row r="343" spans="1:8" x14ac:dyDescent="0.15">
      <c r="A343" s="21" t="s">
        <v>636</v>
      </c>
      <c r="B343" s="21" t="s">
        <v>909</v>
      </c>
      <c r="C343" s="21">
        <v>38.173000000000002</v>
      </c>
      <c r="D343" s="21">
        <v>24.029</v>
      </c>
      <c r="E343" s="21" t="s">
        <v>910</v>
      </c>
      <c r="F343" s="21">
        <v>282.39999999999998</v>
      </c>
      <c r="G343" s="21" t="s">
        <v>911</v>
      </c>
      <c r="H343" s="21">
        <v>151.19999999999999</v>
      </c>
    </row>
    <row r="344" spans="1:8" x14ac:dyDescent="0.15">
      <c r="A344" s="21" t="s">
        <v>639</v>
      </c>
      <c r="B344" s="21" t="s">
        <v>912</v>
      </c>
      <c r="C344" s="21">
        <v>38.326000000000001</v>
      </c>
      <c r="D344" s="21" t="s">
        <v>913</v>
      </c>
      <c r="E344" s="21">
        <v>51.536000000000001</v>
      </c>
      <c r="F344" s="21" t="s">
        <v>914</v>
      </c>
      <c r="G344" s="21">
        <v>26.321000000000002</v>
      </c>
      <c r="H344" s="21">
        <v>149.5</v>
      </c>
    </row>
    <row r="345" spans="1:8" x14ac:dyDescent="0.15">
      <c r="A345" s="21" t="s">
        <v>644</v>
      </c>
      <c r="B345" s="21" t="s">
        <v>915</v>
      </c>
      <c r="C345" s="21">
        <v>38.643000000000001</v>
      </c>
      <c r="D345" s="21">
        <v>24.492999999999999</v>
      </c>
      <c r="E345" s="21">
        <v>51.546999999999997</v>
      </c>
      <c r="F345" s="21">
        <v>285.2</v>
      </c>
      <c r="G345" s="21">
        <v>25.701000000000001</v>
      </c>
      <c r="H345" s="21">
        <v>149.30000000000001</v>
      </c>
    </row>
    <row r="346" spans="1:8" x14ac:dyDescent="0.15">
      <c r="A346" s="21" t="s">
        <v>647</v>
      </c>
      <c r="B346" s="21" t="s">
        <v>916</v>
      </c>
      <c r="C346" s="21">
        <v>38.723999999999997</v>
      </c>
      <c r="D346" s="21">
        <v>24.288</v>
      </c>
      <c r="E346" s="21">
        <v>53.448999999999998</v>
      </c>
      <c r="F346" s="21">
        <v>197.8</v>
      </c>
      <c r="G346" s="21" t="s">
        <v>662</v>
      </c>
      <c r="H346" s="21">
        <v>126.9</v>
      </c>
    </row>
    <row r="347" spans="1:8" x14ac:dyDescent="0.15">
      <c r="A347" s="21" t="s">
        <v>650</v>
      </c>
      <c r="B347" s="21" t="s">
        <v>917</v>
      </c>
      <c r="C347" s="21" t="s">
        <v>918</v>
      </c>
      <c r="D347" s="21">
        <v>24.347999999999999</v>
      </c>
      <c r="E347" s="21">
        <v>51.307000000000002</v>
      </c>
      <c r="F347" s="21">
        <v>278.89999999999998</v>
      </c>
      <c r="G347" s="21">
        <v>26.399000000000001</v>
      </c>
      <c r="H347" s="21">
        <v>76.7</v>
      </c>
    </row>
    <row r="348" spans="1:8" x14ac:dyDescent="0.15">
      <c r="A348" s="21" t="s">
        <v>652</v>
      </c>
      <c r="B348" s="21" t="s">
        <v>919</v>
      </c>
      <c r="C348" s="21">
        <v>38.521999999999998</v>
      </c>
      <c r="D348" s="21">
        <v>24.113</v>
      </c>
      <c r="E348" s="21">
        <v>51.076000000000001</v>
      </c>
      <c r="F348" s="21">
        <v>284.3</v>
      </c>
      <c r="G348" s="21">
        <v>25.736999999999998</v>
      </c>
      <c r="H348" s="21">
        <v>150.30000000000001</v>
      </c>
    </row>
    <row r="349" spans="1:8" x14ac:dyDescent="0.15">
      <c r="A349" s="21" t="s">
        <v>655</v>
      </c>
      <c r="B349" s="21" t="s">
        <v>920</v>
      </c>
      <c r="C349" s="21" t="s">
        <v>921</v>
      </c>
      <c r="D349" s="21">
        <v>24.324999999999999</v>
      </c>
      <c r="E349" s="21">
        <v>51.055999999999997</v>
      </c>
      <c r="F349" s="21">
        <v>281.5</v>
      </c>
      <c r="G349" s="21">
        <v>25.672999999999998</v>
      </c>
      <c r="H349" s="21">
        <v>150.69999999999999</v>
      </c>
    </row>
    <row r="350" spans="1:8" x14ac:dyDescent="0.15">
      <c r="A350" s="21" t="s">
        <v>657</v>
      </c>
      <c r="B350" s="21" t="s">
        <v>922</v>
      </c>
      <c r="C350" s="21" t="s">
        <v>923</v>
      </c>
      <c r="D350" s="21">
        <v>24.212</v>
      </c>
      <c r="H350" s="21">
        <v>71</v>
      </c>
    </row>
    <row r="351" spans="1:8" x14ac:dyDescent="0.15">
      <c r="A351" s="21" t="s">
        <v>660</v>
      </c>
      <c r="B351" s="21" t="s">
        <v>924</v>
      </c>
      <c r="C351" s="21">
        <v>38.22</v>
      </c>
      <c r="D351" s="21">
        <v>24.117000000000001</v>
      </c>
      <c r="E351" s="21">
        <v>51.290999999999997</v>
      </c>
      <c r="F351" s="21">
        <v>277.10000000000002</v>
      </c>
      <c r="G351" s="21">
        <v>25.712</v>
      </c>
      <c r="H351" s="21">
        <v>150.4</v>
      </c>
    </row>
    <row r="352" spans="1:8" x14ac:dyDescent="0.15">
      <c r="A352" s="21" t="s">
        <v>223</v>
      </c>
    </row>
    <row r="353" spans="1:8" x14ac:dyDescent="0.15">
      <c r="A353" s="21" t="s">
        <v>224</v>
      </c>
    </row>
    <row r="354" spans="1:8" x14ac:dyDescent="0.15">
      <c r="A354" s="21" t="s">
        <v>225</v>
      </c>
    </row>
    <row r="355" spans="1:8" x14ac:dyDescent="0.15">
      <c r="A355" s="21" t="s">
        <v>226</v>
      </c>
    </row>
    <row r="356" spans="1:8" x14ac:dyDescent="0.15">
      <c r="A356" s="21" t="s">
        <v>618</v>
      </c>
    </row>
    <row r="357" spans="1:8" x14ac:dyDescent="0.15">
      <c r="A357" s="22">
        <v>42845</v>
      </c>
    </row>
    <row r="358" spans="1:8" x14ac:dyDescent="0.15">
      <c r="A358" s="21" t="s">
        <v>228</v>
      </c>
    </row>
    <row r="359" spans="1:8" x14ac:dyDescent="0.15">
      <c r="A359" s="21" t="s">
        <v>229</v>
      </c>
    </row>
    <row r="360" spans="1:8" x14ac:dyDescent="0.15">
      <c r="A360" s="21" t="s">
        <v>230</v>
      </c>
    </row>
    <row r="361" spans="1:8" x14ac:dyDescent="0.15">
      <c r="A361" s="21" t="s">
        <v>925</v>
      </c>
    </row>
    <row r="362" spans="1:8" x14ac:dyDescent="0.15">
      <c r="A362" s="21" t="s">
        <v>926</v>
      </c>
    </row>
    <row r="363" spans="1:8" x14ac:dyDescent="0.15">
      <c r="A363" s="21" t="s">
        <v>927</v>
      </c>
    </row>
    <row r="364" spans="1:8" x14ac:dyDescent="0.15">
      <c r="B364" s="21" t="s">
        <v>621</v>
      </c>
      <c r="C364" s="21" t="s">
        <v>928</v>
      </c>
    </row>
    <row r="365" spans="1:8" x14ac:dyDescent="0.15">
      <c r="B365" s="21" t="s">
        <v>623</v>
      </c>
      <c r="C365" s="21" t="s">
        <v>624</v>
      </c>
      <c r="D365" s="21" t="s">
        <v>625</v>
      </c>
      <c r="E365" s="21" t="s">
        <v>626</v>
      </c>
      <c r="F365" s="21" t="s">
        <v>627</v>
      </c>
      <c r="G365" s="21" t="s">
        <v>628</v>
      </c>
      <c r="H365" s="21" t="s">
        <v>629</v>
      </c>
    </row>
    <row r="366" spans="1:8" x14ac:dyDescent="0.15">
      <c r="A366" s="21" t="s">
        <v>630</v>
      </c>
      <c r="B366" s="21" t="s">
        <v>196</v>
      </c>
      <c r="C366" s="21">
        <v>38.534999999999997</v>
      </c>
      <c r="D366" s="21">
        <v>24.192</v>
      </c>
      <c r="E366" s="21">
        <v>50.817</v>
      </c>
      <c r="F366" s="21">
        <v>282.39999999999998</v>
      </c>
      <c r="G366" s="21">
        <v>25.486999999999998</v>
      </c>
    </row>
    <row r="367" spans="1:8" x14ac:dyDescent="0.15">
      <c r="A367" s="21" t="s">
        <v>631</v>
      </c>
    </row>
    <row r="368" spans="1:8" x14ac:dyDescent="0.15">
      <c r="A368" s="21" t="s">
        <v>632</v>
      </c>
      <c r="B368" s="21" t="s">
        <v>929</v>
      </c>
      <c r="C368" s="21">
        <v>39.265000000000001</v>
      </c>
      <c r="D368" s="21">
        <v>24.370999999999999</v>
      </c>
      <c r="E368" s="21">
        <v>51.670999999999999</v>
      </c>
      <c r="F368" s="21">
        <v>281.5</v>
      </c>
      <c r="G368" s="21">
        <v>25.951000000000001</v>
      </c>
      <c r="H368" s="21">
        <v>148.30000000000001</v>
      </c>
    </row>
    <row r="369" spans="1:8" x14ac:dyDescent="0.15">
      <c r="A369" s="21" t="s">
        <v>634</v>
      </c>
      <c r="B369" s="21" t="s">
        <v>930</v>
      </c>
      <c r="C369" s="21">
        <v>38.618000000000002</v>
      </c>
      <c r="D369" s="21">
        <v>24.236999999999998</v>
      </c>
      <c r="E369" s="21">
        <v>51.56</v>
      </c>
      <c r="F369" s="21">
        <v>281.5</v>
      </c>
      <c r="G369" s="21">
        <v>26.305</v>
      </c>
      <c r="H369" s="21">
        <v>148.9</v>
      </c>
    </row>
    <row r="370" spans="1:8" x14ac:dyDescent="0.15">
      <c r="A370" s="21" t="s">
        <v>636</v>
      </c>
      <c r="B370" s="21" t="s">
        <v>931</v>
      </c>
      <c r="C370" s="21" t="s">
        <v>932</v>
      </c>
      <c r="D370" s="21">
        <v>25.707000000000001</v>
      </c>
      <c r="E370" s="21">
        <v>55.145000000000003</v>
      </c>
      <c r="F370" s="21">
        <v>227.6</v>
      </c>
      <c r="G370" s="21" t="s">
        <v>662</v>
      </c>
      <c r="H370" s="21">
        <v>62.8</v>
      </c>
    </row>
    <row r="371" spans="1:8" x14ac:dyDescent="0.15">
      <c r="A371" s="21" t="s">
        <v>639</v>
      </c>
      <c r="B371" s="21" t="s">
        <v>933</v>
      </c>
      <c r="C371" s="21" t="s">
        <v>934</v>
      </c>
      <c r="D371" s="21">
        <v>25.414000000000001</v>
      </c>
      <c r="E371" s="21">
        <v>53.552</v>
      </c>
      <c r="F371" s="21">
        <v>272</v>
      </c>
      <c r="G371" s="21">
        <v>27.056000000000001</v>
      </c>
      <c r="H371" s="21">
        <v>101.3</v>
      </c>
    </row>
    <row r="372" spans="1:8" x14ac:dyDescent="0.15">
      <c r="A372" s="21" t="s">
        <v>644</v>
      </c>
      <c r="B372" s="21" t="s">
        <v>935</v>
      </c>
      <c r="C372" s="21">
        <v>39.841999999999999</v>
      </c>
      <c r="D372" s="21">
        <v>24.655999999999999</v>
      </c>
      <c r="E372" s="21">
        <v>53.142000000000003</v>
      </c>
      <c r="F372" s="21">
        <v>272.8</v>
      </c>
      <c r="G372" s="21">
        <v>26.818000000000001</v>
      </c>
      <c r="H372" s="21">
        <v>145.1</v>
      </c>
    </row>
    <row r="373" spans="1:8" x14ac:dyDescent="0.15">
      <c r="A373" s="21" t="s">
        <v>647</v>
      </c>
      <c r="B373" s="21" t="s">
        <v>936</v>
      </c>
      <c r="C373" s="21">
        <v>39.244</v>
      </c>
      <c r="D373" s="21">
        <v>24.742000000000001</v>
      </c>
      <c r="E373" s="21">
        <v>52.555</v>
      </c>
      <c r="F373" s="21">
        <v>272</v>
      </c>
      <c r="G373" s="21">
        <v>26.329000000000001</v>
      </c>
      <c r="H373" s="21">
        <v>146.69999999999999</v>
      </c>
    </row>
    <row r="374" spans="1:8" x14ac:dyDescent="0.15">
      <c r="A374" s="21" t="s">
        <v>650</v>
      </c>
      <c r="B374" s="21" t="s">
        <v>937</v>
      </c>
      <c r="C374" s="21">
        <v>39.134</v>
      </c>
      <c r="D374" s="21">
        <v>24.771000000000001</v>
      </c>
      <c r="E374" s="21">
        <v>52.253</v>
      </c>
      <c r="F374" s="21">
        <v>275.39999999999998</v>
      </c>
      <c r="G374" s="21">
        <v>26.515000000000001</v>
      </c>
      <c r="H374" s="21">
        <v>146.9</v>
      </c>
    </row>
    <row r="375" spans="1:8" x14ac:dyDescent="0.15">
      <c r="A375" s="21" t="s">
        <v>652</v>
      </c>
      <c r="B375" s="21" t="s">
        <v>938</v>
      </c>
      <c r="C375" s="21">
        <v>38.994</v>
      </c>
      <c r="D375" s="21">
        <v>24.638000000000002</v>
      </c>
      <c r="E375" s="21">
        <v>51.975999999999999</v>
      </c>
      <c r="F375" s="21">
        <v>275.39999999999998</v>
      </c>
      <c r="G375" s="21">
        <v>26.266999999999999</v>
      </c>
      <c r="H375" s="21">
        <v>147.69999999999999</v>
      </c>
    </row>
    <row r="376" spans="1:8" x14ac:dyDescent="0.15">
      <c r="A376" s="21" t="s">
        <v>655</v>
      </c>
      <c r="B376" s="21" t="s">
        <v>939</v>
      </c>
      <c r="C376" s="21" t="s">
        <v>940</v>
      </c>
      <c r="D376" s="21">
        <v>24.402999999999999</v>
      </c>
      <c r="E376" s="21">
        <v>52.084000000000003</v>
      </c>
      <c r="F376" s="21">
        <v>279.7</v>
      </c>
      <c r="G376" s="21">
        <v>25.978999999999999</v>
      </c>
      <c r="H376" s="21">
        <v>74.900000000000006</v>
      </c>
    </row>
    <row r="377" spans="1:8" x14ac:dyDescent="0.15">
      <c r="A377" s="21" t="s">
        <v>657</v>
      </c>
      <c r="B377" s="21" t="s">
        <v>941</v>
      </c>
      <c r="C377" s="21" t="s">
        <v>942</v>
      </c>
      <c r="D377" s="21" t="s">
        <v>943</v>
      </c>
      <c r="E377" s="21" t="s">
        <v>944</v>
      </c>
      <c r="F377" s="21" t="s">
        <v>945</v>
      </c>
      <c r="G377" s="21" t="s">
        <v>946</v>
      </c>
      <c r="H377" s="21">
        <v>150.69999999999999</v>
      </c>
    </row>
    <row r="378" spans="1:8" x14ac:dyDescent="0.15">
      <c r="A378" s="21" t="s">
        <v>660</v>
      </c>
      <c r="B378" s="21" t="s">
        <v>947</v>
      </c>
      <c r="F378" s="21">
        <v>280.60000000000002</v>
      </c>
      <c r="G378" s="21">
        <v>26.106999999999999</v>
      </c>
      <c r="H378" s="21">
        <v>150.1</v>
      </c>
    </row>
    <row r="379" spans="1:8" x14ac:dyDescent="0.15">
      <c r="A379" s="21" t="s">
        <v>223</v>
      </c>
    </row>
    <row r="380" spans="1:8" x14ac:dyDescent="0.15">
      <c r="A380" s="21" t="s">
        <v>224</v>
      </c>
    </row>
    <row r="381" spans="1:8" x14ac:dyDescent="0.15">
      <c r="A381" s="21" t="s">
        <v>225</v>
      </c>
    </row>
    <row r="382" spans="1:8" x14ac:dyDescent="0.15">
      <c r="A382" s="21" t="s">
        <v>226</v>
      </c>
    </row>
    <row r="383" spans="1:8" x14ac:dyDescent="0.15">
      <c r="A383" s="21" t="s">
        <v>618</v>
      </c>
    </row>
    <row r="384" spans="1:8" x14ac:dyDescent="0.15">
      <c r="A384" s="22">
        <v>42845</v>
      </c>
    </row>
    <row r="385" spans="1:8" x14ac:dyDescent="0.15">
      <c r="A385" s="21" t="s">
        <v>228</v>
      </c>
    </row>
    <row r="386" spans="1:8" x14ac:dyDescent="0.15">
      <c r="A386" s="21" t="s">
        <v>229</v>
      </c>
    </row>
    <row r="387" spans="1:8" x14ac:dyDescent="0.15">
      <c r="A387" s="21" t="s">
        <v>230</v>
      </c>
    </row>
    <row r="388" spans="1:8" x14ac:dyDescent="0.15">
      <c r="A388" s="21" t="s">
        <v>948</v>
      </c>
    </row>
    <row r="389" spans="1:8" x14ac:dyDescent="0.15">
      <c r="A389" s="21" t="s">
        <v>949</v>
      </c>
    </row>
    <row r="390" spans="1:8" x14ac:dyDescent="0.15">
      <c r="A390" s="21" t="s">
        <v>950</v>
      </c>
    </row>
    <row r="391" spans="1:8" x14ac:dyDescent="0.15">
      <c r="B391" s="21" t="s">
        <v>621</v>
      </c>
      <c r="C391" s="21" t="s">
        <v>951</v>
      </c>
    </row>
    <row r="392" spans="1:8" x14ac:dyDescent="0.15">
      <c r="B392" s="21" t="s">
        <v>623</v>
      </c>
      <c r="C392" s="21" t="s">
        <v>624</v>
      </c>
      <c r="D392" s="21" t="s">
        <v>625</v>
      </c>
      <c r="E392" s="21" t="s">
        <v>626</v>
      </c>
      <c r="F392" s="21" t="s">
        <v>627</v>
      </c>
      <c r="G392" s="21" t="s">
        <v>628</v>
      </c>
      <c r="H392" s="21" t="s">
        <v>629</v>
      </c>
    </row>
    <row r="393" spans="1:8" x14ac:dyDescent="0.15">
      <c r="A393" s="21" t="s">
        <v>630</v>
      </c>
      <c r="B393" s="21" t="s">
        <v>77</v>
      </c>
      <c r="C393" s="21">
        <v>36.11</v>
      </c>
      <c r="D393" s="21">
        <v>22.489000000000001</v>
      </c>
      <c r="E393" s="21">
        <v>48.814</v>
      </c>
      <c r="F393" s="21">
        <v>290.89999999999998</v>
      </c>
      <c r="G393" s="21">
        <v>24.268999999999998</v>
      </c>
    </row>
    <row r="394" spans="1:8" x14ac:dyDescent="0.15">
      <c r="A394" s="21" t="s">
        <v>631</v>
      </c>
    </row>
    <row r="395" spans="1:8" x14ac:dyDescent="0.15">
      <c r="A395" s="21" t="s">
        <v>632</v>
      </c>
      <c r="B395" s="21" t="s">
        <v>952</v>
      </c>
      <c r="C395" s="21">
        <v>37.628999999999998</v>
      </c>
      <c r="D395" s="21">
        <v>23.263999999999999</v>
      </c>
      <c r="E395" s="21">
        <v>49.911999999999999</v>
      </c>
      <c r="F395" s="21" t="s">
        <v>953</v>
      </c>
      <c r="G395" s="21">
        <v>24.6</v>
      </c>
      <c r="H395" s="21">
        <v>154.80000000000001</v>
      </c>
    </row>
    <row r="396" spans="1:8" x14ac:dyDescent="0.15">
      <c r="A396" s="21" t="s">
        <v>634</v>
      </c>
      <c r="B396" s="21" t="s">
        <v>954</v>
      </c>
      <c r="C396" s="21" t="s">
        <v>955</v>
      </c>
      <c r="D396" s="21">
        <v>22.608000000000001</v>
      </c>
      <c r="E396" s="21">
        <v>49.244</v>
      </c>
      <c r="F396" s="21" t="s">
        <v>953</v>
      </c>
      <c r="G396" s="21">
        <v>24.420999999999999</v>
      </c>
      <c r="H396" s="21">
        <v>158.30000000000001</v>
      </c>
    </row>
    <row r="397" spans="1:8" x14ac:dyDescent="0.15">
      <c r="A397" s="21" t="s">
        <v>636</v>
      </c>
      <c r="B397" s="21" t="s">
        <v>956</v>
      </c>
      <c r="C397" s="21">
        <v>36.325000000000003</v>
      </c>
      <c r="D397" s="21">
        <v>22.548999999999999</v>
      </c>
      <c r="E397" s="21" t="s">
        <v>957</v>
      </c>
      <c r="F397" s="21" t="s">
        <v>953</v>
      </c>
      <c r="G397" s="21">
        <v>24.277999999999999</v>
      </c>
      <c r="H397" s="21">
        <v>158.80000000000001</v>
      </c>
    </row>
    <row r="398" spans="1:8" x14ac:dyDescent="0.15">
      <c r="A398" s="21" t="s">
        <v>639</v>
      </c>
      <c r="B398" s="21" t="s">
        <v>958</v>
      </c>
      <c r="C398" s="21" t="s">
        <v>959</v>
      </c>
      <c r="D398" s="21">
        <v>24.100999999999999</v>
      </c>
      <c r="E398" s="21">
        <v>53.496000000000002</v>
      </c>
      <c r="F398" s="21">
        <v>260.7</v>
      </c>
      <c r="G398" s="21" t="s">
        <v>662</v>
      </c>
      <c r="H398" s="21">
        <v>65.8</v>
      </c>
    </row>
    <row r="399" spans="1:8" x14ac:dyDescent="0.15">
      <c r="A399" s="21" t="s">
        <v>644</v>
      </c>
      <c r="B399" s="21" t="s">
        <v>960</v>
      </c>
      <c r="C399" s="21" t="s">
        <v>961</v>
      </c>
      <c r="D399" s="21">
        <v>24.425999999999998</v>
      </c>
      <c r="E399" s="21">
        <v>50.557000000000002</v>
      </c>
      <c r="F399" s="21">
        <v>287.10000000000002</v>
      </c>
      <c r="G399" s="21">
        <v>25.108000000000001</v>
      </c>
      <c r="H399" s="21">
        <v>38.700000000000003</v>
      </c>
    </row>
    <row r="400" spans="1:8" x14ac:dyDescent="0.15">
      <c r="A400" s="21" t="s">
        <v>647</v>
      </c>
      <c r="B400" s="21" t="s">
        <v>962</v>
      </c>
      <c r="C400" s="21">
        <v>36.804000000000002</v>
      </c>
      <c r="D400" s="21">
        <v>22.984000000000002</v>
      </c>
      <c r="E400" s="21">
        <v>50.063000000000002</v>
      </c>
      <c r="F400" s="21">
        <v>287.10000000000002</v>
      </c>
      <c r="G400" s="21">
        <v>24.379000000000001</v>
      </c>
      <c r="H400" s="21">
        <v>156.1</v>
      </c>
    </row>
    <row r="401" spans="1:8" x14ac:dyDescent="0.15">
      <c r="A401" s="21" t="s">
        <v>650</v>
      </c>
      <c r="B401" s="21" t="s">
        <v>963</v>
      </c>
      <c r="C401" s="21">
        <v>36.680999999999997</v>
      </c>
      <c r="D401" s="21">
        <v>22.684000000000001</v>
      </c>
      <c r="E401" s="21">
        <v>49.578000000000003</v>
      </c>
      <c r="F401" s="21">
        <v>267.8</v>
      </c>
      <c r="G401" s="21">
        <v>25.004000000000001</v>
      </c>
      <c r="H401" s="21">
        <v>156.4</v>
      </c>
    </row>
    <row r="402" spans="1:8" x14ac:dyDescent="0.15">
      <c r="A402" s="21" t="s">
        <v>652</v>
      </c>
      <c r="B402" s="21" t="s">
        <v>964</v>
      </c>
      <c r="C402" s="21">
        <v>36.198</v>
      </c>
      <c r="D402" s="21" t="s">
        <v>965</v>
      </c>
      <c r="E402" s="21">
        <v>49.045000000000002</v>
      </c>
      <c r="F402" s="21">
        <v>288</v>
      </c>
      <c r="G402" s="21" t="s">
        <v>966</v>
      </c>
      <c r="H402" s="21">
        <v>158.80000000000001</v>
      </c>
    </row>
    <row r="403" spans="1:8" x14ac:dyDescent="0.15">
      <c r="A403" s="21" t="s">
        <v>655</v>
      </c>
      <c r="B403" s="21" t="s">
        <v>967</v>
      </c>
      <c r="C403" s="21">
        <v>42.764000000000003</v>
      </c>
      <c r="D403" s="21">
        <v>25.009</v>
      </c>
      <c r="E403" s="21">
        <v>52.978999999999999</v>
      </c>
      <c r="F403" s="21">
        <v>287.10000000000002</v>
      </c>
      <c r="G403" s="21">
        <v>24.757999999999999</v>
      </c>
      <c r="H403" s="21">
        <v>144</v>
      </c>
    </row>
    <row r="404" spans="1:8" x14ac:dyDescent="0.15">
      <c r="A404" s="21" t="s">
        <v>657</v>
      </c>
      <c r="B404" s="21" t="s">
        <v>968</v>
      </c>
      <c r="C404" s="21" t="s">
        <v>969</v>
      </c>
      <c r="D404" s="21">
        <v>23.725000000000001</v>
      </c>
      <c r="E404" s="21">
        <v>51.076000000000001</v>
      </c>
      <c r="F404" s="21">
        <v>285.2</v>
      </c>
      <c r="G404" s="21">
        <v>25.748000000000001</v>
      </c>
      <c r="H404" s="21">
        <v>72.3</v>
      </c>
    </row>
    <row r="405" spans="1:8" x14ac:dyDescent="0.15">
      <c r="A405" s="21" t="s">
        <v>223</v>
      </c>
    </row>
    <row r="406" spans="1:8" x14ac:dyDescent="0.15">
      <c r="A406" s="21" t="s">
        <v>224</v>
      </c>
    </row>
    <row r="407" spans="1:8" x14ac:dyDescent="0.15">
      <c r="A407" s="21" t="s">
        <v>225</v>
      </c>
    </row>
    <row r="408" spans="1:8" x14ac:dyDescent="0.15">
      <c r="A408" s="21" t="s">
        <v>226</v>
      </c>
    </row>
    <row r="409" spans="1:8" x14ac:dyDescent="0.15">
      <c r="A409" s="21" t="s">
        <v>618</v>
      </c>
    </row>
    <row r="410" spans="1:8" x14ac:dyDescent="0.15">
      <c r="A410" s="22">
        <v>42845</v>
      </c>
    </row>
    <row r="411" spans="1:8" x14ac:dyDescent="0.15">
      <c r="A411" s="21" t="s">
        <v>228</v>
      </c>
    </row>
    <row r="412" spans="1:8" x14ac:dyDescent="0.15">
      <c r="A412" s="21" t="s">
        <v>229</v>
      </c>
    </row>
    <row r="413" spans="1:8" x14ac:dyDescent="0.15">
      <c r="A413" s="21" t="s">
        <v>230</v>
      </c>
    </row>
    <row r="414" spans="1:8" x14ac:dyDescent="0.15">
      <c r="A414" s="21" t="s">
        <v>970</v>
      </c>
    </row>
    <row r="415" spans="1:8" x14ac:dyDescent="0.15">
      <c r="A415" s="21" t="s">
        <v>971</v>
      </c>
    </row>
    <row r="416" spans="1:8" x14ac:dyDescent="0.15">
      <c r="A416" s="21" t="s">
        <v>972</v>
      </c>
    </row>
    <row r="417" spans="1:8" x14ac:dyDescent="0.15">
      <c r="B417" s="21" t="s">
        <v>621</v>
      </c>
      <c r="C417" s="21" t="s">
        <v>973</v>
      </c>
    </row>
    <row r="418" spans="1:8" x14ac:dyDescent="0.15">
      <c r="B418" s="21" t="s">
        <v>623</v>
      </c>
      <c r="C418" s="21" t="s">
        <v>624</v>
      </c>
      <c r="D418" s="21" t="s">
        <v>625</v>
      </c>
      <c r="E418" s="21" t="s">
        <v>626</v>
      </c>
      <c r="F418" s="21" t="s">
        <v>627</v>
      </c>
      <c r="G418" s="21" t="s">
        <v>628</v>
      </c>
      <c r="H418" s="21" t="s">
        <v>629</v>
      </c>
    </row>
    <row r="419" spans="1:8" x14ac:dyDescent="0.15">
      <c r="A419" s="21" t="s">
        <v>630</v>
      </c>
      <c r="B419" s="21" t="s">
        <v>203</v>
      </c>
      <c r="C419" s="21">
        <v>38.545000000000002</v>
      </c>
      <c r="D419" s="21">
        <v>24.35</v>
      </c>
      <c r="E419" s="21">
        <v>51.823</v>
      </c>
      <c r="F419" s="21">
        <v>276.2</v>
      </c>
      <c r="G419" s="21">
        <v>25.966000000000001</v>
      </c>
    </row>
    <row r="420" spans="1:8" x14ac:dyDescent="0.15">
      <c r="A420" s="21" t="s">
        <v>631</v>
      </c>
    </row>
    <row r="421" spans="1:8" x14ac:dyDescent="0.15">
      <c r="A421" s="21" t="s">
        <v>632</v>
      </c>
      <c r="B421" s="21" t="s">
        <v>974</v>
      </c>
      <c r="C421" s="21">
        <v>40.981000000000002</v>
      </c>
      <c r="D421" s="21">
        <v>25.637</v>
      </c>
      <c r="E421" s="21">
        <v>53.412999999999997</v>
      </c>
      <c r="F421" s="21">
        <v>262.2</v>
      </c>
      <c r="G421" s="21">
        <v>27.202999999999999</v>
      </c>
      <c r="H421" s="21">
        <v>142.30000000000001</v>
      </c>
    </row>
    <row r="422" spans="1:8" x14ac:dyDescent="0.15">
      <c r="A422" s="21" t="s">
        <v>634</v>
      </c>
      <c r="B422" s="21" t="s">
        <v>975</v>
      </c>
      <c r="C422" s="21">
        <v>39.116</v>
      </c>
      <c r="D422" s="21">
        <v>24.536000000000001</v>
      </c>
      <c r="E422" s="21">
        <v>52.31</v>
      </c>
      <c r="F422" s="21">
        <v>273.60000000000002</v>
      </c>
      <c r="G422" s="21">
        <v>26.786000000000001</v>
      </c>
      <c r="H422" s="21">
        <v>146.80000000000001</v>
      </c>
    </row>
    <row r="423" spans="1:8" x14ac:dyDescent="0.15">
      <c r="A423" s="21" t="s">
        <v>636</v>
      </c>
      <c r="B423" s="21" t="s">
        <v>976</v>
      </c>
      <c r="C423" s="21">
        <v>39.326000000000001</v>
      </c>
      <c r="D423" s="21">
        <v>24.821999999999999</v>
      </c>
      <c r="E423" s="21">
        <v>52.817999999999998</v>
      </c>
      <c r="F423" s="21">
        <v>270.3</v>
      </c>
      <c r="G423" s="21">
        <v>26.59</v>
      </c>
      <c r="H423" s="21">
        <v>146</v>
      </c>
    </row>
    <row r="424" spans="1:8" x14ac:dyDescent="0.15">
      <c r="A424" s="21" t="s">
        <v>639</v>
      </c>
      <c r="B424" s="21" t="s">
        <v>977</v>
      </c>
      <c r="C424" s="21">
        <v>39.189</v>
      </c>
      <c r="D424" s="21">
        <v>24.646999999999998</v>
      </c>
      <c r="E424" s="21">
        <v>53.820999999999998</v>
      </c>
      <c r="F424" s="21">
        <v>267</v>
      </c>
      <c r="G424" s="21">
        <v>27.901</v>
      </c>
      <c r="H424" s="21">
        <v>144</v>
      </c>
    </row>
    <row r="425" spans="1:8" x14ac:dyDescent="0.15">
      <c r="A425" s="21" t="s">
        <v>644</v>
      </c>
      <c r="B425" s="21" t="s">
        <v>978</v>
      </c>
      <c r="C425" s="21" t="s">
        <v>979</v>
      </c>
      <c r="D425" s="21">
        <v>25.076000000000001</v>
      </c>
      <c r="E425" s="21">
        <v>52.774999999999999</v>
      </c>
      <c r="F425" s="21">
        <v>272.8</v>
      </c>
      <c r="G425" s="21">
        <v>27.158999999999999</v>
      </c>
      <c r="H425" s="21">
        <v>45.7</v>
      </c>
    </row>
    <row r="426" spans="1:8" x14ac:dyDescent="0.15">
      <c r="A426" s="21" t="s">
        <v>647</v>
      </c>
      <c r="B426" s="21" t="s">
        <v>980</v>
      </c>
      <c r="C426" s="21">
        <v>38.78</v>
      </c>
      <c r="D426" s="21">
        <v>24.556000000000001</v>
      </c>
      <c r="E426" s="21">
        <v>52.143000000000001</v>
      </c>
      <c r="F426" s="21" t="s">
        <v>981</v>
      </c>
      <c r="G426" s="21">
        <v>26.276</v>
      </c>
      <c r="H426" s="21">
        <v>147.80000000000001</v>
      </c>
    </row>
    <row r="427" spans="1:8" x14ac:dyDescent="0.15">
      <c r="A427" s="21" t="s">
        <v>650</v>
      </c>
      <c r="B427" s="21" t="s">
        <v>982</v>
      </c>
      <c r="C427" s="21" t="s">
        <v>983</v>
      </c>
      <c r="D427" s="21" t="s">
        <v>984</v>
      </c>
      <c r="E427" s="21" t="s">
        <v>985</v>
      </c>
      <c r="F427" s="21">
        <v>263.8</v>
      </c>
      <c r="G427" s="21">
        <v>26.31</v>
      </c>
      <c r="H427" s="21">
        <v>148.6</v>
      </c>
    </row>
    <row r="428" spans="1:8" x14ac:dyDescent="0.15">
      <c r="A428" s="21" t="s">
        <v>652</v>
      </c>
      <c r="B428" s="21" t="s">
        <v>986</v>
      </c>
      <c r="C428" s="21">
        <v>38.716999999999999</v>
      </c>
      <c r="D428" s="21">
        <v>24.353999999999999</v>
      </c>
      <c r="E428" s="21">
        <v>51.826999999999998</v>
      </c>
      <c r="F428" s="21">
        <v>272.8</v>
      </c>
      <c r="G428" s="21" t="s">
        <v>987</v>
      </c>
      <c r="H428" s="21">
        <v>148.80000000000001</v>
      </c>
    </row>
    <row r="429" spans="1:8" x14ac:dyDescent="0.15">
      <c r="A429" s="21" t="s">
        <v>655</v>
      </c>
      <c r="B429" s="21" t="s">
        <v>988</v>
      </c>
      <c r="C429" s="21" t="s">
        <v>989</v>
      </c>
      <c r="D429" s="21">
        <v>24.872</v>
      </c>
      <c r="E429" s="21">
        <v>53.854999999999997</v>
      </c>
      <c r="F429" s="21">
        <v>231.2</v>
      </c>
      <c r="G429" s="21" t="s">
        <v>662</v>
      </c>
      <c r="H429" s="21">
        <v>64.400000000000006</v>
      </c>
    </row>
    <row r="430" spans="1:8" x14ac:dyDescent="0.15">
      <c r="A430" s="21" t="s">
        <v>657</v>
      </c>
      <c r="B430" s="21" t="s">
        <v>990</v>
      </c>
      <c r="E430" s="21">
        <v>53.787999999999997</v>
      </c>
      <c r="F430" s="21">
        <v>267.8</v>
      </c>
      <c r="G430" s="21">
        <v>27.141999999999999</v>
      </c>
      <c r="H430" s="21">
        <v>103.8</v>
      </c>
    </row>
    <row r="431" spans="1:8" x14ac:dyDescent="0.15">
      <c r="A431" s="21" t="s">
        <v>660</v>
      </c>
      <c r="B431" s="21" t="s">
        <v>991</v>
      </c>
      <c r="C431" s="21">
        <v>41.68</v>
      </c>
      <c r="D431" s="21">
        <v>25.893000000000001</v>
      </c>
      <c r="E431" s="21">
        <v>56.978999999999999</v>
      </c>
      <c r="F431" s="21">
        <v>200.5</v>
      </c>
      <c r="G431" s="21" t="s">
        <v>662</v>
      </c>
      <c r="H431" s="21">
        <v>128.19999999999999</v>
      </c>
    </row>
    <row r="432" spans="1:8" x14ac:dyDescent="0.15">
      <c r="A432" s="21" t="s">
        <v>223</v>
      </c>
    </row>
    <row r="433" spans="1:8" x14ac:dyDescent="0.15">
      <c r="A433" s="21" t="s">
        <v>224</v>
      </c>
    </row>
    <row r="434" spans="1:8" x14ac:dyDescent="0.15">
      <c r="A434" s="21" t="s">
        <v>225</v>
      </c>
    </row>
    <row r="435" spans="1:8" x14ac:dyDescent="0.15">
      <c r="A435" s="21" t="s">
        <v>226</v>
      </c>
    </row>
    <row r="436" spans="1:8" x14ac:dyDescent="0.15">
      <c r="A436" s="21" t="s">
        <v>618</v>
      </c>
    </row>
    <row r="437" spans="1:8" x14ac:dyDescent="0.15">
      <c r="A437" s="22">
        <v>42845</v>
      </c>
    </row>
    <row r="438" spans="1:8" x14ac:dyDescent="0.15">
      <c r="A438" s="21" t="s">
        <v>228</v>
      </c>
    </row>
    <row r="439" spans="1:8" x14ac:dyDescent="0.15">
      <c r="A439" s="21" t="s">
        <v>229</v>
      </c>
    </row>
    <row r="440" spans="1:8" x14ac:dyDescent="0.15">
      <c r="A440" s="21" t="s">
        <v>230</v>
      </c>
    </row>
    <row r="441" spans="1:8" x14ac:dyDescent="0.15">
      <c r="A441" s="21" t="s">
        <v>992</v>
      </c>
    </row>
    <row r="442" spans="1:8" x14ac:dyDescent="0.15">
      <c r="A442" s="21" t="s">
        <v>993</v>
      </c>
    </row>
    <row r="443" spans="1:8" x14ac:dyDescent="0.15">
      <c r="A443" s="21" t="s">
        <v>994</v>
      </c>
    </row>
    <row r="444" spans="1:8" x14ac:dyDescent="0.15">
      <c r="B444" s="21" t="s">
        <v>621</v>
      </c>
      <c r="C444" s="21" t="s">
        <v>995</v>
      </c>
    </row>
    <row r="445" spans="1:8" x14ac:dyDescent="0.15">
      <c r="B445" s="21" t="s">
        <v>623</v>
      </c>
      <c r="C445" s="21" t="s">
        <v>624</v>
      </c>
      <c r="D445" s="21" t="s">
        <v>625</v>
      </c>
      <c r="E445" s="21" t="s">
        <v>626</v>
      </c>
      <c r="F445" s="21" t="s">
        <v>627</v>
      </c>
      <c r="G445" s="21" t="s">
        <v>628</v>
      </c>
      <c r="H445" s="21" t="s">
        <v>629</v>
      </c>
    </row>
    <row r="446" spans="1:8" x14ac:dyDescent="0.15">
      <c r="A446" s="21" t="s">
        <v>630</v>
      </c>
      <c r="B446" s="21" t="s">
        <v>210</v>
      </c>
      <c r="C446" s="21">
        <v>39.430999999999997</v>
      </c>
      <c r="D446" s="21">
        <v>24.193999999999999</v>
      </c>
      <c r="E446" s="21">
        <v>52.337000000000003</v>
      </c>
      <c r="F446" s="21">
        <v>269.39999999999998</v>
      </c>
      <c r="G446" s="21">
        <v>27.283000000000001</v>
      </c>
    </row>
    <row r="447" spans="1:8" x14ac:dyDescent="0.15">
      <c r="A447" s="21" t="s">
        <v>631</v>
      </c>
    </row>
    <row r="448" spans="1:8" x14ac:dyDescent="0.15">
      <c r="A448" s="21" t="s">
        <v>632</v>
      </c>
      <c r="B448" s="21" t="s">
        <v>996</v>
      </c>
      <c r="C448" s="21">
        <v>41.680999999999997</v>
      </c>
      <c r="D448" s="21">
        <v>25.527999999999999</v>
      </c>
      <c r="E448" s="21">
        <v>55.265000000000001</v>
      </c>
      <c r="F448" s="21">
        <v>257.60000000000002</v>
      </c>
      <c r="G448" s="21">
        <v>28.582999999999998</v>
      </c>
      <c r="H448" s="21">
        <v>138.69999999999999</v>
      </c>
    </row>
    <row r="449" spans="1:8" x14ac:dyDescent="0.15">
      <c r="A449" s="21" t="s">
        <v>634</v>
      </c>
      <c r="B449" s="21" t="s">
        <v>997</v>
      </c>
      <c r="C449" s="21">
        <v>40.796999999999997</v>
      </c>
      <c r="D449" s="21">
        <v>25.141999999999999</v>
      </c>
      <c r="E449" s="21">
        <v>53.546999999999997</v>
      </c>
      <c r="F449" s="21">
        <v>251.7</v>
      </c>
      <c r="G449" s="21">
        <v>27.972999999999999</v>
      </c>
      <c r="H449" s="21">
        <v>142.1</v>
      </c>
    </row>
    <row r="450" spans="1:8" x14ac:dyDescent="0.15">
      <c r="A450" s="21" t="s">
        <v>636</v>
      </c>
      <c r="B450" s="21" t="s">
        <v>998</v>
      </c>
      <c r="C450" s="21">
        <v>40.090000000000003</v>
      </c>
      <c r="D450" s="21">
        <v>25.006</v>
      </c>
      <c r="E450" s="21">
        <v>53.368000000000002</v>
      </c>
      <c r="F450" s="21">
        <v>253.9</v>
      </c>
      <c r="G450" s="21" t="s">
        <v>662</v>
      </c>
      <c r="H450" s="21">
        <v>126.8</v>
      </c>
    </row>
    <row r="451" spans="1:8" x14ac:dyDescent="0.15">
      <c r="A451" s="21" t="s">
        <v>639</v>
      </c>
      <c r="B451" s="21" t="s">
        <v>999</v>
      </c>
      <c r="C451" s="21" t="s">
        <v>1000</v>
      </c>
      <c r="D451" s="21">
        <v>25.071999999999999</v>
      </c>
      <c r="E451" s="21">
        <v>54.320999999999998</v>
      </c>
      <c r="F451" s="21">
        <v>252.4</v>
      </c>
      <c r="G451" s="21">
        <v>27.77</v>
      </c>
      <c r="H451" s="21">
        <v>67</v>
      </c>
    </row>
    <row r="452" spans="1:8" x14ac:dyDescent="0.15">
      <c r="A452" s="21" t="s">
        <v>644</v>
      </c>
      <c r="B452" s="21" t="s">
        <v>1001</v>
      </c>
      <c r="C452" s="21">
        <v>40.356999999999999</v>
      </c>
      <c r="D452" s="21">
        <v>24.888999999999999</v>
      </c>
      <c r="E452" s="21">
        <v>53.511000000000003</v>
      </c>
      <c r="F452" s="21">
        <v>254.6</v>
      </c>
      <c r="G452" s="21">
        <v>28.164999999999999</v>
      </c>
      <c r="H452" s="21">
        <v>142.6</v>
      </c>
    </row>
    <row r="453" spans="1:8" x14ac:dyDescent="0.15">
      <c r="A453" s="21" t="s">
        <v>647</v>
      </c>
      <c r="B453" s="21" t="s">
        <v>1002</v>
      </c>
      <c r="C453" s="21">
        <v>40.161000000000001</v>
      </c>
      <c r="D453" s="21">
        <v>24.928999999999998</v>
      </c>
      <c r="E453" s="21">
        <v>52.817</v>
      </c>
      <c r="F453" s="21">
        <v>257.60000000000002</v>
      </c>
      <c r="G453" s="21">
        <v>28.414999999999999</v>
      </c>
      <c r="H453" s="21">
        <v>143.19999999999999</v>
      </c>
    </row>
    <row r="454" spans="1:8" x14ac:dyDescent="0.15">
      <c r="A454" s="21" t="s">
        <v>650</v>
      </c>
      <c r="B454" s="21" t="s">
        <v>1003</v>
      </c>
      <c r="C454" s="21">
        <v>39.71</v>
      </c>
      <c r="D454" s="21">
        <v>24.576000000000001</v>
      </c>
      <c r="E454" s="21">
        <v>52.521999999999998</v>
      </c>
      <c r="F454" s="21">
        <v>256.8</v>
      </c>
      <c r="G454" s="21">
        <v>27.896000000000001</v>
      </c>
      <c r="H454" s="21">
        <v>144.80000000000001</v>
      </c>
    </row>
    <row r="455" spans="1:8" x14ac:dyDescent="0.15">
      <c r="A455" s="21" t="s">
        <v>652</v>
      </c>
      <c r="B455" s="21" t="s">
        <v>1004</v>
      </c>
      <c r="C455" s="21">
        <v>39.595999999999997</v>
      </c>
      <c r="D455" s="21">
        <v>24.428000000000001</v>
      </c>
      <c r="E455" s="21">
        <v>52.832999999999998</v>
      </c>
      <c r="F455" s="21">
        <v>258.39999999999998</v>
      </c>
      <c r="G455" s="21">
        <v>27.388999999999999</v>
      </c>
      <c r="H455" s="21">
        <v>145.30000000000001</v>
      </c>
    </row>
    <row r="456" spans="1:8" x14ac:dyDescent="0.15">
      <c r="A456" s="21" t="s">
        <v>655</v>
      </c>
      <c r="B456" s="21" t="s">
        <v>1005</v>
      </c>
      <c r="C456" s="21" t="s">
        <v>1006</v>
      </c>
      <c r="D456" s="21" t="s">
        <v>1007</v>
      </c>
      <c r="E456" s="21">
        <v>52.484000000000002</v>
      </c>
      <c r="F456" s="21">
        <v>267</v>
      </c>
      <c r="G456" s="21">
        <v>27.548999999999999</v>
      </c>
      <c r="H456" s="21">
        <v>145.9</v>
      </c>
    </row>
    <row r="457" spans="1:8" x14ac:dyDescent="0.15">
      <c r="A457" s="21" t="s">
        <v>657</v>
      </c>
      <c r="B457" s="21" t="s">
        <v>1008</v>
      </c>
      <c r="C457" s="21">
        <v>39.616999999999997</v>
      </c>
      <c r="D457" s="21">
        <v>24.327000000000002</v>
      </c>
      <c r="E457" s="21" t="s">
        <v>1009</v>
      </c>
      <c r="F457" s="21" t="s">
        <v>1010</v>
      </c>
      <c r="G457" s="21" t="s">
        <v>1011</v>
      </c>
      <c r="H457" s="21">
        <v>146</v>
      </c>
    </row>
    <row r="458" spans="1:8" x14ac:dyDescent="0.15">
      <c r="A458" s="21" t="s">
        <v>660</v>
      </c>
      <c r="B458" s="21" t="s">
        <v>1012</v>
      </c>
      <c r="C458" s="21">
        <v>39.698</v>
      </c>
      <c r="D458" s="21">
        <v>24.265000000000001</v>
      </c>
      <c r="E458" s="21">
        <v>52.493000000000002</v>
      </c>
      <c r="F458" s="21">
        <v>266.2</v>
      </c>
      <c r="G458" s="21">
        <v>27.306999999999999</v>
      </c>
      <c r="H458" s="21">
        <v>145.80000000000001</v>
      </c>
    </row>
    <row r="459" spans="1:8" x14ac:dyDescent="0.15">
      <c r="A459" s="21" t="s">
        <v>682</v>
      </c>
      <c r="B459" s="21" t="s">
        <v>1013</v>
      </c>
      <c r="C459" s="21">
        <v>40.487000000000002</v>
      </c>
      <c r="D459" s="21">
        <v>25.867999999999999</v>
      </c>
      <c r="E459" s="21">
        <v>56.314</v>
      </c>
      <c r="F459" s="21">
        <v>182.6</v>
      </c>
      <c r="G459" s="21" t="s">
        <v>662</v>
      </c>
      <c r="H459" s="21">
        <v>122.6</v>
      </c>
    </row>
    <row r="460" spans="1:8" x14ac:dyDescent="0.15">
      <c r="A460" s="21" t="s">
        <v>223</v>
      </c>
    </row>
    <row r="461" spans="1:8" x14ac:dyDescent="0.15">
      <c r="A461" s="21" t="s">
        <v>224</v>
      </c>
    </row>
    <row r="462" spans="1:8" x14ac:dyDescent="0.15">
      <c r="A462" s="21" t="s">
        <v>225</v>
      </c>
    </row>
    <row r="463" spans="1:8" x14ac:dyDescent="0.15">
      <c r="A463" s="21" t="s">
        <v>226</v>
      </c>
    </row>
    <row r="464" spans="1:8" x14ac:dyDescent="0.15">
      <c r="A464" s="21" t="s">
        <v>618</v>
      </c>
    </row>
    <row r="465" spans="1:8" x14ac:dyDescent="0.15">
      <c r="A465" s="22">
        <v>42845</v>
      </c>
    </row>
    <row r="466" spans="1:8" x14ac:dyDescent="0.15">
      <c r="A466" s="21" t="s">
        <v>228</v>
      </c>
    </row>
    <row r="467" spans="1:8" x14ac:dyDescent="0.15">
      <c r="A467" s="21" t="s">
        <v>229</v>
      </c>
    </row>
    <row r="468" spans="1:8" x14ac:dyDescent="0.15">
      <c r="A468" s="21" t="s">
        <v>230</v>
      </c>
    </row>
    <row r="469" spans="1:8" x14ac:dyDescent="0.15">
      <c r="A469" s="21" t="s">
        <v>1014</v>
      </c>
    </row>
    <row r="470" spans="1:8" x14ac:dyDescent="0.15">
      <c r="A470" s="21" t="s">
        <v>1015</v>
      </c>
    </row>
    <row r="471" spans="1:8" x14ac:dyDescent="0.15">
      <c r="A471" s="21" t="s">
        <v>1016</v>
      </c>
    </row>
    <row r="472" spans="1:8" x14ac:dyDescent="0.15">
      <c r="B472" s="21" t="s">
        <v>621</v>
      </c>
      <c r="C472" s="21" t="s">
        <v>1017</v>
      </c>
    </row>
    <row r="473" spans="1:8" x14ac:dyDescent="0.15">
      <c r="B473" s="21" t="s">
        <v>623</v>
      </c>
      <c r="C473" s="21" t="s">
        <v>624</v>
      </c>
      <c r="D473" s="21" t="s">
        <v>625</v>
      </c>
      <c r="E473" s="21" t="s">
        <v>626</v>
      </c>
      <c r="F473" s="21" t="s">
        <v>627</v>
      </c>
      <c r="G473" s="21" t="s">
        <v>628</v>
      </c>
      <c r="H473" s="21" t="s">
        <v>629</v>
      </c>
    </row>
    <row r="474" spans="1:8" x14ac:dyDescent="0.15">
      <c r="A474" s="21" t="s">
        <v>630</v>
      </c>
      <c r="B474" s="21" t="s">
        <v>122</v>
      </c>
      <c r="C474" s="21">
        <v>36.613</v>
      </c>
      <c r="D474" s="21">
        <v>22.99</v>
      </c>
      <c r="E474" s="21">
        <v>49.802999999999997</v>
      </c>
      <c r="F474" s="21">
        <v>292.8</v>
      </c>
      <c r="G474" s="21">
        <v>24.824000000000002</v>
      </c>
    </row>
    <row r="475" spans="1:8" x14ac:dyDescent="0.15">
      <c r="A475" s="21" t="s">
        <v>631</v>
      </c>
    </row>
    <row r="476" spans="1:8" x14ac:dyDescent="0.15">
      <c r="A476" s="21" t="s">
        <v>632</v>
      </c>
      <c r="B476" s="21" t="s">
        <v>1018</v>
      </c>
      <c r="C476" s="21">
        <v>40.906999999999996</v>
      </c>
      <c r="D476" s="21">
        <v>25.459</v>
      </c>
      <c r="E476" s="21">
        <v>53.055999999999997</v>
      </c>
      <c r="F476" s="21">
        <v>286.10000000000002</v>
      </c>
      <c r="G476" s="21">
        <v>26.294</v>
      </c>
      <c r="H476" s="21">
        <v>143.80000000000001</v>
      </c>
    </row>
    <row r="477" spans="1:8" x14ac:dyDescent="0.15">
      <c r="A477" s="21" t="s">
        <v>634</v>
      </c>
      <c r="B477" s="21" t="s">
        <v>1019</v>
      </c>
      <c r="C477" s="21">
        <v>38.424999999999997</v>
      </c>
      <c r="D477" s="21">
        <v>24.327999999999999</v>
      </c>
      <c r="E477" s="21">
        <v>51.402999999999999</v>
      </c>
      <c r="F477" s="21">
        <v>289.89999999999998</v>
      </c>
      <c r="G477" s="21">
        <v>25.713000000000001</v>
      </c>
      <c r="H477" s="21">
        <v>149.80000000000001</v>
      </c>
    </row>
    <row r="478" spans="1:8" x14ac:dyDescent="0.15">
      <c r="A478" s="21" t="s">
        <v>636</v>
      </c>
      <c r="B478" s="21" t="s">
        <v>1020</v>
      </c>
      <c r="C478" s="21">
        <v>37.857999999999997</v>
      </c>
      <c r="D478" s="21">
        <v>24.509</v>
      </c>
      <c r="E478" s="21">
        <v>51.121000000000002</v>
      </c>
      <c r="F478" s="21">
        <v>287.10000000000002</v>
      </c>
      <c r="G478" s="21">
        <v>25.524999999999999</v>
      </c>
      <c r="H478" s="21">
        <v>150.69999999999999</v>
      </c>
    </row>
    <row r="479" spans="1:8" x14ac:dyDescent="0.15">
      <c r="A479" s="21" t="s">
        <v>639</v>
      </c>
      <c r="B479" s="21" t="s">
        <v>1021</v>
      </c>
      <c r="C479" s="21">
        <v>37.4</v>
      </c>
      <c r="D479" s="21">
        <v>23.748000000000001</v>
      </c>
      <c r="E479" s="21">
        <v>50.621000000000002</v>
      </c>
      <c r="F479" s="21">
        <v>290.89999999999998</v>
      </c>
      <c r="G479" s="21">
        <v>25.213999999999999</v>
      </c>
      <c r="H479" s="21">
        <v>153</v>
      </c>
    </row>
    <row r="480" spans="1:8" x14ac:dyDescent="0.15">
      <c r="A480" s="21" t="s">
        <v>644</v>
      </c>
      <c r="B480" s="21" t="s">
        <v>1022</v>
      </c>
      <c r="C480" s="21">
        <v>37.478999999999999</v>
      </c>
      <c r="D480" s="21">
        <v>23.777000000000001</v>
      </c>
      <c r="E480" s="21">
        <v>51.49</v>
      </c>
      <c r="F480" s="21">
        <v>289.89999999999998</v>
      </c>
      <c r="G480" s="21">
        <v>25.315000000000001</v>
      </c>
      <c r="H480" s="21">
        <v>151.80000000000001</v>
      </c>
    </row>
    <row r="481" spans="1:8" x14ac:dyDescent="0.15">
      <c r="A481" s="21" t="s">
        <v>647</v>
      </c>
      <c r="B481" s="21" t="s">
        <v>1023</v>
      </c>
      <c r="C481" s="21">
        <v>37.043999999999997</v>
      </c>
      <c r="D481" s="21">
        <v>23.356999999999999</v>
      </c>
      <c r="E481" s="21" t="s">
        <v>1024</v>
      </c>
      <c r="F481" s="21">
        <v>289.89999999999998</v>
      </c>
      <c r="G481" s="21" t="s">
        <v>1025</v>
      </c>
      <c r="H481" s="21">
        <v>155.19999999999999</v>
      </c>
    </row>
    <row r="482" spans="1:8" x14ac:dyDescent="0.15">
      <c r="A482" s="21" t="s">
        <v>650</v>
      </c>
      <c r="B482" s="21" t="s">
        <v>1026</v>
      </c>
      <c r="C482" s="21">
        <v>38.121000000000002</v>
      </c>
      <c r="D482" s="21">
        <v>25.161000000000001</v>
      </c>
      <c r="E482" s="21">
        <v>51.856000000000002</v>
      </c>
      <c r="F482" s="21">
        <v>291.8</v>
      </c>
      <c r="G482" s="21">
        <v>25.001000000000001</v>
      </c>
      <c r="H482" s="21">
        <v>149.5</v>
      </c>
    </row>
    <row r="483" spans="1:8" x14ac:dyDescent="0.15">
      <c r="A483" s="21" t="s">
        <v>652</v>
      </c>
      <c r="B483" s="21" t="s">
        <v>1027</v>
      </c>
      <c r="C483" s="21">
        <v>38.826999999999998</v>
      </c>
      <c r="D483" s="21">
        <v>23.378</v>
      </c>
      <c r="E483" s="21">
        <v>50.267000000000003</v>
      </c>
      <c r="F483" s="21" t="s">
        <v>1028</v>
      </c>
      <c r="G483" s="21">
        <v>25.193000000000001</v>
      </c>
      <c r="H483" s="21">
        <v>152.19999999999999</v>
      </c>
    </row>
    <row r="484" spans="1:8" x14ac:dyDescent="0.15">
      <c r="A484" s="21" t="s">
        <v>655</v>
      </c>
      <c r="B484" s="21" t="s">
        <v>1029</v>
      </c>
      <c r="C484" s="21">
        <v>36.866999999999997</v>
      </c>
      <c r="D484" s="21">
        <v>23.512</v>
      </c>
      <c r="E484" s="21">
        <v>50.667999999999999</v>
      </c>
      <c r="F484" s="21">
        <v>290.89999999999998</v>
      </c>
      <c r="G484" s="21">
        <v>24.943000000000001</v>
      </c>
      <c r="H484" s="21">
        <v>154.1</v>
      </c>
    </row>
    <row r="485" spans="1:8" x14ac:dyDescent="0.15">
      <c r="A485" s="21" t="s">
        <v>657</v>
      </c>
      <c r="B485" s="21" t="s">
        <v>1030</v>
      </c>
      <c r="C485" s="21">
        <v>37.19</v>
      </c>
      <c r="D485" s="21">
        <v>23.265000000000001</v>
      </c>
      <c r="E485" s="21">
        <v>50.14</v>
      </c>
      <c r="F485" s="21">
        <v>289.89999999999998</v>
      </c>
      <c r="G485" s="21">
        <v>24.984000000000002</v>
      </c>
      <c r="H485" s="21">
        <v>154.6</v>
      </c>
    </row>
    <row r="486" spans="1:8" x14ac:dyDescent="0.15">
      <c r="A486" s="21" t="s">
        <v>660</v>
      </c>
      <c r="B486" s="21" t="s">
        <v>1031</v>
      </c>
      <c r="C486" s="21">
        <v>37.811</v>
      </c>
      <c r="D486" s="21">
        <v>24.626000000000001</v>
      </c>
      <c r="E486" s="21">
        <v>52.238999999999997</v>
      </c>
      <c r="F486" s="21">
        <v>275.39999999999998</v>
      </c>
      <c r="G486" s="21" t="s">
        <v>662</v>
      </c>
      <c r="H486" s="21">
        <v>132.80000000000001</v>
      </c>
    </row>
    <row r="487" spans="1:8" x14ac:dyDescent="0.15">
      <c r="A487" s="21" t="s">
        <v>682</v>
      </c>
      <c r="B487" s="21" t="s">
        <v>1032</v>
      </c>
      <c r="C487" s="21" t="s">
        <v>1033</v>
      </c>
      <c r="D487" s="21">
        <v>24.484999999999999</v>
      </c>
      <c r="H487" s="21">
        <v>64</v>
      </c>
    </row>
    <row r="488" spans="1:8" x14ac:dyDescent="0.15">
      <c r="A488" s="21" t="s">
        <v>729</v>
      </c>
      <c r="B488" s="21" t="s">
        <v>1034</v>
      </c>
      <c r="C488" s="21" t="s">
        <v>1035</v>
      </c>
      <c r="D488" s="21" t="s">
        <v>1036</v>
      </c>
      <c r="E488" s="21">
        <v>50.335999999999999</v>
      </c>
      <c r="F488" s="21">
        <v>291.8</v>
      </c>
      <c r="G488" s="21">
        <v>25.102</v>
      </c>
      <c r="H488" s="21">
        <v>155.19999999999999</v>
      </c>
    </row>
    <row r="489" spans="1:8" x14ac:dyDescent="0.15">
      <c r="A489" s="21" t="s">
        <v>1037</v>
      </c>
      <c r="B489" s="21" t="s">
        <v>1038</v>
      </c>
      <c r="C489" s="21">
        <v>39.234999999999999</v>
      </c>
      <c r="D489" s="21">
        <v>23.895</v>
      </c>
      <c r="E489" s="21">
        <v>50.234999999999999</v>
      </c>
      <c r="F489" s="21">
        <v>221.8</v>
      </c>
      <c r="G489" s="21" t="s">
        <v>662</v>
      </c>
      <c r="H489" s="21">
        <v>133.19999999999999</v>
      </c>
    </row>
    <row r="490" spans="1:8" x14ac:dyDescent="0.15">
      <c r="A490" s="21" t="s">
        <v>223</v>
      </c>
    </row>
    <row r="491" spans="1:8" x14ac:dyDescent="0.15">
      <c r="A491" s="21" t="s">
        <v>224</v>
      </c>
    </row>
    <row r="492" spans="1:8" x14ac:dyDescent="0.15">
      <c r="A492" s="21" t="s">
        <v>225</v>
      </c>
    </row>
    <row r="493" spans="1:8" x14ac:dyDescent="0.15">
      <c r="A493" s="21" t="s">
        <v>226</v>
      </c>
    </row>
    <row r="494" spans="1:8" x14ac:dyDescent="0.15">
      <c r="A494" s="21" t="s">
        <v>618</v>
      </c>
    </row>
    <row r="495" spans="1:8" x14ac:dyDescent="0.15">
      <c r="A495" s="22">
        <v>42845</v>
      </c>
    </row>
    <row r="496" spans="1:8" x14ac:dyDescent="0.15">
      <c r="A496" s="21" t="s">
        <v>228</v>
      </c>
    </row>
    <row r="497" spans="1:8" x14ac:dyDescent="0.15">
      <c r="A497" s="21" t="s">
        <v>229</v>
      </c>
    </row>
    <row r="498" spans="1:8" x14ac:dyDescent="0.15">
      <c r="A498" s="21" t="s">
        <v>230</v>
      </c>
    </row>
    <row r="499" spans="1:8" x14ac:dyDescent="0.15">
      <c r="A499" s="21" t="s">
        <v>1039</v>
      </c>
    </row>
    <row r="500" spans="1:8" x14ac:dyDescent="0.15">
      <c r="A500" s="21" t="s">
        <v>1040</v>
      </c>
    </row>
    <row r="501" spans="1:8" x14ac:dyDescent="0.15">
      <c r="A501" s="21" t="s">
        <v>1041</v>
      </c>
    </row>
    <row r="502" spans="1:8" x14ac:dyDescent="0.15">
      <c r="B502" s="21" t="s">
        <v>621</v>
      </c>
      <c r="C502" s="21" t="s">
        <v>1042</v>
      </c>
    </row>
    <row r="503" spans="1:8" x14ac:dyDescent="0.15">
      <c r="B503" s="21" t="s">
        <v>623</v>
      </c>
      <c r="C503" s="21" t="s">
        <v>624</v>
      </c>
      <c r="D503" s="21" t="s">
        <v>625</v>
      </c>
      <c r="E503" s="21" t="s">
        <v>626</v>
      </c>
      <c r="F503" s="21" t="s">
        <v>627</v>
      </c>
      <c r="G503" s="21" t="s">
        <v>628</v>
      </c>
      <c r="H503" s="21" t="s">
        <v>629</v>
      </c>
    </row>
    <row r="504" spans="1:8" x14ac:dyDescent="0.15">
      <c r="A504" s="21" t="s">
        <v>630</v>
      </c>
      <c r="B504" s="21" t="s">
        <v>44</v>
      </c>
      <c r="C504" s="21">
        <v>35.576999999999998</v>
      </c>
      <c r="D504" s="21">
        <v>22.018000000000001</v>
      </c>
      <c r="E504" s="21">
        <v>47.956000000000003</v>
      </c>
      <c r="F504" s="21">
        <v>295.8</v>
      </c>
      <c r="G504" s="21">
        <v>24.106000000000002</v>
      </c>
    </row>
    <row r="505" spans="1:8" x14ac:dyDescent="0.15">
      <c r="A505" s="21" t="s">
        <v>631</v>
      </c>
    </row>
    <row r="506" spans="1:8" x14ac:dyDescent="0.15">
      <c r="A506" s="21" t="s">
        <v>632</v>
      </c>
      <c r="B506" s="21" t="s">
        <v>1043</v>
      </c>
      <c r="C506" s="21" t="s">
        <v>1044</v>
      </c>
      <c r="D506" s="21">
        <v>24.433</v>
      </c>
      <c r="E506" s="21">
        <v>50.561999999999998</v>
      </c>
      <c r="F506" s="21" t="s">
        <v>1045</v>
      </c>
      <c r="G506" s="21">
        <v>25.562000000000001</v>
      </c>
      <c r="H506" s="21">
        <v>53</v>
      </c>
    </row>
    <row r="507" spans="1:8" x14ac:dyDescent="0.15">
      <c r="A507" s="21" t="s">
        <v>634</v>
      </c>
      <c r="B507" s="21" t="s">
        <v>1046</v>
      </c>
      <c r="C507" s="21">
        <v>36.524999999999999</v>
      </c>
      <c r="D507" s="21">
        <v>22.62</v>
      </c>
      <c r="E507" s="21">
        <v>48.606999999999999</v>
      </c>
      <c r="F507" s="21">
        <v>294.8</v>
      </c>
      <c r="G507" s="21">
        <v>24.315000000000001</v>
      </c>
      <c r="H507" s="21">
        <v>158.69999999999999</v>
      </c>
    </row>
    <row r="508" spans="1:8" x14ac:dyDescent="0.15">
      <c r="A508" s="21" t="s">
        <v>636</v>
      </c>
      <c r="B508" s="21" t="s">
        <v>1047</v>
      </c>
      <c r="C508" s="21">
        <v>35.911000000000001</v>
      </c>
      <c r="D508" s="21">
        <v>22.265000000000001</v>
      </c>
      <c r="E508" s="21">
        <v>48.055999999999997</v>
      </c>
      <c r="F508" s="21">
        <v>293.8</v>
      </c>
      <c r="G508" s="21">
        <v>24.209</v>
      </c>
      <c r="H508" s="21">
        <v>160.69999999999999</v>
      </c>
    </row>
    <row r="509" spans="1:8" x14ac:dyDescent="0.15">
      <c r="A509" s="21" t="s">
        <v>639</v>
      </c>
      <c r="B509" s="21" t="s">
        <v>1048</v>
      </c>
      <c r="C509" s="21">
        <v>35.728000000000002</v>
      </c>
      <c r="D509" s="21" t="s">
        <v>1049</v>
      </c>
      <c r="E509" s="21" t="s">
        <v>1050</v>
      </c>
      <c r="F509" s="21">
        <v>293.8</v>
      </c>
      <c r="G509" s="21">
        <v>24.256</v>
      </c>
      <c r="H509" s="21">
        <v>161.19999999999999</v>
      </c>
    </row>
    <row r="510" spans="1:8" x14ac:dyDescent="0.15">
      <c r="A510" s="21" t="s">
        <v>644</v>
      </c>
      <c r="B510" s="21" t="s">
        <v>482</v>
      </c>
      <c r="C510" s="21" t="s">
        <v>1051</v>
      </c>
      <c r="D510" s="21">
        <v>24.5</v>
      </c>
      <c r="E510" s="21">
        <v>50.195999999999998</v>
      </c>
      <c r="F510" s="21">
        <v>290.89999999999998</v>
      </c>
      <c r="G510" s="21">
        <v>24.768999999999998</v>
      </c>
      <c r="H510" s="21">
        <v>30.4</v>
      </c>
    </row>
    <row r="511" spans="1:8" x14ac:dyDescent="0.15">
      <c r="A511" s="21" t="s">
        <v>647</v>
      </c>
      <c r="B511" s="21" t="s">
        <v>1052</v>
      </c>
      <c r="C511" s="21">
        <v>36.426000000000002</v>
      </c>
      <c r="D511" s="21">
        <v>22.724</v>
      </c>
      <c r="E511" s="21">
        <v>48.323999999999998</v>
      </c>
      <c r="F511" s="21">
        <v>293.8</v>
      </c>
      <c r="G511" s="21" t="s">
        <v>1053</v>
      </c>
      <c r="H511" s="21">
        <v>159.30000000000001</v>
      </c>
    </row>
    <row r="512" spans="1:8" x14ac:dyDescent="0.15">
      <c r="A512" s="21" t="s">
        <v>650</v>
      </c>
      <c r="B512" s="21" t="s">
        <v>1054</v>
      </c>
      <c r="C512" s="21">
        <v>35.738999999999997</v>
      </c>
      <c r="D512" s="21">
        <v>22.196000000000002</v>
      </c>
      <c r="E512" s="21">
        <v>48.192</v>
      </c>
      <c r="F512" s="21">
        <v>288.89999999999998</v>
      </c>
      <c r="G512" s="21">
        <v>24.170999999999999</v>
      </c>
      <c r="H512" s="21">
        <v>160.80000000000001</v>
      </c>
    </row>
    <row r="513" spans="1:8" x14ac:dyDescent="0.15">
      <c r="A513" s="21" t="s">
        <v>652</v>
      </c>
      <c r="B513" s="21" t="s">
        <v>1055</v>
      </c>
      <c r="C513" s="21" t="s">
        <v>1056</v>
      </c>
      <c r="D513" s="21">
        <v>22.21</v>
      </c>
      <c r="H513" s="21">
        <v>161.9</v>
      </c>
    </row>
    <row r="514" spans="1:8" x14ac:dyDescent="0.15">
      <c r="A514" s="21" t="s">
        <v>223</v>
      </c>
    </row>
    <row r="515" spans="1:8" x14ac:dyDescent="0.15">
      <c r="A515" s="21" t="s">
        <v>224</v>
      </c>
    </row>
    <row r="516" spans="1:8" x14ac:dyDescent="0.15">
      <c r="A516" s="21" t="s">
        <v>225</v>
      </c>
    </row>
    <row r="517" spans="1:8" x14ac:dyDescent="0.15">
      <c r="A517" s="21" t="s">
        <v>226</v>
      </c>
    </row>
    <row r="518" spans="1:8" x14ac:dyDescent="0.15">
      <c r="A518" s="21" t="s">
        <v>618</v>
      </c>
    </row>
    <row r="519" spans="1:8" x14ac:dyDescent="0.15">
      <c r="A519" s="22">
        <v>42845</v>
      </c>
    </row>
    <row r="520" spans="1:8" x14ac:dyDescent="0.15">
      <c r="A520" s="21" t="s">
        <v>228</v>
      </c>
    </row>
    <row r="521" spans="1:8" x14ac:dyDescent="0.15">
      <c r="A521" s="21" t="s">
        <v>229</v>
      </c>
    </row>
    <row r="522" spans="1:8" x14ac:dyDescent="0.15">
      <c r="A522" s="21" t="s">
        <v>230</v>
      </c>
    </row>
    <row r="523" spans="1:8" x14ac:dyDescent="0.15">
      <c r="A523" s="21" t="s">
        <v>1057</v>
      </c>
    </row>
    <row r="524" spans="1:8" x14ac:dyDescent="0.15">
      <c r="A524" s="21" t="s">
        <v>1058</v>
      </c>
    </row>
    <row r="525" spans="1:8" x14ac:dyDescent="0.15">
      <c r="A525" s="21" t="s">
        <v>1059</v>
      </c>
    </row>
    <row r="526" spans="1:8" x14ac:dyDescent="0.15">
      <c r="B526" s="21" t="s">
        <v>621</v>
      </c>
      <c r="C526" s="21" t="s">
        <v>1060</v>
      </c>
    </row>
    <row r="527" spans="1:8" x14ac:dyDescent="0.15">
      <c r="B527" s="21" t="s">
        <v>623</v>
      </c>
      <c r="C527" s="21" t="s">
        <v>624</v>
      </c>
      <c r="D527" s="21" t="s">
        <v>625</v>
      </c>
      <c r="E527" s="21" t="s">
        <v>626</v>
      </c>
      <c r="F527" s="21" t="s">
        <v>627</v>
      </c>
      <c r="G527" s="21" t="s">
        <v>628</v>
      </c>
      <c r="H527" s="21" t="s">
        <v>629</v>
      </c>
    </row>
    <row r="528" spans="1:8" x14ac:dyDescent="0.15">
      <c r="A528" s="21" t="s">
        <v>630</v>
      </c>
      <c r="B528" s="21" t="s">
        <v>129</v>
      </c>
      <c r="C528" s="21">
        <v>37.064999999999998</v>
      </c>
      <c r="D528" s="21">
        <v>23.183</v>
      </c>
      <c r="E528" s="21">
        <v>49.466999999999999</v>
      </c>
      <c r="F528" s="21">
        <v>287.10000000000002</v>
      </c>
      <c r="G528" s="21">
        <v>24.876000000000001</v>
      </c>
    </row>
    <row r="529" spans="1:8" x14ac:dyDescent="0.15">
      <c r="A529" s="21" t="s">
        <v>631</v>
      </c>
    </row>
    <row r="530" spans="1:8" x14ac:dyDescent="0.15">
      <c r="A530" s="21" t="s">
        <v>632</v>
      </c>
      <c r="B530" s="21" t="s">
        <v>1061</v>
      </c>
      <c r="C530" s="21">
        <v>39.481000000000002</v>
      </c>
      <c r="D530" s="21">
        <v>24.353999999999999</v>
      </c>
      <c r="E530" s="21">
        <v>52.469000000000001</v>
      </c>
      <c r="F530" s="21">
        <v>279.7</v>
      </c>
      <c r="G530" s="21">
        <v>26.007000000000001</v>
      </c>
      <c r="H530" s="21">
        <v>147.30000000000001</v>
      </c>
    </row>
    <row r="531" spans="1:8" x14ac:dyDescent="0.15">
      <c r="A531" s="21" t="s">
        <v>634</v>
      </c>
      <c r="B531" s="21" t="s">
        <v>1062</v>
      </c>
      <c r="C531" s="21">
        <v>38.593000000000004</v>
      </c>
      <c r="D531" s="21">
        <v>24.288</v>
      </c>
      <c r="E531" s="21">
        <v>51.56</v>
      </c>
      <c r="F531" s="21">
        <v>281.5</v>
      </c>
      <c r="G531" s="21">
        <v>25.751000000000001</v>
      </c>
      <c r="H531" s="21">
        <v>149.5</v>
      </c>
    </row>
    <row r="532" spans="1:8" x14ac:dyDescent="0.15">
      <c r="A532" s="21" t="s">
        <v>636</v>
      </c>
      <c r="B532" s="21" t="s">
        <v>1063</v>
      </c>
      <c r="C532" s="21">
        <v>38.786999999999999</v>
      </c>
      <c r="D532" s="21">
        <v>25.552</v>
      </c>
      <c r="E532" s="21">
        <v>58.024999999999999</v>
      </c>
      <c r="F532" s="21">
        <v>253.1</v>
      </c>
      <c r="G532" s="21" t="s">
        <v>662</v>
      </c>
      <c r="H532" s="21">
        <v>126.7</v>
      </c>
    </row>
    <row r="533" spans="1:8" x14ac:dyDescent="0.15">
      <c r="A533" s="21" t="s">
        <v>639</v>
      </c>
      <c r="B533" s="21" t="s">
        <v>1064</v>
      </c>
      <c r="C533" s="21" t="s">
        <v>1065</v>
      </c>
      <c r="D533" s="21">
        <v>24.635000000000002</v>
      </c>
      <c r="E533" s="21">
        <v>52.463999999999999</v>
      </c>
      <c r="F533" s="21">
        <v>280.60000000000002</v>
      </c>
      <c r="G533" s="21">
        <v>25.992999999999999</v>
      </c>
      <c r="H533" s="21">
        <v>72.8</v>
      </c>
    </row>
    <row r="534" spans="1:8" x14ac:dyDescent="0.15">
      <c r="A534" s="21" t="s">
        <v>644</v>
      </c>
      <c r="B534" s="21" t="s">
        <v>1066</v>
      </c>
      <c r="C534" s="21">
        <v>38.61</v>
      </c>
      <c r="D534" s="21">
        <v>24.013000000000002</v>
      </c>
      <c r="E534" s="21">
        <v>51.494999999999997</v>
      </c>
      <c r="F534" s="21">
        <v>284.3</v>
      </c>
      <c r="G534" s="21">
        <v>25.681999999999999</v>
      </c>
      <c r="H534" s="21">
        <v>149.9</v>
      </c>
    </row>
    <row r="535" spans="1:8" x14ac:dyDescent="0.15">
      <c r="A535" s="21" t="s">
        <v>647</v>
      </c>
      <c r="B535" s="21" t="s">
        <v>1067</v>
      </c>
      <c r="C535" s="21">
        <v>38.453000000000003</v>
      </c>
      <c r="D535" s="21">
        <v>23.968</v>
      </c>
      <c r="E535" s="21">
        <v>51.277000000000001</v>
      </c>
      <c r="F535" s="21">
        <v>286.10000000000002</v>
      </c>
      <c r="G535" s="21">
        <v>25.690999999999999</v>
      </c>
      <c r="H535" s="21">
        <v>150.30000000000001</v>
      </c>
    </row>
    <row r="536" spans="1:8" x14ac:dyDescent="0.15">
      <c r="A536" s="21" t="s">
        <v>650</v>
      </c>
      <c r="B536" s="21" t="s">
        <v>1068</v>
      </c>
      <c r="C536" s="21" t="s">
        <v>1069</v>
      </c>
      <c r="D536" s="21">
        <v>24.053000000000001</v>
      </c>
      <c r="E536" s="21">
        <v>50.232999999999997</v>
      </c>
      <c r="F536" s="21">
        <v>281.5</v>
      </c>
      <c r="G536" s="21">
        <v>25.294</v>
      </c>
      <c r="H536" s="21">
        <v>50.8</v>
      </c>
    </row>
    <row r="537" spans="1:8" x14ac:dyDescent="0.15">
      <c r="A537" s="21" t="s">
        <v>652</v>
      </c>
      <c r="B537" s="21" t="s">
        <v>1070</v>
      </c>
      <c r="C537" s="21">
        <v>37.514000000000003</v>
      </c>
      <c r="D537" s="21">
        <v>23.655999999999999</v>
      </c>
      <c r="E537" s="21">
        <v>50.188000000000002</v>
      </c>
      <c r="F537" s="21">
        <v>284.3</v>
      </c>
      <c r="G537" s="21" t="s">
        <v>1071</v>
      </c>
      <c r="H537" s="21">
        <v>153.80000000000001</v>
      </c>
    </row>
    <row r="538" spans="1:8" x14ac:dyDescent="0.15">
      <c r="A538" s="21" t="s">
        <v>655</v>
      </c>
      <c r="B538" s="21" t="s">
        <v>1072</v>
      </c>
      <c r="C538" s="21">
        <v>37.281999999999996</v>
      </c>
      <c r="D538" s="21">
        <v>23.195</v>
      </c>
      <c r="E538" s="21">
        <v>49.972999999999999</v>
      </c>
      <c r="F538" s="21">
        <v>284.3</v>
      </c>
      <c r="G538" s="21">
        <v>24.939</v>
      </c>
      <c r="H538" s="21">
        <v>154.80000000000001</v>
      </c>
    </row>
    <row r="539" spans="1:8" x14ac:dyDescent="0.15">
      <c r="A539" s="21" t="s">
        <v>657</v>
      </c>
      <c r="B539" s="21" t="s">
        <v>1073</v>
      </c>
      <c r="C539" s="21">
        <v>37.359000000000002</v>
      </c>
      <c r="D539" s="21" t="s">
        <v>1074</v>
      </c>
      <c r="E539" s="21" t="s">
        <v>1075</v>
      </c>
      <c r="F539" s="21" t="s">
        <v>809</v>
      </c>
      <c r="G539" s="21">
        <v>26.073</v>
      </c>
      <c r="H539" s="21">
        <v>154</v>
      </c>
    </row>
    <row r="540" spans="1:8" x14ac:dyDescent="0.15">
      <c r="A540" s="21" t="s">
        <v>660</v>
      </c>
      <c r="B540" s="21" t="s">
        <v>1076</v>
      </c>
      <c r="C540" s="21" t="s">
        <v>1077</v>
      </c>
      <c r="D540" s="21">
        <v>23.64</v>
      </c>
      <c r="E540" s="21">
        <v>50.973999999999997</v>
      </c>
      <c r="F540" s="21">
        <v>279.7</v>
      </c>
      <c r="G540" s="21" t="s">
        <v>662</v>
      </c>
      <c r="H540" s="21">
        <v>143.69999999999999</v>
      </c>
    </row>
    <row r="541" spans="1:8" x14ac:dyDescent="0.15">
      <c r="A541" s="21" t="s">
        <v>223</v>
      </c>
    </row>
    <row r="542" spans="1:8" x14ac:dyDescent="0.15">
      <c r="A542" s="21" t="s">
        <v>224</v>
      </c>
    </row>
    <row r="543" spans="1:8" x14ac:dyDescent="0.15">
      <c r="A543" s="21" t="s">
        <v>225</v>
      </c>
    </row>
    <row r="544" spans="1:8" x14ac:dyDescent="0.15">
      <c r="A544" s="21" t="s">
        <v>226</v>
      </c>
    </row>
    <row r="545" spans="1:8" x14ac:dyDescent="0.15">
      <c r="A545" s="21" t="s">
        <v>618</v>
      </c>
    </row>
    <row r="546" spans="1:8" x14ac:dyDescent="0.15">
      <c r="A546" s="22">
        <v>42845</v>
      </c>
    </row>
    <row r="547" spans="1:8" x14ac:dyDescent="0.15">
      <c r="A547" s="21" t="s">
        <v>228</v>
      </c>
    </row>
    <row r="548" spans="1:8" x14ac:dyDescent="0.15">
      <c r="A548" s="21" t="s">
        <v>229</v>
      </c>
    </row>
    <row r="549" spans="1:8" x14ac:dyDescent="0.15">
      <c r="A549" s="21" t="s">
        <v>230</v>
      </c>
    </row>
    <row r="550" spans="1:8" x14ac:dyDescent="0.15">
      <c r="A550" s="21" t="s">
        <v>1078</v>
      </c>
    </row>
    <row r="551" spans="1:8" x14ac:dyDescent="0.15">
      <c r="A551" s="21" t="s">
        <v>1079</v>
      </c>
    </row>
    <row r="552" spans="1:8" x14ac:dyDescent="0.15">
      <c r="A552" s="21" t="s">
        <v>1080</v>
      </c>
    </row>
    <row r="553" spans="1:8" x14ac:dyDescent="0.15">
      <c r="B553" s="21" t="s">
        <v>621</v>
      </c>
      <c r="C553" s="21" t="s">
        <v>1081</v>
      </c>
    </row>
    <row r="554" spans="1:8" x14ac:dyDescent="0.15">
      <c r="B554" s="21" t="s">
        <v>623</v>
      </c>
      <c r="C554" s="21" t="s">
        <v>624</v>
      </c>
      <c r="D554" s="21" t="s">
        <v>625</v>
      </c>
      <c r="E554" s="21" t="s">
        <v>626</v>
      </c>
      <c r="F554" s="21" t="s">
        <v>627</v>
      </c>
      <c r="G554" s="21" t="s">
        <v>628</v>
      </c>
      <c r="H554" s="21" t="s">
        <v>629</v>
      </c>
    </row>
    <row r="555" spans="1:8" x14ac:dyDescent="0.15">
      <c r="A555" s="21" t="s">
        <v>630</v>
      </c>
      <c r="B555" s="21" t="s">
        <v>185</v>
      </c>
      <c r="C555" s="21">
        <v>38.049999999999997</v>
      </c>
      <c r="D555" s="21">
        <v>23.574000000000002</v>
      </c>
      <c r="E555" s="21">
        <v>50.923999999999999</v>
      </c>
      <c r="F555" s="21">
        <v>278</v>
      </c>
      <c r="G555" s="21">
        <v>25.940999999999999</v>
      </c>
    </row>
    <row r="556" spans="1:8" x14ac:dyDescent="0.15">
      <c r="A556" s="21" t="s">
        <v>631</v>
      </c>
    </row>
    <row r="557" spans="1:8" x14ac:dyDescent="0.15">
      <c r="A557" s="21" t="s">
        <v>632</v>
      </c>
      <c r="B557" s="21" t="s">
        <v>1082</v>
      </c>
      <c r="C557" s="21">
        <v>39.597000000000001</v>
      </c>
      <c r="D557" s="21">
        <v>24.873999999999999</v>
      </c>
      <c r="E557" s="21">
        <v>52.807000000000002</v>
      </c>
      <c r="F557" s="21">
        <v>269.39999999999998</v>
      </c>
      <c r="G557" s="21">
        <v>26.844999999999999</v>
      </c>
      <c r="H557" s="21">
        <v>145.4</v>
      </c>
    </row>
    <row r="558" spans="1:8" x14ac:dyDescent="0.15">
      <c r="A558" s="21" t="s">
        <v>634</v>
      </c>
      <c r="B558" s="21" t="s">
        <v>1083</v>
      </c>
      <c r="C558" s="21">
        <v>39.323</v>
      </c>
      <c r="D558" s="21">
        <v>24.759</v>
      </c>
      <c r="E558" s="21">
        <v>52.3</v>
      </c>
      <c r="F558" s="21">
        <v>266.2</v>
      </c>
      <c r="G558" s="21">
        <v>26.588999999999999</v>
      </c>
      <c r="H558" s="21">
        <v>146.6</v>
      </c>
    </row>
    <row r="559" spans="1:8" x14ac:dyDescent="0.15">
      <c r="A559" s="21" t="s">
        <v>636</v>
      </c>
      <c r="B559" s="21" t="s">
        <v>1084</v>
      </c>
      <c r="C559" s="21">
        <v>38.712000000000003</v>
      </c>
      <c r="D559" s="21">
        <v>24.603999999999999</v>
      </c>
      <c r="E559" s="21">
        <v>52.021000000000001</v>
      </c>
      <c r="F559" s="21">
        <v>268.60000000000002</v>
      </c>
      <c r="G559" s="21">
        <v>26.797999999999998</v>
      </c>
      <c r="H559" s="21">
        <v>147.4</v>
      </c>
    </row>
    <row r="560" spans="1:8" x14ac:dyDescent="0.15">
      <c r="A560" s="21" t="s">
        <v>639</v>
      </c>
      <c r="B560" s="21" t="s">
        <v>1085</v>
      </c>
      <c r="C560" s="21">
        <v>38.871000000000002</v>
      </c>
      <c r="D560" s="21">
        <v>24.196999999999999</v>
      </c>
      <c r="E560" s="21">
        <v>51.972000000000001</v>
      </c>
      <c r="F560" s="21">
        <v>273.60000000000002</v>
      </c>
      <c r="G560" s="21">
        <v>26.390999999999998</v>
      </c>
      <c r="H560" s="21">
        <v>148.19999999999999</v>
      </c>
    </row>
    <row r="561" spans="1:8" x14ac:dyDescent="0.15">
      <c r="A561" s="21" t="s">
        <v>644</v>
      </c>
      <c r="B561" s="21" t="s">
        <v>1086</v>
      </c>
      <c r="C561" s="21" t="s">
        <v>1087</v>
      </c>
      <c r="D561" s="21">
        <v>26.472999999999999</v>
      </c>
      <c r="E561" s="21">
        <v>54.438000000000002</v>
      </c>
      <c r="F561" s="21">
        <v>254.6</v>
      </c>
      <c r="G561" s="21">
        <v>27.140999999999998</v>
      </c>
      <c r="H561" s="21">
        <v>64.900000000000006</v>
      </c>
    </row>
    <row r="562" spans="1:8" x14ac:dyDescent="0.15">
      <c r="A562" s="21" t="s">
        <v>647</v>
      </c>
      <c r="B562" s="21" t="s">
        <v>1088</v>
      </c>
      <c r="C562" s="21">
        <v>39.908000000000001</v>
      </c>
      <c r="D562" s="21">
        <v>24.9</v>
      </c>
      <c r="E562" s="21">
        <v>52.664999999999999</v>
      </c>
      <c r="F562" s="21">
        <v>265.39999999999998</v>
      </c>
      <c r="G562" s="21">
        <v>26.77</v>
      </c>
      <c r="H562" s="21">
        <v>145.30000000000001</v>
      </c>
    </row>
    <row r="563" spans="1:8" x14ac:dyDescent="0.15">
      <c r="A563" s="21" t="s">
        <v>650</v>
      </c>
      <c r="B563" s="21" t="s">
        <v>1089</v>
      </c>
      <c r="C563" s="21">
        <v>38.798999999999999</v>
      </c>
      <c r="D563" s="21">
        <v>24.071999999999999</v>
      </c>
      <c r="E563" s="21">
        <v>51.540999999999997</v>
      </c>
      <c r="F563" s="21">
        <v>271.10000000000002</v>
      </c>
      <c r="G563" s="21">
        <v>26.158999999999999</v>
      </c>
      <c r="H563" s="21">
        <v>149.1</v>
      </c>
    </row>
    <row r="564" spans="1:8" x14ac:dyDescent="0.15">
      <c r="A564" s="21" t="s">
        <v>652</v>
      </c>
      <c r="B564" s="21" t="s">
        <v>1090</v>
      </c>
      <c r="C564" s="21">
        <v>38.231000000000002</v>
      </c>
      <c r="D564" s="21">
        <v>23.852</v>
      </c>
      <c r="E564" s="21">
        <v>51.09</v>
      </c>
      <c r="F564" s="21" t="s">
        <v>1091</v>
      </c>
      <c r="G564" s="21">
        <v>25.986000000000001</v>
      </c>
      <c r="H564" s="21">
        <v>150.6</v>
      </c>
    </row>
    <row r="565" spans="1:8" x14ac:dyDescent="0.15">
      <c r="A565" s="21" t="s">
        <v>655</v>
      </c>
      <c r="B565" s="21" t="s">
        <v>1092</v>
      </c>
      <c r="C565" s="21">
        <v>38.274999999999999</v>
      </c>
      <c r="D565" s="21">
        <v>24.024000000000001</v>
      </c>
      <c r="E565" s="21">
        <v>51.435000000000002</v>
      </c>
      <c r="F565" s="21">
        <v>271.10000000000002</v>
      </c>
      <c r="G565" s="21">
        <v>26.334</v>
      </c>
      <c r="H565" s="21">
        <v>149.6</v>
      </c>
    </row>
    <row r="566" spans="1:8" x14ac:dyDescent="0.15">
      <c r="A566" s="21" t="s">
        <v>657</v>
      </c>
      <c r="B566" s="21" t="s">
        <v>1093</v>
      </c>
      <c r="C566" s="21" t="s">
        <v>1094</v>
      </c>
      <c r="D566" s="21" t="s">
        <v>1095</v>
      </c>
      <c r="E566" s="21" t="s">
        <v>1096</v>
      </c>
      <c r="F566" s="21">
        <v>272</v>
      </c>
      <c r="G566" s="21" t="s">
        <v>1097</v>
      </c>
      <c r="H566" s="21">
        <v>151.30000000000001</v>
      </c>
    </row>
    <row r="567" spans="1:8" x14ac:dyDescent="0.15">
      <c r="A567" s="21" t="s">
        <v>660</v>
      </c>
      <c r="B567" s="21" t="s">
        <v>1098</v>
      </c>
      <c r="C567" s="21">
        <v>38.389000000000003</v>
      </c>
      <c r="D567" s="21">
        <v>24.062999999999999</v>
      </c>
      <c r="E567" s="21">
        <v>52.72</v>
      </c>
      <c r="F567" s="21">
        <v>254.6</v>
      </c>
      <c r="G567" s="21" t="s">
        <v>662</v>
      </c>
      <c r="H567" s="21">
        <v>130</v>
      </c>
    </row>
    <row r="568" spans="1:8" x14ac:dyDescent="0.15">
      <c r="A568" s="21" t="s">
        <v>682</v>
      </c>
      <c r="B568" s="21" t="s">
        <v>1099</v>
      </c>
      <c r="C568" s="21" t="s">
        <v>1100</v>
      </c>
      <c r="D568" s="21">
        <v>25.161000000000001</v>
      </c>
      <c r="E568" s="21">
        <v>53.482999999999997</v>
      </c>
      <c r="F568" s="21">
        <v>262.2</v>
      </c>
      <c r="G568" s="21">
        <v>26.757000000000001</v>
      </c>
      <c r="H568" s="21">
        <v>81.599999999999994</v>
      </c>
    </row>
    <row r="569" spans="1:8" x14ac:dyDescent="0.15">
      <c r="A569" s="21" t="s">
        <v>729</v>
      </c>
      <c r="B569" s="21" t="s">
        <v>1101</v>
      </c>
      <c r="C569" s="21">
        <v>41.042999999999999</v>
      </c>
      <c r="D569" s="21">
        <v>25.408000000000001</v>
      </c>
      <c r="E569" s="21">
        <v>56.837000000000003</v>
      </c>
      <c r="F569" s="21">
        <v>233.6</v>
      </c>
      <c r="G569" s="21" t="s">
        <v>662</v>
      </c>
      <c r="H569" s="21">
        <v>123.6</v>
      </c>
    </row>
    <row r="570" spans="1:8" x14ac:dyDescent="0.15">
      <c r="A570" s="21" t="s">
        <v>223</v>
      </c>
    </row>
    <row r="571" spans="1:8" x14ac:dyDescent="0.15">
      <c r="A571" s="21" t="s">
        <v>224</v>
      </c>
    </row>
    <row r="572" spans="1:8" x14ac:dyDescent="0.15">
      <c r="A572" s="21" t="s">
        <v>225</v>
      </c>
    </row>
    <row r="573" spans="1:8" x14ac:dyDescent="0.15">
      <c r="A573" s="21" t="s">
        <v>226</v>
      </c>
    </row>
    <row r="574" spans="1:8" x14ac:dyDescent="0.15">
      <c r="A574" s="21" t="s">
        <v>618</v>
      </c>
    </row>
    <row r="575" spans="1:8" x14ac:dyDescent="0.15">
      <c r="A575" s="22">
        <v>42845</v>
      </c>
    </row>
    <row r="576" spans="1:8" x14ac:dyDescent="0.15">
      <c r="A576" s="21" t="s">
        <v>228</v>
      </c>
    </row>
    <row r="577" spans="1:8" x14ac:dyDescent="0.15">
      <c r="A577" s="21" t="s">
        <v>229</v>
      </c>
    </row>
    <row r="578" spans="1:8" x14ac:dyDescent="0.15">
      <c r="A578" s="21" t="s">
        <v>230</v>
      </c>
    </row>
    <row r="579" spans="1:8" x14ac:dyDescent="0.15">
      <c r="A579" s="21" t="s">
        <v>1102</v>
      </c>
    </row>
    <row r="580" spans="1:8" x14ac:dyDescent="0.15">
      <c r="A580" s="21" t="s">
        <v>1103</v>
      </c>
    </row>
    <row r="581" spans="1:8" x14ac:dyDescent="0.15">
      <c r="A581" s="21" t="s">
        <v>1104</v>
      </c>
    </row>
    <row r="582" spans="1:8" x14ac:dyDescent="0.15">
      <c r="B582" s="21" t="s">
        <v>621</v>
      </c>
      <c r="C582" s="21" t="s">
        <v>1105</v>
      </c>
    </row>
    <row r="583" spans="1:8" x14ac:dyDescent="0.15">
      <c r="B583" s="21" t="s">
        <v>623</v>
      </c>
      <c r="C583" s="21" t="s">
        <v>624</v>
      </c>
      <c r="D583" s="21" t="s">
        <v>625</v>
      </c>
      <c r="E583" s="21" t="s">
        <v>626</v>
      </c>
      <c r="F583" s="21" t="s">
        <v>627</v>
      </c>
      <c r="G583" s="21" t="s">
        <v>628</v>
      </c>
      <c r="H583" s="21" t="s">
        <v>629</v>
      </c>
    </row>
    <row r="584" spans="1:8" x14ac:dyDescent="0.15">
      <c r="A584" s="21" t="s">
        <v>630</v>
      </c>
      <c r="B584" s="21" t="s">
        <v>108</v>
      </c>
      <c r="C584" s="21">
        <v>37.145000000000003</v>
      </c>
      <c r="D584" s="21">
        <v>22.847000000000001</v>
      </c>
      <c r="E584" s="21">
        <v>49.375999999999998</v>
      </c>
      <c r="F584" s="21">
        <v>288</v>
      </c>
      <c r="G584" s="21">
        <v>24.719000000000001</v>
      </c>
    </row>
    <row r="585" spans="1:8" x14ac:dyDescent="0.15">
      <c r="A585" s="21" t="s">
        <v>631</v>
      </c>
    </row>
    <row r="586" spans="1:8" x14ac:dyDescent="0.15">
      <c r="A586" s="21" t="s">
        <v>632</v>
      </c>
      <c r="B586" s="21" t="s">
        <v>1106</v>
      </c>
      <c r="C586" s="21">
        <v>44.966000000000001</v>
      </c>
      <c r="D586" s="21">
        <v>27.460999999999999</v>
      </c>
      <c r="E586" s="21">
        <v>55.813000000000002</v>
      </c>
      <c r="F586" s="21">
        <v>268.60000000000002</v>
      </c>
      <c r="G586" s="21">
        <v>26.856999999999999</v>
      </c>
      <c r="H586" s="21">
        <v>135.1</v>
      </c>
    </row>
    <row r="587" spans="1:8" x14ac:dyDescent="0.15">
      <c r="A587" s="21" t="s">
        <v>634</v>
      </c>
      <c r="B587" s="21" t="s">
        <v>1107</v>
      </c>
      <c r="C587" s="21">
        <v>39.268000000000001</v>
      </c>
      <c r="D587" s="21">
        <v>25.241</v>
      </c>
      <c r="E587" s="21">
        <v>54.244</v>
      </c>
      <c r="F587" s="21">
        <v>265.39999999999998</v>
      </c>
      <c r="G587" s="21">
        <v>26.305</v>
      </c>
      <c r="H587" s="21">
        <v>144.5</v>
      </c>
    </row>
    <row r="588" spans="1:8" x14ac:dyDescent="0.15">
      <c r="A588" s="21" t="s">
        <v>636</v>
      </c>
      <c r="B588" s="21" t="s">
        <v>1108</v>
      </c>
      <c r="C588" s="21">
        <v>37.451999999999998</v>
      </c>
      <c r="D588" s="21">
        <v>22.957999999999998</v>
      </c>
      <c r="E588" s="21" t="s">
        <v>1109</v>
      </c>
      <c r="F588" s="21" t="s">
        <v>692</v>
      </c>
      <c r="G588" s="21" t="s">
        <v>1110</v>
      </c>
      <c r="H588" s="21">
        <v>155.80000000000001</v>
      </c>
    </row>
    <row r="589" spans="1:8" x14ac:dyDescent="0.15">
      <c r="A589" s="21" t="s">
        <v>639</v>
      </c>
      <c r="B589" s="21" t="s">
        <v>1111</v>
      </c>
      <c r="C589" s="21">
        <v>37.319000000000003</v>
      </c>
      <c r="D589" s="21" t="s">
        <v>1112</v>
      </c>
      <c r="E589" s="21">
        <v>50.201999999999998</v>
      </c>
      <c r="F589" s="21">
        <v>267</v>
      </c>
      <c r="G589" s="21">
        <v>25.178999999999998</v>
      </c>
      <c r="H589" s="21">
        <v>154.6</v>
      </c>
    </row>
    <row r="590" spans="1:8" x14ac:dyDescent="0.15">
      <c r="A590" s="21" t="s">
        <v>644</v>
      </c>
      <c r="B590" s="21" t="s">
        <v>1113</v>
      </c>
      <c r="C590" s="21">
        <v>37.206000000000003</v>
      </c>
      <c r="D590" s="21">
        <v>23.059000000000001</v>
      </c>
      <c r="E590" s="21">
        <v>49.823999999999998</v>
      </c>
      <c r="F590" s="21">
        <v>246.7</v>
      </c>
      <c r="G590" s="21" t="s">
        <v>662</v>
      </c>
      <c r="H590" s="21">
        <v>140.19999999999999</v>
      </c>
    </row>
    <row r="591" spans="1:8" x14ac:dyDescent="0.15">
      <c r="A591" s="21" t="s">
        <v>647</v>
      </c>
      <c r="B591" s="21" t="s">
        <v>1114</v>
      </c>
      <c r="C591" s="21" t="s">
        <v>1115</v>
      </c>
      <c r="D591" s="21">
        <v>25.311</v>
      </c>
      <c r="E591" s="21">
        <v>52.524000000000001</v>
      </c>
      <c r="F591" s="21">
        <v>280.60000000000002</v>
      </c>
      <c r="G591" s="21">
        <v>26.055</v>
      </c>
      <c r="H591" s="21">
        <v>76</v>
      </c>
    </row>
    <row r="592" spans="1:8" x14ac:dyDescent="0.15">
      <c r="A592" s="21" t="s">
        <v>650</v>
      </c>
      <c r="B592" s="21" t="s">
        <v>1116</v>
      </c>
      <c r="C592" s="21">
        <v>37.253</v>
      </c>
      <c r="D592" s="21">
        <v>23.292000000000002</v>
      </c>
      <c r="E592" s="21">
        <v>49.774000000000001</v>
      </c>
      <c r="F592" s="21">
        <v>271.10000000000002</v>
      </c>
      <c r="G592" s="21">
        <v>24.794</v>
      </c>
      <c r="H592" s="21">
        <v>155.1</v>
      </c>
    </row>
    <row r="593" spans="1:8" x14ac:dyDescent="0.15">
      <c r="A593" s="21" t="s">
        <v>652</v>
      </c>
      <c r="B593" s="21" t="s">
        <v>1117</v>
      </c>
      <c r="C593" s="21" t="s">
        <v>1118</v>
      </c>
      <c r="D593" s="21">
        <v>25.815000000000001</v>
      </c>
      <c r="E593" s="21">
        <v>53.262999999999998</v>
      </c>
      <c r="F593" s="21">
        <v>280.60000000000002</v>
      </c>
      <c r="G593" s="21">
        <v>25.501000000000001</v>
      </c>
      <c r="H593" s="21">
        <v>59.4</v>
      </c>
    </row>
    <row r="594" spans="1:8" x14ac:dyDescent="0.15">
      <c r="A594" s="21" t="s">
        <v>655</v>
      </c>
      <c r="B594" s="21" t="s">
        <v>1119</v>
      </c>
      <c r="C594" s="21">
        <v>37.531999999999996</v>
      </c>
      <c r="D594" s="21">
        <v>23.178999999999998</v>
      </c>
      <c r="E594" s="21">
        <v>49.707999999999998</v>
      </c>
      <c r="F594" s="21">
        <v>281.5</v>
      </c>
      <c r="G594" s="21">
        <v>24.917999999999999</v>
      </c>
      <c r="H594" s="21">
        <v>154.80000000000001</v>
      </c>
    </row>
    <row r="595" spans="1:8" x14ac:dyDescent="0.15">
      <c r="A595" s="21" t="s">
        <v>657</v>
      </c>
      <c r="B595" s="21" t="s">
        <v>1120</v>
      </c>
      <c r="C595" s="21">
        <v>37.218000000000004</v>
      </c>
      <c r="D595" s="21">
        <v>23.030999999999999</v>
      </c>
      <c r="E595" s="21">
        <v>49.494</v>
      </c>
      <c r="F595" s="21">
        <v>278.89999999999998</v>
      </c>
      <c r="G595" s="21">
        <v>24.728000000000002</v>
      </c>
      <c r="H595" s="21">
        <v>155.80000000000001</v>
      </c>
    </row>
    <row r="596" spans="1:8" x14ac:dyDescent="0.15">
      <c r="A596" s="21" t="s">
        <v>660</v>
      </c>
      <c r="B596" s="21" t="s">
        <v>1121</v>
      </c>
      <c r="F596" s="21">
        <v>283.39999999999998</v>
      </c>
      <c r="G596" s="21">
        <v>24.777000000000001</v>
      </c>
      <c r="H596" s="21">
        <v>155.69999999999999</v>
      </c>
    </row>
    <row r="597" spans="1:8" x14ac:dyDescent="0.15">
      <c r="A597" s="21" t="s">
        <v>682</v>
      </c>
      <c r="B597" s="21" t="s">
        <v>1122</v>
      </c>
      <c r="C597" s="21" t="s">
        <v>1123</v>
      </c>
      <c r="D597" s="21">
        <v>23.074999999999999</v>
      </c>
      <c r="E597" s="21">
        <v>49.691000000000003</v>
      </c>
      <c r="F597" s="21">
        <v>281.5</v>
      </c>
      <c r="G597" s="21">
        <v>24.98</v>
      </c>
      <c r="H597" s="21">
        <v>155.4</v>
      </c>
    </row>
    <row r="598" spans="1:8" x14ac:dyDescent="0.15">
      <c r="A598" s="21" t="s">
        <v>223</v>
      </c>
    </row>
    <row r="599" spans="1:8" x14ac:dyDescent="0.15">
      <c r="A599" s="21" t="s">
        <v>224</v>
      </c>
    </row>
    <row r="600" spans="1:8" x14ac:dyDescent="0.15">
      <c r="A600" s="21" t="s">
        <v>225</v>
      </c>
    </row>
    <row r="601" spans="1:8" x14ac:dyDescent="0.15">
      <c r="A601" s="21" t="s">
        <v>226</v>
      </c>
    </row>
    <row r="602" spans="1:8" x14ac:dyDescent="0.15">
      <c r="A602" s="21" t="s">
        <v>618</v>
      </c>
    </row>
    <row r="603" spans="1:8" x14ac:dyDescent="0.15">
      <c r="A603" s="22">
        <v>42845</v>
      </c>
    </row>
    <row r="604" spans="1:8" x14ac:dyDescent="0.15">
      <c r="A604" s="21" t="s">
        <v>228</v>
      </c>
    </row>
    <row r="605" spans="1:8" x14ac:dyDescent="0.15">
      <c r="A605" s="21" t="s">
        <v>229</v>
      </c>
    </row>
    <row r="606" spans="1:8" x14ac:dyDescent="0.15">
      <c r="A606" s="21" t="s">
        <v>230</v>
      </c>
    </row>
    <row r="607" spans="1:8" x14ac:dyDescent="0.15">
      <c r="A607" s="21" t="s">
        <v>1124</v>
      </c>
    </row>
    <row r="608" spans="1:8" x14ac:dyDescent="0.15">
      <c r="A608" s="21" t="s">
        <v>1125</v>
      </c>
    </row>
    <row r="609" spans="1:8" x14ac:dyDescent="0.15">
      <c r="A609" s="21" t="s">
        <v>1126</v>
      </c>
    </row>
    <row r="610" spans="1:8" x14ac:dyDescent="0.15">
      <c r="B610" s="21" t="s">
        <v>621</v>
      </c>
      <c r="C610" s="21" t="s">
        <v>1127</v>
      </c>
    </row>
    <row r="611" spans="1:8" x14ac:dyDescent="0.15">
      <c r="B611" s="21" t="s">
        <v>623</v>
      </c>
      <c r="C611" s="21" t="s">
        <v>624</v>
      </c>
      <c r="D611" s="21" t="s">
        <v>625</v>
      </c>
      <c r="E611" s="21" t="s">
        <v>626</v>
      </c>
      <c r="F611" s="21" t="s">
        <v>627</v>
      </c>
      <c r="G611" s="21" t="s">
        <v>628</v>
      </c>
      <c r="H611" s="21" t="s">
        <v>629</v>
      </c>
    </row>
    <row r="612" spans="1:8" x14ac:dyDescent="0.15">
      <c r="A612" s="21" t="s">
        <v>630</v>
      </c>
      <c r="B612" s="21" t="s">
        <v>178</v>
      </c>
      <c r="C612" s="21">
        <v>37.295000000000002</v>
      </c>
      <c r="D612" s="21">
        <v>23.616</v>
      </c>
      <c r="E612" s="21">
        <v>50.343000000000004</v>
      </c>
      <c r="F612" s="21">
        <v>286.10000000000002</v>
      </c>
      <c r="G612" s="21">
        <v>25.745999999999999</v>
      </c>
    </row>
    <row r="613" spans="1:8" x14ac:dyDescent="0.15">
      <c r="A613" s="21" t="s">
        <v>631</v>
      </c>
    </row>
    <row r="614" spans="1:8" x14ac:dyDescent="0.15">
      <c r="A614" s="21" t="s">
        <v>632</v>
      </c>
      <c r="B614" s="21" t="s">
        <v>1128</v>
      </c>
      <c r="C614" s="21" t="s">
        <v>1129</v>
      </c>
      <c r="D614" s="21">
        <v>25.21</v>
      </c>
      <c r="E614" s="21">
        <v>52.908000000000001</v>
      </c>
      <c r="F614" s="21">
        <v>271.10000000000002</v>
      </c>
      <c r="G614" s="21">
        <v>26.757999999999999</v>
      </c>
      <c r="H614" s="21">
        <v>54</v>
      </c>
    </row>
    <row r="615" spans="1:8" x14ac:dyDescent="0.15">
      <c r="A615" s="21" t="s">
        <v>634</v>
      </c>
      <c r="B615" s="21" t="s">
        <v>1130</v>
      </c>
      <c r="C615" s="21">
        <v>38.018000000000001</v>
      </c>
      <c r="D615" s="21">
        <v>24.117999999999999</v>
      </c>
      <c r="E615" s="21">
        <v>51.491</v>
      </c>
      <c r="F615" s="21">
        <v>284.3</v>
      </c>
      <c r="G615" s="21">
        <v>26.152000000000001</v>
      </c>
      <c r="H615" s="21">
        <v>149.9</v>
      </c>
    </row>
    <row r="616" spans="1:8" x14ac:dyDescent="0.15">
      <c r="A616" s="21" t="s">
        <v>636</v>
      </c>
      <c r="B616" s="21" t="s">
        <v>1131</v>
      </c>
      <c r="C616" s="21">
        <v>37.792999999999999</v>
      </c>
      <c r="D616" s="21">
        <v>23.966000000000001</v>
      </c>
      <c r="E616" s="21">
        <v>51.49</v>
      </c>
      <c r="F616" s="21">
        <v>280.60000000000002</v>
      </c>
      <c r="G616" s="21">
        <v>25.843</v>
      </c>
      <c r="H616" s="21">
        <v>150.69999999999999</v>
      </c>
    </row>
    <row r="617" spans="1:8" x14ac:dyDescent="0.15">
      <c r="A617" s="21" t="s">
        <v>639</v>
      </c>
      <c r="B617" s="21" t="s">
        <v>1132</v>
      </c>
      <c r="C617" s="21">
        <v>37.548000000000002</v>
      </c>
      <c r="D617" s="21">
        <v>23.887</v>
      </c>
      <c r="E617" s="21">
        <v>51.201999999999998</v>
      </c>
      <c r="F617" s="21">
        <v>284.3</v>
      </c>
      <c r="G617" s="21">
        <v>25.75</v>
      </c>
      <c r="H617" s="21">
        <v>151.4</v>
      </c>
    </row>
    <row r="618" spans="1:8" x14ac:dyDescent="0.15">
      <c r="A618" s="21" t="s">
        <v>644</v>
      </c>
      <c r="B618" s="21" t="s">
        <v>1133</v>
      </c>
      <c r="C618" s="21" t="s">
        <v>1134</v>
      </c>
      <c r="D618" s="21">
        <v>27.568999999999999</v>
      </c>
      <c r="E618" s="21">
        <v>53.137999999999998</v>
      </c>
      <c r="F618" s="21">
        <v>282.39999999999998</v>
      </c>
      <c r="G618" s="21">
        <v>25.760999999999999</v>
      </c>
      <c r="H618" s="21">
        <v>59.8</v>
      </c>
    </row>
    <row r="619" spans="1:8" x14ac:dyDescent="0.15">
      <c r="A619" s="21" t="s">
        <v>647</v>
      </c>
      <c r="B619" s="21" t="s">
        <v>1135</v>
      </c>
      <c r="C619" s="21">
        <v>37.863</v>
      </c>
      <c r="D619" s="21" t="s">
        <v>1136</v>
      </c>
      <c r="E619" s="21">
        <v>51.179000000000002</v>
      </c>
      <c r="F619" s="21">
        <v>274.5</v>
      </c>
      <c r="G619" s="21" t="s">
        <v>1137</v>
      </c>
      <c r="H619" s="21">
        <v>151.4</v>
      </c>
    </row>
    <row r="620" spans="1:8" x14ac:dyDescent="0.15">
      <c r="A620" s="21" t="s">
        <v>650</v>
      </c>
      <c r="B620" s="21" t="s">
        <v>1138</v>
      </c>
      <c r="C620" s="21" t="s">
        <v>1139</v>
      </c>
      <c r="D620" s="21">
        <v>23.681999999999999</v>
      </c>
      <c r="E620" s="21" t="s">
        <v>1140</v>
      </c>
      <c r="F620" s="21" t="s">
        <v>914</v>
      </c>
      <c r="G620" s="21">
        <v>27.925000000000001</v>
      </c>
      <c r="H620" s="21">
        <v>150.5</v>
      </c>
    </row>
    <row r="621" spans="1:8" x14ac:dyDescent="0.15">
      <c r="A621" s="21" t="s">
        <v>652</v>
      </c>
      <c r="B621" s="21" t="s">
        <v>1141</v>
      </c>
      <c r="C621" s="21">
        <v>37.505000000000003</v>
      </c>
      <c r="D621" s="21">
        <v>23.998000000000001</v>
      </c>
      <c r="E621" s="21">
        <v>51.783000000000001</v>
      </c>
      <c r="F621" s="21">
        <v>282.39999999999998</v>
      </c>
      <c r="G621" s="21" t="s">
        <v>662</v>
      </c>
      <c r="H621" s="21">
        <v>88.4</v>
      </c>
    </row>
    <row r="622" spans="1:8" x14ac:dyDescent="0.15">
      <c r="A622" s="21" t="s">
        <v>223</v>
      </c>
    </row>
    <row r="623" spans="1:8" x14ac:dyDescent="0.15">
      <c r="A623" s="21" t="s">
        <v>224</v>
      </c>
    </row>
    <row r="624" spans="1:8" x14ac:dyDescent="0.15">
      <c r="A624" s="21" t="s">
        <v>225</v>
      </c>
    </row>
    <row r="625" spans="1:8" x14ac:dyDescent="0.15">
      <c r="A625" s="21" t="s">
        <v>226</v>
      </c>
    </row>
    <row r="626" spans="1:8" x14ac:dyDescent="0.15">
      <c r="A626" s="21" t="s">
        <v>618</v>
      </c>
    </row>
    <row r="627" spans="1:8" x14ac:dyDescent="0.15">
      <c r="A627" s="22">
        <v>42845</v>
      </c>
    </row>
    <row r="628" spans="1:8" x14ac:dyDescent="0.15">
      <c r="A628" s="21" t="s">
        <v>228</v>
      </c>
    </row>
    <row r="629" spans="1:8" x14ac:dyDescent="0.15">
      <c r="A629" s="21" t="s">
        <v>229</v>
      </c>
    </row>
    <row r="630" spans="1:8" x14ac:dyDescent="0.15">
      <c r="A630" s="21" t="s">
        <v>230</v>
      </c>
    </row>
    <row r="631" spans="1:8" x14ac:dyDescent="0.15">
      <c r="A631" s="21" t="s">
        <v>1142</v>
      </c>
    </row>
    <row r="632" spans="1:8" x14ac:dyDescent="0.15">
      <c r="A632" s="21" t="s">
        <v>1143</v>
      </c>
    </row>
    <row r="633" spans="1:8" x14ac:dyDescent="0.15">
      <c r="A633" s="21" t="s">
        <v>1144</v>
      </c>
    </row>
    <row r="634" spans="1:8" x14ac:dyDescent="0.15">
      <c r="B634" s="21" t="s">
        <v>621</v>
      </c>
      <c r="C634" s="21" t="s">
        <v>1145</v>
      </c>
    </row>
    <row r="635" spans="1:8" x14ac:dyDescent="0.15">
      <c r="B635" s="21" t="s">
        <v>623</v>
      </c>
      <c r="C635" s="21" t="s">
        <v>624</v>
      </c>
      <c r="D635" s="21" t="s">
        <v>625</v>
      </c>
      <c r="E635" s="21" t="s">
        <v>626</v>
      </c>
      <c r="F635" s="21" t="s">
        <v>627</v>
      </c>
      <c r="G635" s="21" t="s">
        <v>628</v>
      </c>
      <c r="H635" s="21" t="s">
        <v>629</v>
      </c>
    </row>
    <row r="636" spans="1:8" x14ac:dyDescent="0.15">
      <c r="A636" s="21" t="s">
        <v>630</v>
      </c>
      <c r="B636" s="21" t="s">
        <v>115</v>
      </c>
      <c r="C636" s="21">
        <v>36.854999999999997</v>
      </c>
      <c r="D636" s="21">
        <v>22.85</v>
      </c>
      <c r="E636" s="21">
        <v>49.662999999999997</v>
      </c>
      <c r="F636" s="21">
        <v>288</v>
      </c>
      <c r="G636" s="21">
        <v>25.163</v>
      </c>
    </row>
    <row r="637" spans="1:8" x14ac:dyDescent="0.15">
      <c r="A637" s="21" t="s">
        <v>631</v>
      </c>
    </row>
    <row r="638" spans="1:8" x14ac:dyDescent="0.15">
      <c r="A638" s="21" t="s">
        <v>632</v>
      </c>
      <c r="B638" s="21" t="s">
        <v>1146</v>
      </c>
      <c r="C638" s="21">
        <v>41.765000000000001</v>
      </c>
      <c r="D638" s="21">
        <v>24.315000000000001</v>
      </c>
      <c r="E638" s="21">
        <v>56.402999999999999</v>
      </c>
      <c r="F638" s="21">
        <v>204.3</v>
      </c>
      <c r="G638" s="21" t="s">
        <v>662</v>
      </c>
      <c r="H638" s="21">
        <v>123.2</v>
      </c>
    </row>
    <row r="639" spans="1:8" x14ac:dyDescent="0.15">
      <c r="A639" s="21" t="s">
        <v>634</v>
      </c>
      <c r="B639" s="21" t="s">
        <v>1147</v>
      </c>
      <c r="C639" s="21" t="s">
        <v>1148</v>
      </c>
      <c r="D639" s="21">
        <v>24.364000000000001</v>
      </c>
      <c r="E639" s="21">
        <v>51.216999999999999</v>
      </c>
      <c r="F639" s="21">
        <v>287.10000000000002</v>
      </c>
      <c r="G639" s="21">
        <v>26.198</v>
      </c>
      <c r="H639" s="21">
        <v>79.599999999999994</v>
      </c>
    </row>
    <row r="640" spans="1:8" x14ac:dyDescent="0.15">
      <c r="A640" s="21" t="s">
        <v>636</v>
      </c>
      <c r="B640" s="21" t="s">
        <v>1149</v>
      </c>
      <c r="C640" s="21">
        <v>37.414000000000001</v>
      </c>
      <c r="D640" s="21">
        <v>23.552</v>
      </c>
      <c r="E640" s="21">
        <v>49.951999999999998</v>
      </c>
      <c r="F640" s="21">
        <v>272.8</v>
      </c>
      <c r="G640" s="21">
        <v>25.513000000000002</v>
      </c>
      <c r="H640" s="21">
        <v>153.6</v>
      </c>
    </row>
    <row r="641" spans="1:8" x14ac:dyDescent="0.15">
      <c r="A641" s="21" t="s">
        <v>639</v>
      </c>
      <c r="B641" s="21" t="s">
        <v>1150</v>
      </c>
      <c r="C641" s="21">
        <v>37.058999999999997</v>
      </c>
      <c r="D641" s="21">
        <v>23.28</v>
      </c>
      <c r="E641" s="21">
        <v>50.456000000000003</v>
      </c>
      <c r="F641" s="21">
        <v>263</v>
      </c>
      <c r="G641" s="21">
        <v>26.14</v>
      </c>
      <c r="H641" s="21">
        <v>153</v>
      </c>
    </row>
    <row r="642" spans="1:8" x14ac:dyDescent="0.15">
      <c r="A642" s="21" t="s">
        <v>644</v>
      </c>
      <c r="B642" s="21" t="s">
        <v>1151</v>
      </c>
      <c r="C642" s="21" t="s">
        <v>1152</v>
      </c>
      <c r="D642" s="21">
        <v>23.295000000000002</v>
      </c>
      <c r="E642" s="21">
        <v>51.24</v>
      </c>
      <c r="F642" s="21" t="s">
        <v>692</v>
      </c>
      <c r="G642" s="21">
        <v>25.678999999999998</v>
      </c>
      <c r="H642" s="21">
        <v>60.6</v>
      </c>
    </row>
    <row r="643" spans="1:8" x14ac:dyDescent="0.15">
      <c r="A643" s="21" t="s">
        <v>647</v>
      </c>
      <c r="B643" s="21" t="s">
        <v>1153</v>
      </c>
      <c r="C643" s="21">
        <v>36.917999999999999</v>
      </c>
      <c r="D643" s="21" t="s">
        <v>1154</v>
      </c>
      <c r="E643" s="21" t="s">
        <v>1155</v>
      </c>
      <c r="F643" s="21">
        <v>287.10000000000002</v>
      </c>
      <c r="G643" s="21" t="s">
        <v>1156</v>
      </c>
      <c r="H643" s="21">
        <v>155.69999999999999</v>
      </c>
    </row>
    <row r="644" spans="1:8" x14ac:dyDescent="0.15">
      <c r="A644" s="21" t="s">
        <v>650</v>
      </c>
      <c r="B644" s="21" t="s">
        <v>1157</v>
      </c>
      <c r="C644" s="21" t="s">
        <v>1158</v>
      </c>
      <c r="D644" s="21">
        <v>22.873000000000001</v>
      </c>
      <c r="E644" s="21">
        <v>50.033999999999999</v>
      </c>
      <c r="F644" s="21">
        <v>277.10000000000002</v>
      </c>
      <c r="G644" s="21">
        <v>25.869</v>
      </c>
      <c r="H644" s="21">
        <v>154.5</v>
      </c>
    </row>
    <row r="645" spans="1:8" x14ac:dyDescent="0.15">
      <c r="A645" s="21" t="s">
        <v>652</v>
      </c>
      <c r="B645" s="21" t="s">
        <v>1159</v>
      </c>
      <c r="C645" s="21">
        <v>37.268999999999998</v>
      </c>
      <c r="D645" s="21">
        <v>23.074000000000002</v>
      </c>
      <c r="E645" s="21">
        <v>50.25</v>
      </c>
      <c r="F645" s="21">
        <v>283.39999999999998</v>
      </c>
      <c r="G645" s="21">
        <v>25.170999999999999</v>
      </c>
      <c r="H645" s="21">
        <v>154.4</v>
      </c>
    </row>
    <row r="646" spans="1:8" x14ac:dyDescent="0.15">
      <c r="A646" s="21" t="s">
        <v>655</v>
      </c>
      <c r="B646" s="21" t="s">
        <v>1160</v>
      </c>
      <c r="C646" s="21">
        <v>37.374000000000002</v>
      </c>
      <c r="D646" s="21">
        <v>23.166</v>
      </c>
      <c r="E646" s="21">
        <v>50.218000000000004</v>
      </c>
      <c r="F646" s="21">
        <v>282.39999999999998</v>
      </c>
      <c r="G646" s="21">
        <v>25.369</v>
      </c>
      <c r="H646" s="21">
        <v>153.9</v>
      </c>
    </row>
    <row r="647" spans="1:8" x14ac:dyDescent="0.15">
      <c r="A647" s="21" t="s">
        <v>223</v>
      </c>
    </row>
    <row r="648" spans="1:8" x14ac:dyDescent="0.15">
      <c r="A648" s="21" t="s">
        <v>224</v>
      </c>
    </row>
    <row r="649" spans="1:8" x14ac:dyDescent="0.15">
      <c r="A649" s="21" t="s">
        <v>225</v>
      </c>
    </row>
    <row r="650" spans="1:8" x14ac:dyDescent="0.15">
      <c r="A650" s="21" t="s">
        <v>226</v>
      </c>
    </row>
    <row r="651" spans="1:8" x14ac:dyDescent="0.15">
      <c r="A651" s="21" t="s">
        <v>618</v>
      </c>
    </row>
    <row r="652" spans="1:8" x14ac:dyDescent="0.15">
      <c r="A652" s="22">
        <v>42845</v>
      </c>
    </row>
    <row r="653" spans="1:8" x14ac:dyDescent="0.15">
      <c r="A653" s="21" t="s">
        <v>228</v>
      </c>
    </row>
    <row r="654" spans="1:8" x14ac:dyDescent="0.15">
      <c r="A654" s="21" t="s">
        <v>229</v>
      </c>
    </row>
    <row r="655" spans="1:8" x14ac:dyDescent="0.15">
      <c r="A655" s="21" t="s">
        <v>230</v>
      </c>
    </row>
    <row r="656" spans="1:8" x14ac:dyDescent="0.15">
      <c r="A656" s="21" t="s">
        <v>1161</v>
      </c>
    </row>
    <row r="657" spans="1:8" x14ac:dyDescent="0.15">
      <c r="A657" s="21" t="s">
        <v>1162</v>
      </c>
    </row>
    <row r="658" spans="1:8" x14ac:dyDescent="0.15">
      <c r="A658" s="21" t="s">
        <v>1163</v>
      </c>
    </row>
    <row r="659" spans="1:8" x14ac:dyDescent="0.15">
      <c r="B659" s="21" t="s">
        <v>621</v>
      </c>
      <c r="C659" s="21" t="s">
        <v>1164</v>
      </c>
    </row>
    <row r="660" spans="1:8" x14ac:dyDescent="0.15">
      <c r="B660" s="21" t="s">
        <v>623</v>
      </c>
      <c r="C660" s="21" t="s">
        <v>624</v>
      </c>
      <c r="D660" s="21" t="s">
        <v>625</v>
      </c>
      <c r="E660" s="21" t="s">
        <v>626</v>
      </c>
      <c r="F660" s="21" t="s">
        <v>627</v>
      </c>
      <c r="G660" s="21" t="s">
        <v>628</v>
      </c>
      <c r="H660" s="21" t="s">
        <v>629</v>
      </c>
    </row>
    <row r="661" spans="1:8" x14ac:dyDescent="0.15">
      <c r="A661" s="21" t="s">
        <v>630</v>
      </c>
      <c r="B661" s="21" t="s">
        <v>83</v>
      </c>
      <c r="C661" s="21">
        <v>36.386000000000003</v>
      </c>
      <c r="D661" s="21">
        <v>22.533000000000001</v>
      </c>
      <c r="E661" s="21">
        <v>48.399000000000001</v>
      </c>
      <c r="F661" s="21">
        <v>288</v>
      </c>
      <c r="G661" s="21">
        <v>24.71</v>
      </c>
    </row>
    <row r="662" spans="1:8" x14ac:dyDescent="0.15">
      <c r="A662" s="21" t="s">
        <v>631</v>
      </c>
    </row>
    <row r="663" spans="1:8" x14ac:dyDescent="0.15">
      <c r="A663" s="21" t="s">
        <v>632</v>
      </c>
      <c r="B663" s="21" t="s">
        <v>1165</v>
      </c>
      <c r="C663" s="21">
        <v>38.314</v>
      </c>
      <c r="D663" s="21">
        <v>22.817</v>
      </c>
      <c r="E663" s="21">
        <v>50.045000000000002</v>
      </c>
      <c r="F663" s="21">
        <v>286.10000000000002</v>
      </c>
      <c r="G663" s="21">
        <v>25.169</v>
      </c>
      <c r="H663" s="21">
        <v>153.69999999999999</v>
      </c>
    </row>
    <row r="664" spans="1:8" x14ac:dyDescent="0.15">
      <c r="A664" s="21" t="s">
        <v>634</v>
      </c>
      <c r="B664" s="21" t="s">
        <v>1166</v>
      </c>
      <c r="C664" s="21">
        <v>38.201999999999998</v>
      </c>
      <c r="D664" s="21">
        <v>23.047999999999998</v>
      </c>
      <c r="E664" s="21">
        <v>48.877000000000002</v>
      </c>
      <c r="F664" s="21" t="s">
        <v>692</v>
      </c>
      <c r="G664" s="21">
        <v>24.856000000000002</v>
      </c>
      <c r="H664" s="21">
        <v>155.19999999999999</v>
      </c>
    </row>
    <row r="665" spans="1:8" x14ac:dyDescent="0.15">
      <c r="A665" s="21" t="s">
        <v>636</v>
      </c>
      <c r="B665" s="21" t="s">
        <v>1167</v>
      </c>
      <c r="C665" s="21">
        <v>36.500999999999998</v>
      </c>
      <c r="D665" s="21" t="s">
        <v>1168</v>
      </c>
      <c r="E665" s="21">
        <v>48.540999999999997</v>
      </c>
      <c r="F665" s="21">
        <v>273.60000000000002</v>
      </c>
      <c r="G665" s="21">
        <v>24.931000000000001</v>
      </c>
      <c r="H665" s="21">
        <v>158.1</v>
      </c>
    </row>
    <row r="666" spans="1:8" x14ac:dyDescent="0.15">
      <c r="A666" s="21" t="s">
        <v>639</v>
      </c>
      <c r="B666" s="21" t="s">
        <v>1169</v>
      </c>
      <c r="C666" s="21" t="s">
        <v>1170</v>
      </c>
      <c r="D666" s="21">
        <v>22.608000000000001</v>
      </c>
      <c r="E666" s="21">
        <v>48.771000000000001</v>
      </c>
      <c r="F666" s="21">
        <v>282.39999999999998</v>
      </c>
      <c r="G666" s="21" t="s">
        <v>1171</v>
      </c>
      <c r="H666" s="21">
        <v>158.19999999999999</v>
      </c>
    </row>
    <row r="667" spans="1:8" x14ac:dyDescent="0.15">
      <c r="A667" s="21" t="s">
        <v>644</v>
      </c>
      <c r="B667" s="21" t="s">
        <v>552</v>
      </c>
      <c r="C667" s="21" t="s">
        <v>1172</v>
      </c>
      <c r="D667" s="21">
        <v>23.501999999999999</v>
      </c>
      <c r="E667" s="21">
        <v>49.244999999999997</v>
      </c>
      <c r="F667" s="21">
        <v>281.5</v>
      </c>
      <c r="G667" s="21">
        <v>25.259</v>
      </c>
      <c r="H667" s="21">
        <v>27.3</v>
      </c>
    </row>
    <row r="668" spans="1:8" x14ac:dyDescent="0.15">
      <c r="A668" s="21" t="s">
        <v>647</v>
      </c>
      <c r="B668" s="21" t="s">
        <v>1173</v>
      </c>
      <c r="C668" s="21">
        <v>36.790999999999997</v>
      </c>
      <c r="D668" s="21">
        <v>22.934999999999999</v>
      </c>
      <c r="E668" s="21">
        <v>50.357999999999997</v>
      </c>
      <c r="F668" s="21">
        <v>227</v>
      </c>
      <c r="G668" s="21" t="s">
        <v>662</v>
      </c>
      <c r="H668" s="21">
        <v>140.69999999999999</v>
      </c>
    </row>
    <row r="669" spans="1:8" x14ac:dyDescent="0.15">
      <c r="A669" s="21" t="s">
        <v>650</v>
      </c>
      <c r="B669" s="21" t="s">
        <v>1174</v>
      </c>
      <c r="C669" s="21" t="s">
        <v>1175</v>
      </c>
      <c r="D669" s="21">
        <v>23.164000000000001</v>
      </c>
      <c r="H669" s="21">
        <v>47.1</v>
      </c>
    </row>
    <row r="670" spans="1:8" x14ac:dyDescent="0.15">
      <c r="A670" s="21" t="s">
        <v>652</v>
      </c>
      <c r="B670" s="21" t="s">
        <v>1176</v>
      </c>
      <c r="C670" s="21">
        <v>36.423999999999999</v>
      </c>
      <c r="D670" s="21">
        <v>22.683</v>
      </c>
      <c r="E670" s="21" t="s">
        <v>1177</v>
      </c>
      <c r="F670" s="21">
        <v>286.10000000000002</v>
      </c>
      <c r="G670" s="21">
        <v>24.838999999999999</v>
      </c>
      <c r="H670" s="21">
        <v>158.30000000000001</v>
      </c>
    </row>
    <row r="671" spans="1:8" x14ac:dyDescent="0.15">
      <c r="A671" s="21" t="s">
        <v>223</v>
      </c>
    </row>
    <row r="672" spans="1:8" x14ac:dyDescent="0.15">
      <c r="A672" s="21" t="s">
        <v>224</v>
      </c>
    </row>
    <row r="673" spans="1:8" x14ac:dyDescent="0.15">
      <c r="A673" s="21" t="s">
        <v>225</v>
      </c>
    </row>
    <row r="674" spans="1:8" x14ac:dyDescent="0.15">
      <c r="A674" s="21" t="s">
        <v>226</v>
      </c>
    </row>
    <row r="675" spans="1:8" x14ac:dyDescent="0.15">
      <c r="A675" s="21" t="s">
        <v>618</v>
      </c>
    </row>
    <row r="676" spans="1:8" x14ac:dyDescent="0.15">
      <c r="A676" s="22">
        <v>42845</v>
      </c>
    </row>
    <row r="677" spans="1:8" x14ac:dyDescent="0.15">
      <c r="A677" s="21" t="s">
        <v>228</v>
      </c>
    </row>
    <row r="678" spans="1:8" x14ac:dyDescent="0.15">
      <c r="A678" s="21" t="s">
        <v>229</v>
      </c>
    </row>
    <row r="679" spans="1:8" x14ac:dyDescent="0.15">
      <c r="A679" s="21" t="s">
        <v>230</v>
      </c>
    </row>
    <row r="680" spans="1:8" x14ac:dyDescent="0.15">
      <c r="A680" s="21" t="s">
        <v>1178</v>
      </c>
    </row>
    <row r="681" spans="1:8" x14ac:dyDescent="0.15">
      <c r="A681" s="21" t="s">
        <v>1179</v>
      </c>
    </row>
    <row r="682" spans="1:8" x14ac:dyDescent="0.15">
      <c r="A682" s="21" t="s">
        <v>1180</v>
      </c>
    </row>
    <row r="683" spans="1:8" x14ac:dyDescent="0.15">
      <c r="B683" s="21" t="s">
        <v>621</v>
      </c>
      <c r="C683" s="21" t="s">
        <v>1181</v>
      </c>
    </row>
    <row r="684" spans="1:8" x14ac:dyDescent="0.15">
      <c r="B684" s="21" t="s">
        <v>623</v>
      </c>
      <c r="C684" s="21" t="s">
        <v>624</v>
      </c>
      <c r="D684" s="21" t="s">
        <v>625</v>
      </c>
      <c r="E684" s="21" t="s">
        <v>626</v>
      </c>
      <c r="F684" s="21" t="s">
        <v>627</v>
      </c>
      <c r="G684" s="21" t="s">
        <v>628</v>
      </c>
      <c r="H684" s="21" t="s">
        <v>629</v>
      </c>
    </row>
    <row r="685" spans="1:8" x14ac:dyDescent="0.15">
      <c r="A685" s="21" t="s">
        <v>630</v>
      </c>
      <c r="B685" s="21" t="s">
        <v>160</v>
      </c>
      <c r="C685" s="21">
        <v>37.389000000000003</v>
      </c>
      <c r="D685" s="21">
        <v>23.452000000000002</v>
      </c>
      <c r="E685" s="21">
        <v>50.351999999999997</v>
      </c>
      <c r="F685" s="21">
        <v>281.5</v>
      </c>
      <c r="G685" s="21">
        <v>25.533999999999999</v>
      </c>
    </row>
    <row r="686" spans="1:8" x14ac:dyDescent="0.15">
      <c r="A686" s="21" t="s">
        <v>631</v>
      </c>
    </row>
    <row r="687" spans="1:8" x14ac:dyDescent="0.15">
      <c r="A687" s="21" t="s">
        <v>632</v>
      </c>
      <c r="B687" s="21" t="s">
        <v>1182</v>
      </c>
      <c r="C687" s="21">
        <v>40.22</v>
      </c>
      <c r="D687" s="21">
        <v>25.443999999999999</v>
      </c>
      <c r="E687" s="21">
        <v>54.018000000000001</v>
      </c>
      <c r="F687" s="21">
        <v>259.89999999999998</v>
      </c>
      <c r="G687" s="21">
        <v>27.213000000000001</v>
      </c>
      <c r="H687" s="21">
        <v>142.69999999999999</v>
      </c>
    </row>
    <row r="688" spans="1:8" x14ac:dyDescent="0.15">
      <c r="A688" s="21" t="s">
        <v>634</v>
      </c>
      <c r="B688" s="21" t="s">
        <v>1183</v>
      </c>
      <c r="C688" s="21">
        <v>39.076000000000001</v>
      </c>
      <c r="D688" s="21">
        <v>24.747</v>
      </c>
      <c r="E688" s="21">
        <v>51.798000000000002</v>
      </c>
      <c r="F688" s="21">
        <v>266.2</v>
      </c>
      <c r="G688" s="21">
        <v>26.55</v>
      </c>
      <c r="H688" s="21">
        <v>147.4</v>
      </c>
    </row>
    <row r="689" spans="1:8" x14ac:dyDescent="0.15">
      <c r="A689" s="21" t="s">
        <v>636</v>
      </c>
      <c r="B689" s="21" t="s">
        <v>1184</v>
      </c>
      <c r="C689" s="21">
        <v>38.476999999999997</v>
      </c>
      <c r="D689" s="21">
        <v>24.015000000000001</v>
      </c>
      <c r="E689" s="21">
        <v>51.237000000000002</v>
      </c>
      <c r="F689" s="21">
        <v>274.5</v>
      </c>
      <c r="G689" s="21">
        <v>26.175999999999998</v>
      </c>
      <c r="H689" s="21">
        <v>149.80000000000001</v>
      </c>
    </row>
    <row r="690" spans="1:8" x14ac:dyDescent="0.15">
      <c r="A690" s="21" t="s">
        <v>639</v>
      </c>
      <c r="B690" s="21" t="s">
        <v>1185</v>
      </c>
      <c r="C690" s="21">
        <v>38.325000000000003</v>
      </c>
      <c r="D690" s="21">
        <v>24.001000000000001</v>
      </c>
      <c r="E690" s="21">
        <v>51.091000000000001</v>
      </c>
      <c r="F690" s="21">
        <v>270.3</v>
      </c>
      <c r="G690" s="21">
        <v>26.449000000000002</v>
      </c>
      <c r="H690" s="21">
        <v>149.80000000000001</v>
      </c>
    </row>
    <row r="691" spans="1:8" x14ac:dyDescent="0.15">
      <c r="A691" s="21" t="s">
        <v>644</v>
      </c>
      <c r="B691" s="21" t="s">
        <v>1186</v>
      </c>
      <c r="C691" s="21">
        <v>38.484999999999999</v>
      </c>
      <c r="D691" s="21">
        <v>26.074000000000002</v>
      </c>
      <c r="E691" s="21">
        <v>53.207000000000001</v>
      </c>
      <c r="F691" s="21">
        <v>247.4</v>
      </c>
      <c r="G691" s="21" t="s">
        <v>662</v>
      </c>
      <c r="H691" s="21">
        <v>128.69999999999999</v>
      </c>
    </row>
    <row r="692" spans="1:8" x14ac:dyDescent="0.15">
      <c r="A692" s="21" t="s">
        <v>647</v>
      </c>
      <c r="B692" s="21" t="s">
        <v>1187</v>
      </c>
      <c r="C692" s="21" t="s">
        <v>1188</v>
      </c>
      <c r="D692" s="21">
        <v>24.459</v>
      </c>
      <c r="E692" s="21">
        <v>51.212000000000003</v>
      </c>
      <c r="F692" s="21">
        <v>272</v>
      </c>
      <c r="G692" s="21">
        <v>26.001999999999999</v>
      </c>
      <c r="H692" s="21">
        <v>86.9</v>
      </c>
    </row>
    <row r="693" spans="1:8" x14ac:dyDescent="0.15">
      <c r="A693" s="21" t="s">
        <v>650</v>
      </c>
      <c r="B693" s="21" t="s">
        <v>1189</v>
      </c>
      <c r="C693" s="21">
        <v>38.36</v>
      </c>
      <c r="D693" s="21">
        <v>23.835999999999999</v>
      </c>
      <c r="E693" s="21">
        <v>50.680999999999997</v>
      </c>
      <c r="F693" s="21">
        <v>275.39999999999998</v>
      </c>
      <c r="G693" s="21">
        <v>25.882000000000001</v>
      </c>
      <c r="H693" s="21">
        <v>151</v>
      </c>
    </row>
    <row r="694" spans="1:8" x14ac:dyDescent="0.15">
      <c r="A694" s="21" t="s">
        <v>652</v>
      </c>
      <c r="B694" s="21" t="s">
        <v>1190</v>
      </c>
      <c r="C694" s="21">
        <v>37.866</v>
      </c>
      <c r="D694" s="21">
        <v>23.625</v>
      </c>
      <c r="E694" s="21">
        <v>50.558999999999997</v>
      </c>
      <c r="F694" s="21">
        <v>280.60000000000002</v>
      </c>
      <c r="G694" s="21">
        <v>25.719000000000001</v>
      </c>
      <c r="H694" s="21">
        <v>152.1</v>
      </c>
    </row>
    <row r="695" spans="1:8" x14ac:dyDescent="0.15">
      <c r="A695" s="21" t="s">
        <v>655</v>
      </c>
      <c r="B695" s="21" t="s">
        <v>1191</v>
      </c>
      <c r="C695" s="21" t="s">
        <v>1192</v>
      </c>
      <c r="D695" s="21">
        <v>24.318999999999999</v>
      </c>
      <c r="E695" s="21">
        <v>51.207000000000001</v>
      </c>
      <c r="F695" s="21">
        <v>272</v>
      </c>
      <c r="G695" s="21">
        <v>26.013999999999999</v>
      </c>
      <c r="H695" s="21">
        <v>62.3</v>
      </c>
    </row>
    <row r="696" spans="1:8" x14ac:dyDescent="0.15">
      <c r="A696" s="21" t="s">
        <v>657</v>
      </c>
      <c r="B696" s="21" t="s">
        <v>1193</v>
      </c>
      <c r="C696" s="21">
        <v>37.764000000000003</v>
      </c>
      <c r="D696" s="21">
        <v>23.603000000000002</v>
      </c>
      <c r="E696" s="21" t="s">
        <v>1194</v>
      </c>
      <c r="F696" s="21">
        <v>256.10000000000002</v>
      </c>
      <c r="G696" s="21">
        <v>26.605</v>
      </c>
      <c r="H696" s="21">
        <v>151.5</v>
      </c>
    </row>
    <row r="697" spans="1:8" x14ac:dyDescent="0.15">
      <c r="A697" s="21" t="s">
        <v>660</v>
      </c>
      <c r="B697" s="21" t="s">
        <v>1195</v>
      </c>
      <c r="C697" s="21">
        <v>37.576000000000001</v>
      </c>
      <c r="F697" s="21" t="s">
        <v>671</v>
      </c>
      <c r="G697" s="21">
        <v>25.599</v>
      </c>
      <c r="H697" s="21">
        <v>153</v>
      </c>
    </row>
    <row r="698" spans="1:8" x14ac:dyDescent="0.15">
      <c r="A698" s="21" t="s">
        <v>682</v>
      </c>
      <c r="B698" s="21" t="s">
        <v>1196</v>
      </c>
      <c r="C698" s="21" t="s">
        <v>1197</v>
      </c>
      <c r="D698" s="21" t="s">
        <v>1198</v>
      </c>
      <c r="E698" s="21">
        <v>50.616999999999997</v>
      </c>
      <c r="F698" s="21">
        <v>279.7</v>
      </c>
      <c r="G698" s="21" t="s">
        <v>1199</v>
      </c>
      <c r="H698" s="21">
        <v>153</v>
      </c>
    </row>
    <row r="699" spans="1:8" x14ac:dyDescent="0.15">
      <c r="A699" s="21" t="s">
        <v>729</v>
      </c>
      <c r="B699" s="21" t="s">
        <v>1200</v>
      </c>
      <c r="C699" s="21">
        <v>40.451999999999998</v>
      </c>
      <c r="D699" s="21">
        <v>25.363</v>
      </c>
      <c r="E699" s="21">
        <v>53.857999999999997</v>
      </c>
      <c r="F699" s="21">
        <v>267</v>
      </c>
      <c r="G699" s="21" t="s">
        <v>662</v>
      </c>
      <c r="H699" s="21">
        <v>129.6</v>
      </c>
    </row>
    <row r="700" spans="1:8" x14ac:dyDescent="0.15">
      <c r="A700" s="21" t="s">
        <v>223</v>
      </c>
    </row>
    <row r="701" spans="1:8" x14ac:dyDescent="0.15">
      <c r="A701" s="21" t="s">
        <v>224</v>
      </c>
    </row>
    <row r="702" spans="1:8" x14ac:dyDescent="0.15">
      <c r="A702" s="21" t="s">
        <v>225</v>
      </c>
    </row>
    <row r="703" spans="1:8" x14ac:dyDescent="0.15">
      <c r="A703" s="21" t="s">
        <v>226</v>
      </c>
    </row>
    <row r="704" spans="1:8" x14ac:dyDescent="0.15">
      <c r="A704" s="21" t="s">
        <v>618</v>
      </c>
    </row>
    <row r="705" spans="1:8" x14ac:dyDescent="0.15">
      <c r="A705" s="22">
        <v>42845</v>
      </c>
    </row>
    <row r="706" spans="1:8" x14ac:dyDescent="0.15">
      <c r="A706" s="21" t="s">
        <v>228</v>
      </c>
    </row>
    <row r="707" spans="1:8" x14ac:dyDescent="0.15">
      <c r="A707" s="21" t="s">
        <v>229</v>
      </c>
    </row>
    <row r="708" spans="1:8" x14ac:dyDescent="0.15">
      <c r="A708" s="21" t="s">
        <v>230</v>
      </c>
    </row>
    <row r="709" spans="1:8" x14ac:dyDescent="0.15">
      <c r="A709" s="21" t="s">
        <v>1201</v>
      </c>
    </row>
    <row r="710" spans="1:8" x14ac:dyDescent="0.15">
      <c r="A710" s="21" t="s">
        <v>1202</v>
      </c>
    </row>
    <row r="711" spans="1:8" x14ac:dyDescent="0.15">
      <c r="A711" s="21" t="s">
        <v>1203</v>
      </c>
    </row>
    <row r="712" spans="1:8" x14ac:dyDescent="0.15">
      <c r="B712" s="21" t="s">
        <v>621</v>
      </c>
      <c r="C712" s="21" t="s">
        <v>1204</v>
      </c>
    </row>
    <row r="713" spans="1:8" x14ac:dyDescent="0.15">
      <c r="B713" s="21" t="s">
        <v>623</v>
      </c>
      <c r="C713" s="21" t="s">
        <v>624</v>
      </c>
      <c r="D713" s="21" t="s">
        <v>625</v>
      </c>
      <c r="E713" s="21" t="s">
        <v>626</v>
      </c>
      <c r="F713" s="21" t="s">
        <v>627</v>
      </c>
      <c r="G713" s="21" t="s">
        <v>628</v>
      </c>
      <c r="H713" s="21" t="s">
        <v>629</v>
      </c>
    </row>
    <row r="714" spans="1:8" x14ac:dyDescent="0.15">
      <c r="A714" s="21" t="s">
        <v>630</v>
      </c>
      <c r="B714" s="21" t="s">
        <v>63</v>
      </c>
      <c r="C714" s="21">
        <v>36.296999999999997</v>
      </c>
      <c r="D714" s="21">
        <v>22.84</v>
      </c>
      <c r="E714" s="21">
        <v>48.277999999999999</v>
      </c>
      <c r="F714" s="21">
        <v>302.89999999999998</v>
      </c>
      <c r="G714" s="21">
        <v>24.091000000000001</v>
      </c>
    </row>
    <row r="715" spans="1:8" x14ac:dyDescent="0.15">
      <c r="A715" s="21" t="s">
        <v>631</v>
      </c>
    </row>
    <row r="716" spans="1:8" x14ac:dyDescent="0.15">
      <c r="A716" s="21" t="s">
        <v>632</v>
      </c>
      <c r="B716" s="21" t="s">
        <v>1205</v>
      </c>
      <c r="C716" s="21" t="s">
        <v>1206</v>
      </c>
      <c r="D716" s="21">
        <v>27.498000000000001</v>
      </c>
      <c r="E716" s="21">
        <v>55.524999999999999</v>
      </c>
      <c r="F716" s="21">
        <v>264.60000000000002</v>
      </c>
      <c r="G716" s="21">
        <v>26.927</v>
      </c>
      <c r="H716" s="21">
        <v>81.099999999999994</v>
      </c>
    </row>
    <row r="717" spans="1:8" x14ac:dyDescent="0.15">
      <c r="A717" s="21" t="s">
        <v>634</v>
      </c>
      <c r="B717" s="21" t="s">
        <v>1207</v>
      </c>
      <c r="C717" s="21">
        <v>39.988999999999997</v>
      </c>
      <c r="D717" s="21">
        <v>24.99</v>
      </c>
      <c r="E717" s="21">
        <v>51.552</v>
      </c>
      <c r="F717" s="21">
        <v>297.8</v>
      </c>
      <c r="G717" s="21">
        <v>25.882000000000001</v>
      </c>
      <c r="H717" s="21">
        <v>147.1</v>
      </c>
    </row>
    <row r="718" spans="1:8" x14ac:dyDescent="0.15">
      <c r="A718" s="21" t="s">
        <v>636</v>
      </c>
      <c r="B718" s="21" t="s">
        <v>1208</v>
      </c>
      <c r="C718" s="21">
        <v>38.618000000000002</v>
      </c>
      <c r="D718" s="21">
        <v>23.870999999999999</v>
      </c>
      <c r="E718" s="21">
        <v>49.957999999999998</v>
      </c>
      <c r="F718" s="21">
        <v>298.8</v>
      </c>
      <c r="G718" s="21">
        <v>25.04</v>
      </c>
      <c r="H718" s="21">
        <v>152.4</v>
      </c>
    </row>
    <row r="719" spans="1:8" x14ac:dyDescent="0.15">
      <c r="A719" s="21" t="s">
        <v>639</v>
      </c>
      <c r="B719" s="21" t="s">
        <v>1209</v>
      </c>
      <c r="C719" s="21">
        <v>37.347999999999999</v>
      </c>
      <c r="D719" s="21">
        <v>23.329000000000001</v>
      </c>
      <c r="E719" s="21">
        <v>49.637</v>
      </c>
      <c r="F719" s="21">
        <v>296.8</v>
      </c>
      <c r="G719" s="21">
        <v>24.782</v>
      </c>
      <c r="H719" s="21">
        <v>155.1</v>
      </c>
    </row>
    <row r="720" spans="1:8" x14ac:dyDescent="0.15">
      <c r="A720" s="21" t="s">
        <v>644</v>
      </c>
      <c r="B720" s="21" t="s">
        <v>1210</v>
      </c>
      <c r="C720" s="21">
        <v>37.338000000000001</v>
      </c>
      <c r="D720" s="21">
        <v>23.172999999999998</v>
      </c>
      <c r="E720" s="21">
        <v>49.445</v>
      </c>
      <c r="F720" s="21">
        <v>297.8</v>
      </c>
      <c r="G720" s="21">
        <v>24.303000000000001</v>
      </c>
      <c r="H720" s="21">
        <v>156.1</v>
      </c>
    </row>
    <row r="721" spans="1:8" x14ac:dyDescent="0.15">
      <c r="A721" s="21" t="s">
        <v>647</v>
      </c>
      <c r="B721" s="21" t="s">
        <v>1211</v>
      </c>
      <c r="C721" s="21">
        <v>36.511000000000003</v>
      </c>
      <c r="D721" s="21">
        <v>22.928000000000001</v>
      </c>
      <c r="E721" s="21">
        <v>48.533000000000001</v>
      </c>
      <c r="F721" s="21">
        <v>300.8</v>
      </c>
      <c r="G721" s="21">
        <v>24.2</v>
      </c>
      <c r="H721" s="21">
        <v>158.5</v>
      </c>
    </row>
    <row r="722" spans="1:8" x14ac:dyDescent="0.15">
      <c r="A722" s="21" t="s">
        <v>650</v>
      </c>
      <c r="B722" s="21" t="s">
        <v>1212</v>
      </c>
      <c r="C722" s="21">
        <v>36.319000000000003</v>
      </c>
      <c r="D722" s="21">
        <v>22.913</v>
      </c>
      <c r="E722" s="21">
        <v>48.594000000000001</v>
      </c>
      <c r="F722" s="21">
        <v>300.8</v>
      </c>
      <c r="G722" s="21">
        <v>24.262</v>
      </c>
      <c r="H722" s="21">
        <v>158.6</v>
      </c>
    </row>
    <row r="723" spans="1:8" x14ac:dyDescent="0.15">
      <c r="A723" s="21" t="s">
        <v>652</v>
      </c>
      <c r="B723" s="21" t="s">
        <v>1213</v>
      </c>
      <c r="C723" s="21" t="s">
        <v>1214</v>
      </c>
      <c r="D723" s="21" t="s">
        <v>1215</v>
      </c>
      <c r="E723" s="21">
        <v>48.347000000000001</v>
      </c>
      <c r="F723" s="21">
        <v>300.8</v>
      </c>
      <c r="G723" s="21" t="s">
        <v>1216</v>
      </c>
      <c r="H723" s="21">
        <v>159.30000000000001</v>
      </c>
    </row>
    <row r="724" spans="1:8" x14ac:dyDescent="0.15">
      <c r="A724" s="21" t="s">
        <v>655</v>
      </c>
      <c r="B724" s="21" t="s">
        <v>1217</v>
      </c>
      <c r="C724" s="21" t="s">
        <v>1218</v>
      </c>
      <c r="D724" s="21">
        <v>23.744</v>
      </c>
      <c r="E724" s="21">
        <v>49.015999999999998</v>
      </c>
      <c r="F724" s="21">
        <v>301.89999999999998</v>
      </c>
      <c r="G724" s="21">
        <v>25.678999999999998</v>
      </c>
      <c r="H724" s="21">
        <v>58.6</v>
      </c>
    </row>
    <row r="725" spans="1:8" x14ac:dyDescent="0.15">
      <c r="A725" s="21" t="s">
        <v>657</v>
      </c>
      <c r="B725" s="21" t="s">
        <v>1219</v>
      </c>
      <c r="C725" s="21">
        <v>36.677999999999997</v>
      </c>
      <c r="D725" s="21">
        <v>23.332000000000001</v>
      </c>
      <c r="E725" s="21">
        <v>48.954000000000001</v>
      </c>
      <c r="F725" s="21">
        <v>300.8</v>
      </c>
      <c r="G725" s="21">
        <v>24.332000000000001</v>
      </c>
      <c r="H725" s="21">
        <v>157.19999999999999</v>
      </c>
    </row>
    <row r="726" spans="1:8" x14ac:dyDescent="0.15">
      <c r="A726" s="21" t="s">
        <v>660</v>
      </c>
      <c r="B726" s="21" t="s">
        <v>1220</v>
      </c>
      <c r="E726" s="21" t="s">
        <v>1221</v>
      </c>
      <c r="F726" s="21" t="s">
        <v>1222</v>
      </c>
      <c r="G726" s="21">
        <v>24.413</v>
      </c>
      <c r="H726" s="21">
        <v>159.1</v>
      </c>
    </row>
    <row r="727" spans="1:8" x14ac:dyDescent="0.15">
      <c r="A727" s="21" t="s">
        <v>682</v>
      </c>
      <c r="B727" s="21" t="s">
        <v>1223</v>
      </c>
      <c r="C727" s="21">
        <v>38.154000000000003</v>
      </c>
      <c r="D727" s="21">
        <v>23.603000000000002</v>
      </c>
      <c r="E727" s="21">
        <v>50.996000000000002</v>
      </c>
      <c r="F727" s="21">
        <v>248.8</v>
      </c>
      <c r="G727" s="21" t="s">
        <v>662</v>
      </c>
      <c r="H727" s="21">
        <v>136</v>
      </c>
    </row>
    <row r="728" spans="1:8" x14ac:dyDescent="0.15">
      <c r="A728" s="21" t="s">
        <v>223</v>
      </c>
    </row>
    <row r="729" spans="1:8" x14ac:dyDescent="0.15">
      <c r="A729" s="21" t="s">
        <v>224</v>
      </c>
    </row>
    <row r="730" spans="1:8" x14ac:dyDescent="0.15">
      <c r="A730" s="21" t="s">
        <v>225</v>
      </c>
    </row>
    <row r="731" spans="1:8" x14ac:dyDescent="0.15">
      <c r="A731" s="21" t="s">
        <v>226</v>
      </c>
    </row>
    <row r="732" spans="1:8" x14ac:dyDescent="0.15">
      <c r="A732" s="21" t="s">
        <v>618</v>
      </c>
    </row>
    <row r="733" spans="1:8" x14ac:dyDescent="0.15">
      <c r="A733" s="22">
        <v>42845</v>
      </c>
    </row>
    <row r="734" spans="1:8" x14ac:dyDescent="0.15">
      <c r="A734" s="21" t="s">
        <v>228</v>
      </c>
    </row>
    <row r="735" spans="1:8" x14ac:dyDescent="0.15">
      <c r="A735" s="21" t="s">
        <v>229</v>
      </c>
    </row>
    <row r="736" spans="1:8" x14ac:dyDescent="0.15">
      <c r="A736" s="21" t="s">
        <v>230</v>
      </c>
    </row>
    <row r="737" spans="1:8" x14ac:dyDescent="0.15">
      <c r="A737" s="21" t="s">
        <v>1224</v>
      </c>
    </row>
    <row r="738" spans="1:8" x14ac:dyDescent="0.15">
      <c r="A738" s="21" t="s">
        <v>1225</v>
      </c>
    </row>
    <row r="739" spans="1:8" x14ac:dyDescent="0.15">
      <c r="A739" s="21" t="s">
        <v>1226</v>
      </c>
    </row>
    <row r="740" spans="1:8" x14ac:dyDescent="0.15">
      <c r="B740" s="21" t="s">
        <v>621</v>
      </c>
      <c r="C740" s="21" t="s">
        <v>1227</v>
      </c>
    </row>
    <row r="741" spans="1:8" x14ac:dyDescent="0.15">
      <c r="B741" s="21" t="s">
        <v>623</v>
      </c>
      <c r="C741" s="21" t="s">
        <v>624</v>
      </c>
      <c r="D741" s="21" t="s">
        <v>625</v>
      </c>
      <c r="E741" s="21" t="s">
        <v>626</v>
      </c>
      <c r="F741" s="21" t="s">
        <v>627</v>
      </c>
      <c r="G741" s="21" t="s">
        <v>628</v>
      </c>
      <c r="H741" s="21" t="s">
        <v>629</v>
      </c>
    </row>
    <row r="742" spans="1:8" x14ac:dyDescent="0.15">
      <c r="A742" s="21" t="s">
        <v>630</v>
      </c>
      <c r="B742" s="21" t="s">
        <v>23</v>
      </c>
      <c r="C742" s="21">
        <v>35.395000000000003</v>
      </c>
      <c r="D742" s="21">
        <v>22.117999999999999</v>
      </c>
      <c r="E742" s="21">
        <v>47.503</v>
      </c>
      <c r="F742" s="21">
        <v>292.8</v>
      </c>
      <c r="G742" s="21">
        <v>24.39</v>
      </c>
    </row>
    <row r="743" spans="1:8" x14ac:dyDescent="0.15">
      <c r="A743" s="21" t="s">
        <v>631</v>
      </c>
    </row>
    <row r="744" spans="1:8" x14ac:dyDescent="0.15">
      <c r="A744" s="21" t="s">
        <v>632</v>
      </c>
      <c r="B744" s="21" t="s">
        <v>1228</v>
      </c>
      <c r="C744" s="21">
        <v>38.534999999999997</v>
      </c>
      <c r="D744" s="21">
        <v>23.544</v>
      </c>
      <c r="E744" s="21">
        <v>49.45</v>
      </c>
      <c r="F744" s="21" t="s">
        <v>1028</v>
      </c>
      <c r="G744" s="21">
        <v>24.716000000000001</v>
      </c>
      <c r="H744" s="21">
        <v>153.80000000000001</v>
      </c>
    </row>
    <row r="745" spans="1:8" x14ac:dyDescent="0.15">
      <c r="A745" s="21" t="s">
        <v>634</v>
      </c>
      <c r="B745" s="21" t="s">
        <v>1229</v>
      </c>
      <c r="C745" s="21">
        <v>36.119</v>
      </c>
      <c r="D745" s="21">
        <v>22.422999999999998</v>
      </c>
      <c r="E745" s="21">
        <v>48.570999999999998</v>
      </c>
      <c r="F745" s="21">
        <v>278</v>
      </c>
      <c r="G745" s="21">
        <v>24.824000000000002</v>
      </c>
      <c r="H745" s="21">
        <v>158.80000000000001</v>
      </c>
    </row>
    <row r="746" spans="1:8" x14ac:dyDescent="0.15">
      <c r="A746" s="21" t="s">
        <v>636</v>
      </c>
      <c r="B746" s="21" t="s">
        <v>1230</v>
      </c>
      <c r="C746" s="21">
        <v>36.813000000000002</v>
      </c>
      <c r="D746" s="21">
        <v>22.45</v>
      </c>
      <c r="E746" s="21">
        <v>48.6</v>
      </c>
      <c r="F746" s="21">
        <v>291.8</v>
      </c>
      <c r="G746" s="21">
        <v>26.978999999999999</v>
      </c>
      <c r="H746" s="21">
        <v>155.4</v>
      </c>
    </row>
    <row r="747" spans="1:8" x14ac:dyDescent="0.15">
      <c r="A747" s="21" t="s">
        <v>639</v>
      </c>
      <c r="B747" s="21" t="s">
        <v>1231</v>
      </c>
      <c r="C747" s="21">
        <v>36.500999999999998</v>
      </c>
      <c r="D747" s="21">
        <v>22.388000000000002</v>
      </c>
      <c r="E747" s="21">
        <v>48.947000000000003</v>
      </c>
      <c r="F747" s="21">
        <v>286.10000000000002</v>
      </c>
      <c r="G747" s="21">
        <v>24.419</v>
      </c>
      <c r="H747" s="21">
        <v>158.4</v>
      </c>
    </row>
    <row r="748" spans="1:8" x14ac:dyDescent="0.15">
      <c r="A748" s="21" t="s">
        <v>644</v>
      </c>
      <c r="B748" s="21" t="s">
        <v>1232</v>
      </c>
      <c r="C748" s="21">
        <v>35.536000000000001</v>
      </c>
      <c r="D748" s="21">
        <v>22.155000000000001</v>
      </c>
      <c r="E748" s="21" t="s">
        <v>1233</v>
      </c>
      <c r="F748" s="21">
        <v>276.2</v>
      </c>
      <c r="G748" s="21">
        <v>30.946000000000002</v>
      </c>
      <c r="H748" s="21">
        <v>153.9</v>
      </c>
    </row>
    <row r="749" spans="1:8" x14ac:dyDescent="0.15">
      <c r="A749" s="21" t="s">
        <v>647</v>
      </c>
      <c r="B749" s="21" t="s">
        <v>1234</v>
      </c>
      <c r="C749" s="21" t="s">
        <v>1235</v>
      </c>
      <c r="D749" s="21">
        <v>26.161000000000001</v>
      </c>
      <c r="E749" s="21">
        <v>49.430999999999997</v>
      </c>
      <c r="F749" s="21">
        <v>288.89999999999998</v>
      </c>
      <c r="G749" s="21">
        <v>24.488</v>
      </c>
      <c r="H749" s="21">
        <v>60.6</v>
      </c>
    </row>
    <row r="750" spans="1:8" x14ac:dyDescent="0.15">
      <c r="A750" s="21" t="s">
        <v>650</v>
      </c>
      <c r="B750" s="21" t="s">
        <v>1236</v>
      </c>
      <c r="C750" s="21">
        <v>35.619</v>
      </c>
      <c r="D750" s="21">
        <v>22.196999999999999</v>
      </c>
      <c r="E750" s="21">
        <v>47.774999999999999</v>
      </c>
      <c r="F750" s="21">
        <v>281.5</v>
      </c>
      <c r="G750" s="21" t="s">
        <v>1237</v>
      </c>
      <c r="H750" s="21">
        <v>161.19999999999999</v>
      </c>
    </row>
    <row r="751" spans="1:8" x14ac:dyDescent="0.15">
      <c r="A751" s="21" t="s">
        <v>652</v>
      </c>
      <c r="B751" s="21" t="s">
        <v>1238</v>
      </c>
      <c r="C751" s="21" t="s">
        <v>1239</v>
      </c>
      <c r="D751" s="21" t="s">
        <v>1240</v>
      </c>
      <c r="H751" s="21">
        <v>162.30000000000001</v>
      </c>
    </row>
    <row r="752" spans="1:8" x14ac:dyDescent="0.15">
      <c r="A752" s="21" t="s">
        <v>655</v>
      </c>
      <c r="B752" s="21" t="s">
        <v>1241</v>
      </c>
      <c r="C752" s="21">
        <v>37.179000000000002</v>
      </c>
      <c r="D752" s="21">
        <v>23.111000000000001</v>
      </c>
      <c r="E752" s="21">
        <v>48.552</v>
      </c>
      <c r="F752" s="21">
        <v>289.89999999999998</v>
      </c>
      <c r="G752" s="21">
        <v>24.786999999999999</v>
      </c>
      <c r="H752" s="21">
        <v>156.80000000000001</v>
      </c>
    </row>
    <row r="753" spans="1:8" x14ac:dyDescent="0.15">
      <c r="A753" s="21" t="s">
        <v>223</v>
      </c>
    </row>
    <row r="754" spans="1:8" x14ac:dyDescent="0.15">
      <c r="A754" s="21" t="s">
        <v>224</v>
      </c>
    </row>
    <row r="755" spans="1:8" x14ac:dyDescent="0.15">
      <c r="A755" s="21" t="s">
        <v>225</v>
      </c>
    </row>
    <row r="756" spans="1:8" x14ac:dyDescent="0.15">
      <c r="A756" s="21" t="s">
        <v>226</v>
      </c>
    </row>
    <row r="757" spans="1:8" x14ac:dyDescent="0.15">
      <c r="A757" s="21" t="s">
        <v>618</v>
      </c>
    </row>
    <row r="758" spans="1:8" x14ac:dyDescent="0.15">
      <c r="A758" s="22">
        <v>42845</v>
      </c>
    </row>
    <row r="759" spans="1:8" x14ac:dyDescent="0.15">
      <c r="A759" s="21" t="s">
        <v>228</v>
      </c>
    </row>
    <row r="760" spans="1:8" x14ac:dyDescent="0.15">
      <c r="A760" s="21" t="s">
        <v>229</v>
      </c>
    </row>
    <row r="761" spans="1:8" x14ac:dyDescent="0.15">
      <c r="A761" s="21" t="s">
        <v>230</v>
      </c>
    </row>
    <row r="762" spans="1:8" x14ac:dyDescent="0.15">
      <c r="A762" s="21" t="s">
        <v>1242</v>
      </c>
    </row>
    <row r="763" spans="1:8" x14ac:dyDescent="0.15">
      <c r="A763" s="21" t="s">
        <v>1243</v>
      </c>
    </row>
    <row r="764" spans="1:8" x14ac:dyDescent="0.15">
      <c r="A764" s="21" t="s">
        <v>1244</v>
      </c>
    </row>
    <row r="765" spans="1:8" x14ac:dyDescent="0.15">
      <c r="B765" s="21" t="s">
        <v>621</v>
      </c>
      <c r="C765" s="21" t="s">
        <v>1245</v>
      </c>
    </row>
    <row r="766" spans="1:8" x14ac:dyDescent="0.15">
      <c r="B766" s="21" t="s">
        <v>623</v>
      </c>
      <c r="C766" s="21" t="s">
        <v>624</v>
      </c>
      <c r="D766" s="21" t="s">
        <v>625</v>
      </c>
      <c r="E766" s="21" t="s">
        <v>626</v>
      </c>
      <c r="F766" s="21" t="s">
        <v>627</v>
      </c>
      <c r="G766" s="21" t="s">
        <v>628</v>
      </c>
      <c r="H766" s="21" t="s">
        <v>629</v>
      </c>
    </row>
    <row r="767" spans="1:8" x14ac:dyDescent="0.15">
      <c r="A767" s="21" t="s">
        <v>630</v>
      </c>
      <c r="B767" s="21" t="s">
        <v>102</v>
      </c>
      <c r="C767" s="21">
        <v>36.716999999999999</v>
      </c>
      <c r="D767" s="21">
        <v>22.917999999999999</v>
      </c>
      <c r="E767" s="21">
        <v>49.460999999999999</v>
      </c>
      <c r="F767" s="21">
        <v>283.39999999999998</v>
      </c>
      <c r="G767" s="21">
        <v>24.792000000000002</v>
      </c>
    </row>
    <row r="768" spans="1:8" x14ac:dyDescent="0.15">
      <c r="A768" s="21" t="s">
        <v>631</v>
      </c>
    </row>
    <row r="769" spans="1:8" x14ac:dyDescent="0.15">
      <c r="A769" s="21" t="s">
        <v>632</v>
      </c>
      <c r="B769" s="21" t="s">
        <v>1246</v>
      </c>
      <c r="C769" s="21">
        <v>38.225000000000001</v>
      </c>
      <c r="D769" s="21">
        <v>23.364000000000001</v>
      </c>
      <c r="E769" s="21">
        <v>49.862000000000002</v>
      </c>
      <c r="F769" s="21">
        <v>274.5</v>
      </c>
      <c r="G769" s="21">
        <v>24.954000000000001</v>
      </c>
      <c r="H769" s="21">
        <v>153.6</v>
      </c>
    </row>
    <row r="770" spans="1:8" x14ac:dyDescent="0.15">
      <c r="A770" s="21" t="s">
        <v>634</v>
      </c>
      <c r="B770" s="21" t="s">
        <v>1247</v>
      </c>
      <c r="C770" s="21">
        <v>36.92</v>
      </c>
      <c r="D770" s="21">
        <v>23.062000000000001</v>
      </c>
      <c r="E770" s="21">
        <v>49.662999999999997</v>
      </c>
      <c r="F770" s="21">
        <v>280.60000000000002</v>
      </c>
      <c r="G770" s="21">
        <v>25.1</v>
      </c>
      <c r="H770" s="21">
        <v>155.5</v>
      </c>
    </row>
    <row r="771" spans="1:8" x14ac:dyDescent="0.15">
      <c r="A771" s="21" t="s">
        <v>636</v>
      </c>
      <c r="B771" s="21" t="s">
        <v>1248</v>
      </c>
      <c r="C771" s="21" t="s">
        <v>1249</v>
      </c>
      <c r="D771" s="21">
        <v>23.57</v>
      </c>
      <c r="E771" s="21">
        <v>49.807000000000002</v>
      </c>
      <c r="F771" s="21">
        <v>278.89999999999998</v>
      </c>
      <c r="G771" s="21" t="s">
        <v>1250</v>
      </c>
      <c r="H771" s="21">
        <v>47.7</v>
      </c>
    </row>
    <row r="772" spans="1:8" x14ac:dyDescent="0.15">
      <c r="A772" s="21" t="s">
        <v>639</v>
      </c>
      <c r="B772" s="21" t="s">
        <v>1251</v>
      </c>
      <c r="C772" s="21" t="s">
        <v>1252</v>
      </c>
      <c r="D772" s="21" t="s">
        <v>1253</v>
      </c>
      <c r="E772" s="21" t="s">
        <v>1254</v>
      </c>
      <c r="F772" s="21">
        <v>278.89999999999998</v>
      </c>
      <c r="G772" s="21">
        <v>25.021000000000001</v>
      </c>
      <c r="H772" s="21">
        <v>156.19999999999999</v>
      </c>
    </row>
    <row r="773" spans="1:8" x14ac:dyDescent="0.15">
      <c r="A773" s="21" t="s">
        <v>644</v>
      </c>
      <c r="B773" s="21" t="s">
        <v>1255</v>
      </c>
      <c r="C773" s="21" t="s">
        <v>1256</v>
      </c>
      <c r="D773" s="21">
        <v>24.632999999999999</v>
      </c>
      <c r="E773" s="21">
        <v>51.082999999999998</v>
      </c>
      <c r="F773" s="21">
        <v>279.7</v>
      </c>
      <c r="G773" s="21">
        <v>25.774000000000001</v>
      </c>
      <c r="H773" s="21">
        <v>50.5</v>
      </c>
    </row>
    <row r="774" spans="1:8" x14ac:dyDescent="0.15">
      <c r="A774" s="21" t="s">
        <v>647</v>
      </c>
      <c r="B774" s="21" t="s">
        <v>1257</v>
      </c>
      <c r="C774" s="21">
        <v>37.78</v>
      </c>
      <c r="D774" s="21">
        <v>23.347999999999999</v>
      </c>
      <c r="E774" s="21">
        <v>49.969000000000001</v>
      </c>
      <c r="F774" s="21" t="s">
        <v>1258</v>
      </c>
      <c r="G774" s="21">
        <v>24.998000000000001</v>
      </c>
      <c r="H774" s="21">
        <v>154</v>
      </c>
    </row>
    <row r="775" spans="1:8" x14ac:dyDescent="0.15">
      <c r="A775" s="21" t="s">
        <v>650</v>
      </c>
      <c r="B775" s="21" t="s">
        <v>1259</v>
      </c>
      <c r="C775" s="21">
        <v>37.680999999999997</v>
      </c>
      <c r="D775" s="21">
        <v>23.719000000000001</v>
      </c>
      <c r="E775" s="21">
        <v>50.134999999999998</v>
      </c>
      <c r="F775" s="21">
        <v>278.89999999999998</v>
      </c>
      <c r="G775" s="21">
        <v>25.88</v>
      </c>
      <c r="H775" s="21">
        <v>152.5</v>
      </c>
    </row>
    <row r="776" spans="1:8" x14ac:dyDescent="0.15">
      <c r="A776" s="21" t="s">
        <v>652</v>
      </c>
      <c r="B776" s="21" t="s">
        <v>1260</v>
      </c>
      <c r="C776" s="21">
        <v>37.026000000000003</v>
      </c>
      <c r="D776" s="21">
        <v>23.253</v>
      </c>
      <c r="E776" s="21">
        <v>49.527000000000001</v>
      </c>
      <c r="F776" s="21">
        <v>280.60000000000002</v>
      </c>
      <c r="G776" s="21">
        <v>24.988</v>
      </c>
      <c r="H776" s="21">
        <v>155.5</v>
      </c>
    </row>
    <row r="777" spans="1:8" x14ac:dyDescent="0.15">
      <c r="A777" s="21" t="s">
        <v>655</v>
      </c>
      <c r="B777" s="21" t="s">
        <v>1261</v>
      </c>
      <c r="C777" s="21" t="s">
        <v>1262</v>
      </c>
      <c r="D777" s="21">
        <v>23.393000000000001</v>
      </c>
      <c r="E777" s="21">
        <v>50.588999999999999</v>
      </c>
      <c r="F777" s="21">
        <v>280.60000000000002</v>
      </c>
      <c r="G777" s="21">
        <v>25.114999999999998</v>
      </c>
      <c r="H777" s="21">
        <v>66.599999999999994</v>
      </c>
    </row>
    <row r="778" spans="1:8" x14ac:dyDescent="0.15">
      <c r="A778" s="21" t="s">
        <v>223</v>
      </c>
    </row>
    <row r="779" spans="1:8" x14ac:dyDescent="0.15">
      <c r="A779" s="21" t="s">
        <v>224</v>
      </c>
    </row>
    <row r="780" spans="1:8" x14ac:dyDescent="0.15">
      <c r="A780" s="21" t="s">
        <v>225</v>
      </c>
    </row>
    <row r="781" spans="1:8" x14ac:dyDescent="0.15">
      <c r="A781" s="21" t="s">
        <v>226</v>
      </c>
    </row>
    <row r="782" spans="1:8" x14ac:dyDescent="0.15">
      <c r="A782" s="21" t="s">
        <v>618</v>
      </c>
    </row>
    <row r="783" spans="1:8" x14ac:dyDescent="0.15">
      <c r="A783" s="22">
        <v>42845</v>
      </c>
    </row>
    <row r="784" spans="1:8" x14ac:dyDescent="0.15">
      <c r="A784" s="21" t="s">
        <v>228</v>
      </c>
    </row>
    <row r="785" spans="1:8" x14ac:dyDescent="0.15">
      <c r="A785" s="21" t="s">
        <v>229</v>
      </c>
    </row>
    <row r="786" spans="1:8" x14ac:dyDescent="0.15">
      <c r="A786" s="21" t="s">
        <v>230</v>
      </c>
    </row>
    <row r="787" spans="1:8" x14ac:dyDescent="0.15">
      <c r="A787" s="21" t="s">
        <v>1263</v>
      </c>
    </row>
    <row r="788" spans="1:8" x14ac:dyDescent="0.15">
      <c r="A788" s="21" t="s">
        <v>1264</v>
      </c>
    </row>
    <row r="789" spans="1:8" x14ac:dyDescent="0.15">
      <c r="A789" s="21" t="s">
        <v>1265</v>
      </c>
    </row>
    <row r="790" spans="1:8" x14ac:dyDescent="0.15">
      <c r="B790" s="21" t="s">
        <v>621</v>
      </c>
      <c r="C790" s="21" t="s">
        <v>1266</v>
      </c>
    </row>
    <row r="791" spans="1:8" x14ac:dyDescent="0.15">
      <c r="B791" s="21" t="s">
        <v>623</v>
      </c>
      <c r="C791" s="21" t="s">
        <v>624</v>
      </c>
      <c r="D791" s="21" t="s">
        <v>625</v>
      </c>
      <c r="E791" s="21" t="s">
        <v>626</v>
      </c>
      <c r="F791" s="21" t="s">
        <v>627</v>
      </c>
      <c r="G791" s="21" t="s">
        <v>628</v>
      </c>
      <c r="H791" s="21" t="s">
        <v>629</v>
      </c>
    </row>
    <row r="792" spans="1:8" x14ac:dyDescent="0.15">
      <c r="A792" s="21" t="s">
        <v>630</v>
      </c>
      <c r="B792" s="21" t="s">
        <v>147</v>
      </c>
      <c r="C792" s="21">
        <v>37.606000000000002</v>
      </c>
      <c r="D792" s="21">
        <v>23.236000000000001</v>
      </c>
      <c r="E792" s="21">
        <v>50.034999999999997</v>
      </c>
      <c r="F792" s="21">
        <v>283.39999999999998</v>
      </c>
      <c r="G792" s="21">
        <v>24.875</v>
      </c>
    </row>
    <row r="793" spans="1:8" x14ac:dyDescent="0.15">
      <c r="A793" s="21" t="s">
        <v>631</v>
      </c>
    </row>
    <row r="794" spans="1:8" x14ac:dyDescent="0.15">
      <c r="A794" s="21" t="s">
        <v>632</v>
      </c>
      <c r="B794" s="21" t="s">
        <v>1267</v>
      </c>
      <c r="C794" s="21">
        <v>38.572000000000003</v>
      </c>
      <c r="D794" s="21">
        <v>23.739000000000001</v>
      </c>
      <c r="E794" s="21">
        <v>51.139000000000003</v>
      </c>
      <c r="F794" s="21" t="s">
        <v>1258</v>
      </c>
      <c r="G794" s="21">
        <v>25.001000000000001</v>
      </c>
      <c r="H794" s="21">
        <v>151.4</v>
      </c>
    </row>
    <row r="795" spans="1:8" x14ac:dyDescent="0.15">
      <c r="A795" s="21" t="s">
        <v>634</v>
      </c>
      <c r="B795" s="21" t="s">
        <v>1268</v>
      </c>
      <c r="C795" s="21">
        <v>37.966000000000001</v>
      </c>
      <c r="D795" s="21">
        <v>23.48</v>
      </c>
      <c r="E795" s="21" t="s">
        <v>1269</v>
      </c>
      <c r="F795" s="21">
        <v>281.5</v>
      </c>
      <c r="G795" s="21">
        <v>25.088999999999999</v>
      </c>
      <c r="H795" s="21">
        <v>153.4</v>
      </c>
    </row>
    <row r="796" spans="1:8" x14ac:dyDescent="0.15">
      <c r="A796" s="21" t="s">
        <v>636</v>
      </c>
      <c r="B796" s="21" t="s">
        <v>1270</v>
      </c>
      <c r="C796" s="21">
        <v>38.715000000000003</v>
      </c>
      <c r="D796" s="21">
        <v>24.905000000000001</v>
      </c>
      <c r="E796" s="21">
        <v>51.098999999999997</v>
      </c>
      <c r="F796" s="21">
        <v>282.39999999999998</v>
      </c>
      <c r="G796" s="21">
        <v>25.503</v>
      </c>
      <c r="H796" s="21">
        <v>149.4</v>
      </c>
    </row>
    <row r="797" spans="1:8" x14ac:dyDescent="0.15">
      <c r="A797" s="21" t="s">
        <v>639</v>
      </c>
      <c r="B797" s="21" t="s">
        <v>1271</v>
      </c>
      <c r="C797" s="21">
        <v>37.78</v>
      </c>
      <c r="D797" s="21" t="s">
        <v>1272</v>
      </c>
      <c r="E797" s="21">
        <v>50.27</v>
      </c>
      <c r="F797" s="21" t="s">
        <v>1258</v>
      </c>
      <c r="G797" s="21" t="s">
        <v>1273</v>
      </c>
      <c r="H797" s="21">
        <v>153.9</v>
      </c>
    </row>
    <row r="798" spans="1:8" x14ac:dyDescent="0.15">
      <c r="A798" s="21" t="s">
        <v>644</v>
      </c>
      <c r="B798" s="21" t="s">
        <v>1274</v>
      </c>
      <c r="C798" s="21" t="s">
        <v>1275</v>
      </c>
      <c r="D798" s="21">
        <v>23.24</v>
      </c>
      <c r="E798" s="21">
        <v>50.561999999999998</v>
      </c>
      <c r="F798" s="21">
        <v>267</v>
      </c>
      <c r="G798" s="21">
        <v>25.489000000000001</v>
      </c>
      <c r="H798" s="21">
        <v>153.1</v>
      </c>
    </row>
    <row r="799" spans="1:8" x14ac:dyDescent="0.15">
      <c r="A799" s="21" t="s">
        <v>647</v>
      </c>
      <c r="B799" s="21" t="s">
        <v>1276</v>
      </c>
      <c r="C799" s="21" t="s">
        <v>1277</v>
      </c>
      <c r="D799" s="21">
        <v>26.382000000000001</v>
      </c>
      <c r="E799" s="21">
        <v>55.085000000000001</v>
      </c>
      <c r="F799" s="21">
        <v>253.9</v>
      </c>
      <c r="G799" s="21">
        <v>28.414999999999999</v>
      </c>
      <c r="H799" s="21">
        <v>58.5</v>
      </c>
    </row>
    <row r="800" spans="1:8" x14ac:dyDescent="0.15">
      <c r="A800" s="21" t="s">
        <v>650</v>
      </c>
      <c r="B800" s="21" t="s">
        <v>1278</v>
      </c>
      <c r="C800" s="21">
        <v>39.662999999999997</v>
      </c>
      <c r="D800" s="21">
        <v>25.545999999999999</v>
      </c>
      <c r="E800" s="21">
        <v>52.862000000000002</v>
      </c>
      <c r="F800" s="21">
        <v>256.8</v>
      </c>
      <c r="G800" s="21">
        <v>27.065000000000001</v>
      </c>
      <c r="H800" s="21">
        <v>144.4</v>
      </c>
    </row>
    <row r="801" spans="1:8" x14ac:dyDescent="0.15">
      <c r="A801" s="21" t="s">
        <v>652</v>
      </c>
      <c r="B801" s="21" t="s">
        <v>1279</v>
      </c>
      <c r="C801" s="21">
        <v>38.576000000000001</v>
      </c>
      <c r="D801" s="21">
        <v>24.405000000000001</v>
      </c>
      <c r="E801" s="21">
        <v>52.627000000000002</v>
      </c>
      <c r="F801" s="21">
        <v>278.89999999999998</v>
      </c>
      <c r="G801" s="21">
        <v>26.803000000000001</v>
      </c>
      <c r="H801" s="21">
        <v>147.1</v>
      </c>
    </row>
    <row r="802" spans="1:8" x14ac:dyDescent="0.15">
      <c r="A802" s="21" t="s">
        <v>655</v>
      </c>
      <c r="B802" s="21" t="s">
        <v>1280</v>
      </c>
      <c r="C802" s="21">
        <v>38.655999999999999</v>
      </c>
      <c r="D802" s="21">
        <v>24.324000000000002</v>
      </c>
      <c r="E802" s="21">
        <v>52.576999999999998</v>
      </c>
      <c r="F802" s="21">
        <v>273.60000000000002</v>
      </c>
      <c r="G802" s="21">
        <v>26.696000000000002</v>
      </c>
      <c r="H802" s="21">
        <v>147.30000000000001</v>
      </c>
    </row>
    <row r="803" spans="1:8" x14ac:dyDescent="0.15">
      <c r="A803" s="21" t="s">
        <v>657</v>
      </c>
      <c r="B803" s="21" t="s">
        <v>1281</v>
      </c>
      <c r="C803" s="21">
        <v>39.146999999999998</v>
      </c>
      <c r="D803" s="21">
        <v>24.062999999999999</v>
      </c>
      <c r="E803" s="21">
        <v>52.223999999999997</v>
      </c>
      <c r="F803" s="21">
        <v>270.3</v>
      </c>
      <c r="G803" s="21">
        <v>26.724</v>
      </c>
      <c r="H803" s="21">
        <v>147.4</v>
      </c>
    </row>
    <row r="804" spans="1:8" x14ac:dyDescent="0.15">
      <c r="A804" s="21" t="s">
        <v>660</v>
      </c>
      <c r="B804" s="21" t="s">
        <v>1282</v>
      </c>
      <c r="C804" s="21">
        <v>38.640999999999998</v>
      </c>
      <c r="D804" s="21">
        <v>23.917000000000002</v>
      </c>
      <c r="E804" s="21">
        <v>52.018999999999998</v>
      </c>
      <c r="F804" s="21">
        <v>278</v>
      </c>
      <c r="G804" s="21">
        <v>26.99</v>
      </c>
      <c r="H804" s="21">
        <v>148</v>
      </c>
    </row>
    <row r="805" spans="1:8" x14ac:dyDescent="0.15">
      <c r="A805" s="21" t="s">
        <v>682</v>
      </c>
      <c r="B805" s="21" t="s">
        <v>1283</v>
      </c>
      <c r="C805" s="21">
        <v>38.220999999999997</v>
      </c>
      <c r="F805" s="21">
        <v>281.5</v>
      </c>
      <c r="G805" s="21">
        <v>25.867999999999999</v>
      </c>
      <c r="H805" s="21">
        <v>150.19999999999999</v>
      </c>
    </row>
    <row r="806" spans="1:8" x14ac:dyDescent="0.15">
      <c r="A806" s="21" t="s">
        <v>729</v>
      </c>
      <c r="B806" s="21" t="s">
        <v>1284</v>
      </c>
      <c r="C806" s="21">
        <v>37.869999999999997</v>
      </c>
      <c r="D806" s="21">
        <v>23.978999999999999</v>
      </c>
      <c r="E806" s="21">
        <v>51.438000000000002</v>
      </c>
      <c r="F806" s="21">
        <v>276.2</v>
      </c>
      <c r="G806" s="21">
        <v>26.347000000000001</v>
      </c>
      <c r="H806" s="21">
        <v>150.1</v>
      </c>
    </row>
  </sheetData>
  <phoneticPr fontId="1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2017-04-20T01:53:38Z</dcterms:created>
  <dcterms:modified xsi:type="dcterms:W3CDTF">2017-04-20T01:53:38Z</dcterms:modified>
</cp:coreProperties>
</file>