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2鈴鹿２＆４\R2走行データ\特S走行\"/>
    </mc:Choice>
  </mc:AlternateContent>
  <bookViews>
    <workbookView xWindow="0" yWindow="0" windowWidth="19200" windowHeight="7224"/>
  </bookViews>
  <sheets>
    <sheet name="結果" sheetId="1" r:id="rId1"/>
    <sheet name="LapTime" sheetId="2" r:id="rId2"/>
    <sheet name="SectorTime" sheetId="3" r:id="rId3"/>
  </sheets>
  <calcPr calcId="152511"/>
</workbook>
</file>

<file path=xl/calcChain.xml><?xml version="1.0" encoding="utf-8"?>
<calcChain xmlns="http://schemas.openxmlformats.org/spreadsheetml/2006/main">
  <c r="B182" i="2" l="1"/>
  <c r="B167" i="2"/>
  <c r="B161" i="2"/>
  <c r="B149" i="2"/>
  <c r="B130" i="2"/>
  <c r="B123" i="2"/>
  <c r="B110" i="2"/>
  <c r="B104" i="2"/>
  <c r="B78" i="2"/>
  <c r="B71" i="2"/>
  <c r="B68" i="2"/>
  <c r="B60" i="2"/>
  <c r="B48" i="2"/>
  <c r="B29" i="2"/>
  <c r="B23" i="2"/>
  <c r="B17" i="2"/>
  <c r="B11" i="2"/>
</calcChain>
</file>

<file path=xl/sharedStrings.xml><?xml version="1.0" encoding="utf-8"?>
<sst xmlns="http://schemas.openxmlformats.org/spreadsheetml/2006/main" count="4262" uniqueCount="2029">
  <si>
    <t>NGKスパークプラグ ＳＵＺＵＫＡ ２＆４ ＲＡＣＥ</t>
  </si>
  <si>
    <t xml:space="preserve">2017-04-20       :       </t>
  </si>
  <si>
    <t>2017 MFJ全日本ﾛｰﾄﾞﾚｰｽ選手権ｼﾘｰｽﾞ第2戦</t>
  </si>
  <si>
    <t xml:space="preserve">WEATHER:   Cloudy        </t>
  </si>
  <si>
    <t xml:space="preserve">COURSE :   Dry           </t>
  </si>
  <si>
    <t>ＪＳＢ１０００</t>
  </si>
  <si>
    <t>国際レーシングコース 5.821Km</t>
  </si>
  <si>
    <t>特別スポーツ走行ＢＧｒ ２回目結果表</t>
  </si>
  <si>
    <t>Pos.</t>
  </si>
  <si>
    <t>No.</t>
  </si>
  <si>
    <t>Cls.</t>
  </si>
  <si>
    <t>Team</t>
  </si>
  <si>
    <t>Type</t>
  </si>
  <si>
    <t>1st Rider</t>
  </si>
  <si>
    <t>2nd Rider</t>
  </si>
  <si>
    <t>Best Time</t>
  </si>
  <si>
    <t>Delay</t>
  </si>
  <si>
    <t>Lap</t>
  </si>
  <si>
    <t xml:space="preserve"> 23</t>
  </si>
  <si>
    <t>-</t>
  </si>
  <si>
    <t>Kawasaki Team GREEN</t>
  </si>
  <si>
    <t>KAWASAKI ZX-10RR</t>
  </si>
  <si>
    <t>渡辺　一馬</t>
  </si>
  <si>
    <t xml:space="preserve"> 2'07.994</t>
  </si>
  <si>
    <t>163.72km/h</t>
  </si>
  <si>
    <t>14/27</t>
  </si>
  <si>
    <t xml:space="preserve"> 12</t>
  </si>
  <si>
    <t>ヨシムラスズキMOTUL</t>
  </si>
  <si>
    <t>SUZUKI GSX-R1000R</t>
  </si>
  <si>
    <t>津田　拓也</t>
  </si>
  <si>
    <t xml:space="preserve"> 2'08.001</t>
  </si>
  <si>
    <t xml:space="preserve">    0.007</t>
  </si>
  <si>
    <t>13/23</t>
  </si>
  <si>
    <t>104</t>
  </si>
  <si>
    <t>Honda Dream Racing</t>
  </si>
  <si>
    <t>Honda CBR1000RR SP2</t>
  </si>
  <si>
    <t>山口　辰也</t>
  </si>
  <si>
    <t xml:space="preserve"> 2'08.358</t>
  </si>
  <si>
    <t xml:space="preserve">    0.364</t>
  </si>
  <si>
    <t>10/21</t>
  </si>
  <si>
    <t xml:space="preserve"> 71</t>
  </si>
  <si>
    <t>Team KAGAYAMA</t>
  </si>
  <si>
    <t>SUZUKI GSX-R1000</t>
  </si>
  <si>
    <t>加賀山　就臣</t>
  </si>
  <si>
    <t xml:space="preserve"> 2'08.783</t>
  </si>
  <si>
    <t xml:space="preserve">    0.789</t>
  </si>
  <si>
    <t>16/19</t>
  </si>
  <si>
    <t xml:space="preserve"> 50</t>
  </si>
  <si>
    <t>濱原　颯道</t>
  </si>
  <si>
    <t xml:space="preserve"> 2'09.231</t>
  </si>
  <si>
    <t xml:space="preserve">    1.237</t>
  </si>
  <si>
    <t>22/26</t>
  </si>
  <si>
    <t xml:space="preserve"> 39</t>
  </si>
  <si>
    <t>8h</t>
  </si>
  <si>
    <t>BMW Motorrad39</t>
  </si>
  <si>
    <t>BMW S1000RR</t>
  </si>
  <si>
    <t>酒井　大作</t>
  </si>
  <si>
    <t xml:space="preserve"> 2'09.808</t>
  </si>
  <si>
    <t xml:space="preserve">    1.814</t>
  </si>
  <si>
    <t>10/24</t>
  </si>
  <si>
    <t xml:space="preserve"> 85</t>
  </si>
  <si>
    <t>HiTMAN　RC甲子園ヤマハ</t>
  </si>
  <si>
    <t>YAMAHA  YZF-R1</t>
  </si>
  <si>
    <t>中冨　伸一</t>
  </si>
  <si>
    <t xml:space="preserve"> 2'10.388</t>
  </si>
  <si>
    <t xml:space="preserve">    2.394</t>
  </si>
  <si>
    <t>12/18</t>
  </si>
  <si>
    <t xml:space="preserve"> 18</t>
  </si>
  <si>
    <t>ＧＢＳレーシング　YAMAHA</t>
  </si>
  <si>
    <t>近藤　湧也</t>
  </si>
  <si>
    <t xml:space="preserve"> 2'11.315</t>
  </si>
  <si>
    <t xml:space="preserve">    3.321</t>
  </si>
  <si>
    <t>12/20</t>
  </si>
  <si>
    <t xml:space="preserve"> 70</t>
  </si>
  <si>
    <t>SatuHATI.Honda Team Asia</t>
  </si>
  <si>
    <t>Honda CBR1000RR</t>
  </si>
  <si>
    <t>Md.Zaghwan Zaidi</t>
  </si>
  <si>
    <t>Ratthaponｇ Wilairot</t>
  </si>
  <si>
    <t xml:space="preserve"> 2'11.334</t>
  </si>
  <si>
    <t xml:space="preserve">    3.340</t>
  </si>
  <si>
    <t>18/28</t>
  </si>
  <si>
    <t xml:space="preserve"> 60</t>
  </si>
  <si>
    <t>ﾁﾀﾆｳﾑﾊﾟﾜｰ ﾌｰﾀｰｽﾞ ﾚｰｼﾝｸﾞ</t>
  </si>
  <si>
    <t>津田　一磨</t>
  </si>
  <si>
    <t>徳留　和樹</t>
  </si>
  <si>
    <t xml:space="preserve"> 2'12.358</t>
  </si>
  <si>
    <t xml:space="preserve">    4.364</t>
  </si>
  <si>
    <t xml:space="preserve"> 46</t>
  </si>
  <si>
    <t>松﨑　克哉</t>
  </si>
  <si>
    <t xml:space="preserve"> 2'12.472</t>
  </si>
  <si>
    <t xml:space="preserve">    4.478</t>
  </si>
  <si>
    <t>31/33</t>
  </si>
  <si>
    <t xml:space="preserve"> 13</t>
  </si>
  <si>
    <t>オートテクニックスポーツPGR</t>
  </si>
  <si>
    <t>中津原　尚宏</t>
  </si>
  <si>
    <t>関口　太郎</t>
  </si>
  <si>
    <t xml:space="preserve"> 2'12.655</t>
  </si>
  <si>
    <t xml:space="preserve">    4.661</t>
  </si>
  <si>
    <t>17/21</t>
  </si>
  <si>
    <t>450</t>
  </si>
  <si>
    <t>TT45</t>
  </si>
  <si>
    <t>相馬　利胤</t>
  </si>
  <si>
    <t>谷　誠士郎</t>
  </si>
  <si>
    <t xml:space="preserve"> 2'13.083</t>
  </si>
  <si>
    <t xml:space="preserve">    5.089</t>
  </si>
  <si>
    <t>10/10</t>
  </si>
  <si>
    <t xml:space="preserve"> 95</t>
  </si>
  <si>
    <t>エスパルスドリームレーシング</t>
  </si>
  <si>
    <t>生形　秀之</t>
  </si>
  <si>
    <t xml:space="preserve"> 2'13.596</t>
  </si>
  <si>
    <t xml:space="preserve">    5.602</t>
  </si>
  <si>
    <t>3/4</t>
  </si>
  <si>
    <t xml:space="preserve"> 74</t>
  </si>
  <si>
    <t>AKENO SPEED・YAMAHA</t>
  </si>
  <si>
    <t>稲垣　　誠</t>
  </si>
  <si>
    <t>南本　宗一郎</t>
  </si>
  <si>
    <t xml:space="preserve"> 2'13.925</t>
  </si>
  <si>
    <t xml:space="preserve">    5.931</t>
  </si>
  <si>
    <t>22/22</t>
  </si>
  <si>
    <t xml:space="preserve"> 28</t>
  </si>
  <si>
    <t>Honda熊本レーシング</t>
  </si>
  <si>
    <t>吉田　光弘</t>
  </si>
  <si>
    <t>岩田　悟</t>
  </si>
  <si>
    <t xml:space="preserve"> 2'14.365</t>
  </si>
  <si>
    <t xml:space="preserve">    6.371</t>
  </si>
  <si>
    <t>4/23</t>
  </si>
  <si>
    <t>807</t>
  </si>
  <si>
    <t>ホンダドリーム北九州＆Life 01</t>
  </si>
  <si>
    <t>西中　　綱</t>
  </si>
  <si>
    <t>中村　丈士</t>
  </si>
  <si>
    <t xml:space="preserve"> 2'14.698</t>
  </si>
  <si>
    <t xml:space="preserve">    6.704</t>
  </si>
  <si>
    <t>15/24</t>
  </si>
  <si>
    <t xml:space="preserve"> 78</t>
  </si>
  <si>
    <t>TTS速心NCCFACTORY</t>
  </si>
  <si>
    <t>中村　敬司</t>
  </si>
  <si>
    <t xml:space="preserve"> 2'15.369</t>
  </si>
  <si>
    <t xml:space="preserve">    7.375</t>
  </si>
  <si>
    <t>9/20</t>
  </si>
  <si>
    <t xml:space="preserve"> 54</t>
  </si>
  <si>
    <t>磐田レーシングファミリー</t>
  </si>
  <si>
    <t>宮腰　　武</t>
  </si>
  <si>
    <t xml:space="preserve"> 2'15.427</t>
  </si>
  <si>
    <t xml:space="preserve">    7.433</t>
  </si>
  <si>
    <t>26/26</t>
  </si>
  <si>
    <t xml:space="preserve"> 52</t>
  </si>
  <si>
    <t>Honda浜友会浜松エスカルゴ</t>
  </si>
  <si>
    <t>野寄　真二</t>
  </si>
  <si>
    <t>木村　思音</t>
  </si>
  <si>
    <t xml:space="preserve"> 2'15.460</t>
  </si>
  <si>
    <t xml:space="preserve">    7.466</t>
  </si>
  <si>
    <t>10/18</t>
  </si>
  <si>
    <t xml:space="preserve"> 41</t>
  </si>
  <si>
    <t>H.L.O RACING</t>
  </si>
  <si>
    <t>樋口　耕太</t>
  </si>
  <si>
    <t xml:space="preserve"> 2'15.585</t>
  </si>
  <si>
    <t xml:space="preserve">    7.591</t>
  </si>
  <si>
    <t>16/21</t>
  </si>
  <si>
    <t xml:space="preserve"> 84</t>
  </si>
  <si>
    <t>テイクアップOIRF</t>
  </si>
  <si>
    <t>SUZUKI GSX-R1000 L2</t>
  </si>
  <si>
    <t>田村　武士</t>
  </si>
  <si>
    <t xml:space="preserve"> 2'15.810</t>
  </si>
  <si>
    <t xml:space="preserve">    7.816</t>
  </si>
  <si>
    <t>12/24</t>
  </si>
  <si>
    <t xml:space="preserve"> 91</t>
  </si>
  <si>
    <t>Honda緑陽会熊本レーシング</t>
  </si>
  <si>
    <t>井上　拓海</t>
  </si>
  <si>
    <t>北折　　淳</t>
  </si>
  <si>
    <t xml:space="preserve"> 2'16.127</t>
  </si>
  <si>
    <t xml:space="preserve">    8.133</t>
  </si>
  <si>
    <t>12/27</t>
  </si>
  <si>
    <t xml:space="preserve"> 58</t>
  </si>
  <si>
    <t>チーム・エッチングファクトリー</t>
  </si>
  <si>
    <t>慶楽　大樹</t>
  </si>
  <si>
    <t>有川　浩太郎</t>
  </si>
  <si>
    <t xml:space="preserve"> 2'16.173</t>
  </si>
  <si>
    <t xml:space="preserve">    8.179</t>
  </si>
  <si>
    <t>30/31</t>
  </si>
  <si>
    <t xml:space="preserve"> 76</t>
  </si>
  <si>
    <t>ＤＯＧ ＨＯＵＳＥ</t>
  </si>
  <si>
    <t>岩谷　圭太</t>
  </si>
  <si>
    <t>向山　将弘</t>
  </si>
  <si>
    <t xml:space="preserve"> 2'16.367</t>
  </si>
  <si>
    <t xml:space="preserve">    8.373</t>
  </si>
  <si>
    <t>24/25</t>
  </si>
  <si>
    <t xml:space="preserve"> 43</t>
  </si>
  <si>
    <t>チームスガイレーシングジャパン</t>
  </si>
  <si>
    <t>aprilia RSV4 RF</t>
  </si>
  <si>
    <t>須貝　義行</t>
  </si>
  <si>
    <t xml:space="preserve"> 2'16.631</t>
  </si>
  <si>
    <t xml:space="preserve">    8.637</t>
  </si>
  <si>
    <t>8/21</t>
  </si>
  <si>
    <t xml:space="preserve"> 82</t>
  </si>
  <si>
    <t>磐田レーシングファミリー&amp;YMC</t>
  </si>
  <si>
    <t>佐藤　龍彦</t>
  </si>
  <si>
    <t xml:space="preserve"> 2'16.924</t>
  </si>
  <si>
    <t xml:space="preserve">    8.930</t>
  </si>
  <si>
    <t>18/21</t>
  </si>
  <si>
    <t xml:space="preserve"> 48</t>
  </si>
  <si>
    <t>立秋モータース＆RC甲子園YAMAHA</t>
  </si>
  <si>
    <t>池田　貴彦</t>
  </si>
  <si>
    <t xml:space="preserve"> 2'17.699</t>
  </si>
  <si>
    <t xml:space="preserve">    9.705</t>
  </si>
  <si>
    <t>3/3</t>
  </si>
  <si>
    <t xml:space="preserve"> 56</t>
  </si>
  <si>
    <t>磐田レーシングファミリーwithYMC</t>
  </si>
  <si>
    <t>上野　友寛</t>
  </si>
  <si>
    <t xml:space="preserve"> 2'18.753</t>
  </si>
  <si>
    <t xml:space="preserve">   10.759</t>
  </si>
  <si>
    <t>3/22</t>
  </si>
  <si>
    <t xml:space="preserve"> 68</t>
  </si>
  <si>
    <t>Honda ブルーヘルメットMSC</t>
  </si>
  <si>
    <t>鹿内　新平</t>
  </si>
  <si>
    <t>大塚　卓也</t>
  </si>
  <si>
    <t xml:space="preserve"> 2'19.462</t>
  </si>
  <si>
    <t xml:space="preserve">   11.468</t>
  </si>
  <si>
    <t>10/27</t>
  </si>
  <si>
    <t xml:space="preserve"> 64</t>
  </si>
  <si>
    <t>T・モトキッズ</t>
  </si>
  <si>
    <t>福山　京太</t>
  </si>
  <si>
    <t>樋口　幸博</t>
  </si>
  <si>
    <t xml:space="preserve"> 2'19.546</t>
  </si>
  <si>
    <t xml:space="preserve">   11.552</t>
  </si>
  <si>
    <t xml:space="preserve"> 36</t>
  </si>
  <si>
    <t>KTM CSスタンス　北海道サベダー</t>
  </si>
  <si>
    <t>KTM 1190RC8R</t>
  </si>
  <si>
    <t>宇都　敏明</t>
  </si>
  <si>
    <t>高田　昌明</t>
  </si>
  <si>
    <t>出走せず</t>
  </si>
  <si>
    <t>＊上記に記載されています、選手名・チーム名・マシン名等は、選手受付前のデータを元にしております。</t>
  </si>
  <si>
    <t>予めご了承下さい。</t>
  </si>
  <si>
    <t xml:space="preserve">NGKスパークプラグ ＳＵＺＵＫＡ ２＆４ ＲＡＣＥ                                  </t>
  </si>
  <si>
    <t xml:space="preserve">2017 MFJ全日本ﾛｰﾄﾞﾚｰｽ選手権ｼﾘｰｽﾞ第2戦                                         </t>
  </si>
  <si>
    <t xml:space="preserve">ＪＳＢ１０００                                                     </t>
  </si>
  <si>
    <t>特別スポーツ走行ＢＧｒ ２回目</t>
  </si>
  <si>
    <t xml:space="preserve"> Lap Time Chart</t>
  </si>
  <si>
    <t xml:space="preserve">WEATHER :   Cloudy              </t>
  </si>
  <si>
    <t xml:space="preserve">COURSE  :   Dry                 </t>
  </si>
  <si>
    <t>国際レーシングコース</t>
  </si>
  <si>
    <t>- 1 -</t>
  </si>
  <si>
    <t xml:space="preserve">
SUZUKI GSX-R1000R_x000D_
a = 津田　拓也  b =</t>
  </si>
  <si>
    <t xml:space="preserve">  1=</t>
  </si>
  <si>
    <t xml:space="preserve"> </t>
  </si>
  <si>
    <t xml:space="preserve">  5=</t>
  </si>
  <si>
    <t xml:space="preserve">2'11.689 </t>
  </si>
  <si>
    <t xml:space="preserve">  9=</t>
  </si>
  <si>
    <t xml:space="preserve">2'09.259 </t>
  </si>
  <si>
    <t xml:space="preserve"> 13=</t>
  </si>
  <si>
    <t xml:space="preserve">*2'08.001 </t>
  </si>
  <si>
    <t xml:space="preserve"> 17=</t>
  </si>
  <si>
    <t xml:space="preserve">9'16.026 </t>
  </si>
  <si>
    <t xml:space="preserve"> 21=</t>
  </si>
  <si>
    <t xml:space="preserve">8'54.362 </t>
  </si>
  <si>
    <t xml:space="preserve">  2=</t>
  </si>
  <si>
    <t xml:space="preserve">2'17.983 </t>
  </si>
  <si>
    <t xml:space="preserve">  6=</t>
  </si>
  <si>
    <t xml:space="preserve">2'10.411 </t>
  </si>
  <si>
    <t xml:space="preserve"> 10=</t>
  </si>
  <si>
    <t xml:space="preserve">6'38.826 </t>
  </si>
  <si>
    <t xml:space="preserve"> 14=</t>
  </si>
  <si>
    <t xml:space="preserve">7'02.966 </t>
  </si>
  <si>
    <t xml:space="preserve"> 18=</t>
  </si>
  <si>
    <t xml:space="preserve">2'08.686 </t>
  </si>
  <si>
    <t xml:space="preserve"> 22=</t>
  </si>
  <si>
    <t xml:space="preserve">2'10.390 </t>
  </si>
  <si>
    <t xml:space="preserve">  3=</t>
  </si>
  <si>
    <t xml:space="preserve">2'12.701 </t>
  </si>
  <si>
    <t xml:space="preserve">  7=</t>
  </si>
  <si>
    <t xml:space="preserve">14'17.371 </t>
  </si>
  <si>
    <t xml:space="preserve"> 11=</t>
  </si>
  <si>
    <t xml:space="preserve">2'09.580 </t>
  </si>
  <si>
    <t xml:space="preserve"> 15=</t>
  </si>
  <si>
    <t xml:space="preserve">2'09.792 </t>
  </si>
  <si>
    <t xml:space="preserve"> 19=</t>
  </si>
  <si>
    <t xml:space="preserve">6'39.066 </t>
  </si>
  <si>
    <t xml:space="preserve"> 23=</t>
  </si>
  <si>
    <t xml:space="preserve">2'08.856 </t>
  </si>
  <si>
    <t xml:space="preserve">  4=</t>
  </si>
  <si>
    <t xml:space="preserve">2'12.215 </t>
  </si>
  <si>
    <t xml:space="preserve">  8=</t>
  </si>
  <si>
    <t xml:space="preserve">2'10.877 </t>
  </si>
  <si>
    <t xml:space="preserve"> 12=</t>
  </si>
  <si>
    <t xml:space="preserve">2'08.219 </t>
  </si>
  <si>
    <t xml:space="preserve"> 16=</t>
  </si>
  <si>
    <t xml:space="preserve">2'08.371 </t>
  </si>
  <si>
    <t xml:space="preserve"> 20=</t>
  </si>
  <si>
    <t xml:space="preserve">2'11.271 </t>
  </si>
  <si>
    <t xml:space="preserve">  </t>
  </si>
  <si>
    <t xml:space="preserve">
Honda CBR1000RR  PIT: 1回_x000D_
a = 中津原　尚宏  b = 関口　太郎</t>
  </si>
  <si>
    <t xml:space="preserve">2'13.582 </t>
  </si>
  <si>
    <t xml:space="preserve">2'14.706 </t>
  </si>
  <si>
    <t xml:space="preserve">24'51.174 </t>
  </si>
  <si>
    <t xml:space="preserve">2'13.091 </t>
  </si>
  <si>
    <t xml:space="preserve">2'20.347 </t>
  </si>
  <si>
    <t xml:space="preserve">2'24.688 </t>
  </si>
  <si>
    <t xml:space="preserve">2'13.809 </t>
  </si>
  <si>
    <t xml:space="preserve">2'13.514 </t>
  </si>
  <si>
    <t xml:space="preserve">2'25.031 </t>
  </si>
  <si>
    <t xml:space="preserve">*2'12.655 </t>
  </si>
  <si>
    <t xml:space="preserve">2'14.969 </t>
  </si>
  <si>
    <t xml:space="preserve">2'16.356 </t>
  </si>
  <si>
    <t xml:space="preserve">P2'53.282 </t>
  </si>
  <si>
    <t xml:space="preserve">2'13.283 </t>
  </si>
  <si>
    <t xml:space="preserve">2'13.977 </t>
  </si>
  <si>
    <t xml:space="preserve">6'04.701 </t>
  </si>
  <si>
    <t xml:space="preserve">2'17.552 </t>
  </si>
  <si>
    <t xml:space="preserve">2'14.085 </t>
  </si>
  <si>
    <t xml:space="preserve">19'00.300 </t>
  </si>
  <si>
    <t xml:space="preserve">2'12.804 </t>
  </si>
  <si>
    <t xml:space="preserve">
YAMAHA  YZF-R1_x000D_
a = 近藤　湧也  b =</t>
  </si>
  <si>
    <t xml:space="preserve">24'12.120 </t>
  </si>
  <si>
    <t xml:space="preserve">10'31.741 </t>
  </si>
  <si>
    <t xml:space="preserve">*2'11.315 </t>
  </si>
  <si>
    <t xml:space="preserve">19'10.796 </t>
  </si>
  <si>
    <t xml:space="preserve">2'11.958 </t>
  </si>
  <si>
    <t xml:space="preserve">2'14.655 </t>
  </si>
  <si>
    <t xml:space="preserve">2'12.211 </t>
  </si>
  <si>
    <t xml:space="preserve">2'11.919 </t>
  </si>
  <si>
    <t xml:space="preserve">2'11.922 </t>
  </si>
  <si>
    <t xml:space="preserve">2'15.546 </t>
  </si>
  <si>
    <t xml:space="preserve">2'11.694 </t>
  </si>
  <si>
    <t xml:space="preserve">2'12.190 </t>
  </si>
  <si>
    <t xml:space="preserve">2'11.851 </t>
  </si>
  <si>
    <t xml:space="preserve">2'11.947 </t>
  </si>
  <si>
    <t xml:space="preserve">2'12.243 </t>
  </si>
  <si>
    <t xml:space="preserve">2'12.256 </t>
  </si>
  <si>
    <t xml:space="preserve">2'11.962 </t>
  </si>
  <si>
    <t xml:space="preserve">2'11.358 </t>
  </si>
  <si>
    <t xml:space="preserve">2'12.513 </t>
  </si>
  <si>
    <t xml:space="preserve">
KAWASAKI ZX-10RR  PIT: 2回_x000D_
a = 渡辺　一馬  b =</t>
  </si>
  <si>
    <t xml:space="preserve">P3'02.245 </t>
  </si>
  <si>
    <t xml:space="preserve">10'20.758 </t>
  </si>
  <si>
    <t xml:space="preserve">2'09.784 </t>
  </si>
  <si>
    <t xml:space="preserve">2'09.268 </t>
  </si>
  <si>
    <t xml:space="preserve"> 24=</t>
  </si>
  <si>
    <t xml:space="preserve">2'09.966 </t>
  </si>
  <si>
    <t xml:space="preserve">2'13.266 </t>
  </si>
  <si>
    <t xml:space="preserve">10'15.812 </t>
  </si>
  <si>
    <t xml:space="preserve">2'09.128 </t>
  </si>
  <si>
    <t xml:space="preserve">2'09.865 </t>
  </si>
  <si>
    <t xml:space="preserve">2'08.465 </t>
  </si>
  <si>
    <t xml:space="preserve"> 25=</t>
  </si>
  <si>
    <t xml:space="preserve">2'09.499 </t>
  </si>
  <si>
    <t xml:space="preserve">2'11.147 </t>
  </si>
  <si>
    <t xml:space="preserve">2'10.929 </t>
  </si>
  <si>
    <t xml:space="preserve">2'08.441 </t>
  </si>
  <si>
    <t xml:space="preserve">9'31.829 </t>
  </si>
  <si>
    <t xml:space="preserve">2'08.378 </t>
  </si>
  <si>
    <t xml:space="preserve"> 26=</t>
  </si>
  <si>
    <t xml:space="preserve">2'08.862 </t>
  </si>
  <si>
    <t xml:space="preserve">2'09.532 </t>
  </si>
  <si>
    <t xml:space="preserve">2'09.352 </t>
  </si>
  <si>
    <t xml:space="preserve">*2'07.994 </t>
  </si>
  <si>
    <t xml:space="preserve">7'27.895 </t>
  </si>
  <si>
    <t xml:space="preserve"> 27=</t>
  </si>
  <si>
    <t xml:space="preserve">P2'28.391 </t>
  </si>
  <si>
    <t xml:space="preserve">7'05.996 </t>
  </si>
  <si>
    <t xml:space="preserve">2'08.868 </t>
  </si>
  <si>
    <t xml:space="preserve">2'08.207 </t>
  </si>
  <si>
    <t>8h Honda熊本レーシング</t>
  </si>
  <si>
    <t xml:space="preserve">
Honda CBR1000RR_x000D_
a = 吉田　光弘  b = 岩田　悟</t>
  </si>
  <si>
    <t xml:space="preserve">2'19.513 </t>
  </si>
  <si>
    <t xml:space="preserve">2'16.189 </t>
  </si>
  <si>
    <t xml:space="preserve">2'16.194 </t>
  </si>
  <si>
    <t xml:space="preserve">2'16.105 </t>
  </si>
  <si>
    <t xml:space="preserve">2'15.507 </t>
  </si>
  <si>
    <t xml:space="preserve">2'15.721 </t>
  </si>
  <si>
    <t xml:space="preserve">17'31.029 </t>
  </si>
  <si>
    <t xml:space="preserve">2'16.447 </t>
  </si>
  <si>
    <t xml:space="preserve">2'15.622 </t>
  </si>
  <si>
    <t xml:space="preserve">2'14.927 </t>
  </si>
  <si>
    <t xml:space="preserve">2'15.027 </t>
  </si>
  <si>
    <t xml:space="preserve">2'15.452 </t>
  </si>
  <si>
    <t xml:space="preserve">2'18.556 </t>
  </si>
  <si>
    <t xml:space="preserve">7'30.692 </t>
  </si>
  <si>
    <t xml:space="preserve">7'26.971 </t>
  </si>
  <si>
    <t xml:space="preserve">2'19.353 </t>
  </si>
  <si>
    <t xml:space="preserve">6'46.746 </t>
  </si>
  <si>
    <t xml:space="preserve">*2'14.365 </t>
  </si>
  <si>
    <t xml:space="preserve">2'17.140 </t>
  </si>
  <si>
    <t xml:space="preserve">2'16.847 </t>
  </si>
  <si>
    <t xml:space="preserve">2'15.688 </t>
  </si>
  <si>
    <t xml:space="preserve">2'16.488 </t>
  </si>
  <si>
    <t>8h BMW Motorrad39</t>
  </si>
  <si>
    <t xml:space="preserve">
BMW S1000RR  PIT: 2回_x000D_
a = 酒井　大作  b =</t>
  </si>
  <si>
    <t xml:space="preserve">2'10.473 </t>
  </si>
  <si>
    <t xml:space="preserve">2'11.378 </t>
  </si>
  <si>
    <t xml:space="preserve">2'11.944 </t>
  </si>
  <si>
    <t xml:space="preserve">2'11.834 </t>
  </si>
  <si>
    <t xml:space="preserve">2'10.769 </t>
  </si>
  <si>
    <t xml:space="preserve">2'14.389 </t>
  </si>
  <si>
    <t xml:space="preserve">15'56.286 </t>
  </si>
  <si>
    <t xml:space="preserve">*2'09.808 </t>
  </si>
  <si>
    <t xml:space="preserve">2'11.845 </t>
  </si>
  <si>
    <t xml:space="preserve">2'12.031 </t>
  </si>
  <si>
    <t xml:space="preserve">2'12.071 </t>
  </si>
  <si>
    <t xml:space="preserve">2'11.684 </t>
  </si>
  <si>
    <t xml:space="preserve">2'12.452 </t>
  </si>
  <si>
    <t xml:space="preserve">7'25.467 </t>
  </si>
  <si>
    <t xml:space="preserve">P7'49.323 </t>
  </si>
  <si>
    <t xml:space="preserve">12'56.184 </t>
  </si>
  <si>
    <t xml:space="preserve">2'10.236 </t>
  </si>
  <si>
    <t xml:space="preserve">2'11.004 </t>
  </si>
  <si>
    <t xml:space="preserve">2'11.310 </t>
  </si>
  <si>
    <t xml:space="preserve">2'13.458 </t>
  </si>
  <si>
    <t xml:space="preserve">3'33.582 </t>
  </si>
  <si>
    <t xml:space="preserve">2'10.989 </t>
  </si>
  <si>
    <t xml:space="preserve">P2'29.855 </t>
  </si>
  <si>
    <t xml:space="preserve">
SUZUKI GSX-R1000  PIT: 2回_x000D_
a = 樋口　耕太  b =</t>
  </si>
  <si>
    <t xml:space="preserve">12'23.232 </t>
  </si>
  <si>
    <t xml:space="preserve">2'16.060 </t>
  </si>
  <si>
    <t xml:space="preserve">2'17.449 </t>
  </si>
  <si>
    <t xml:space="preserve">*2'15.585 </t>
  </si>
  <si>
    <t xml:space="preserve">2'15.988 </t>
  </si>
  <si>
    <t xml:space="preserve">5'44.649 </t>
  </si>
  <si>
    <t xml:space="preserve">2'16.496 </t>
  </si>
  <si>
    <t xml:space="preserve">2'15.753 </t>
  </si>
  <si>
    <t xml:space="preserve">2'16.325 </t>
  </si>
  <si>
    <t xml:space="preserve">16'39.033 </t>
  </si>
  <si>
    <t xml:space="preserve">2'16.072 </t>
  </si>
  <si>
    <t xml:space="preserve">5'38.912 </t>
  </si>
  <si>
    <t xml:space="preserve">2'16.947 </t>
  </si>
  <si>
    <t xml:space="preserve">14'58.226 </t>
  </si>
  <si>
    <t xml:space="preserve">2'15.757 </t>
  </si>
  <si>
    <t xml:space="preserve">2'17.009 </t>
  </si>
  <si>
    <t xml:space="preserve">P2'53.638 </t>
  </si>
  <si>
    <t xml:space="preserve">P2'54.612 </t>
  </si>
  <si>
    <t xml:space="preserve">2'15.698 </t>
  </si>
  <si>
    <t xml:space="preserve">2'17.405 </t>
  </si>
  <si>
    <t>8h チームスガイレーシングジャパン</t>
  </si>
  <si>
    <t xml:space="preserve">
aprilia RSV4 RF  PIT: 2回_x000D_
a = 須貝　義行  b =</t>
  </si>
  <si>
    <t xml:space="preserve">2'20.901 </t>
  </si>
  <si>
    <t xml:space="preserve">10'14.809 </t>
  </si>
  <si>
    <t xml:space="preserve">2'17.522 </t>
  </si>
  <si>
    <t xml:space="preserve">14'21.814 </t>
  </si>
  <si>
    <t xml:space="preserve">2'17.347 </t>
  </si>
  <si>
    <t xml:space="preserve">7'29.632 </t>
  </si>
  <si>
    <t xml:space="preserve">2'18.072 </t>
  </si>
  <si>
    <t xml:space="preserve">2'39.080 </t>
  </si>
  <si>
    <t xml:space="preserve">2'17.032 </t>
  </si>
  <si>
    <t xml:space="preserve">2'24.106 </t>
  </si>
  <si>
    <t xml:space="preserve">2'17.746 </t>
  </si>
  <si>
    <t xml:space="preserve">P2'32.641 </t>
  </si>
  <si>
    <t xml:space="preserve">2'17.442 </t>
  </si>
  <si>
    <t xml:space="preserve">5'41.928 </t>
  </si>
  <si>
    <t xml:space="preserve">2'18.717 </t>
  </si>
  <si>
    <t xml:space="preserve">2'18.543 </t>
  </si>
  <si>
    <t xml:space="preserve">P3'10.622 </t>
  </si>
  <si>
    <t xml:space="preserve">16'58.637 </t>
  </si>
  <si>
    <t xml:space="preserve">*2'16.631 </t>
  </si>
  <si>
    <t xml:space="preserve">
KAWASAKI ZX-10RR  PIT: 3回_x000D_
a = 松﨑　克哉  b =</t>
  </si>
  <si>
    <t xml:space="preserve">P2'29.382 </t>
  </si>
  <si>
    <t xml:space="preserve">2'12.848 </t>
  </si>
  <si>
    <t xml:space="preserve">2'13.867 </t>
  </si>
  <si>
    <t xml:space="preserve">2'14.268 </t>
  </si>
  <si>
    <t xml:space="preserve"> 29=</t>
  </si>
  <si>
    <t xml:space="preserve">2'13.099 </t>
  </si>
  <si>
    <t xml:space="preserve">2'18.126 </t>
  </si>
  <si>
    <t xml:space="preserve">11'40.557 </t>
  </si>
  <si>
    <t xml:space="preserve">2'14.991 </t>
  </si>
  <si>
    <t xml:space="preserve">2'12.726 </t>
  </si>
  <si>
    <t xml:space="preserve">2'14.304 </t>
  </si>
  <si>
    <t xml:space="preserve"> 30=</t>
  </si>
  <si>
    <t xml:space="preserve">2'14.739 </t>
  </si>
  <si>
    <t xml:space="preserve">2'14.895 </t>
  </si>
  <si>
    <t xml:space="preserve">2'14.165 </t>
  </si>
  <si>
    <t xml:space="preserve">2'22.678 </t>
  </si>
  <si>
    <t xml:space="preserve">P2'32.575 </t>
  </si>
  <si>
    <t xml:space="preserve">2'13.684 </t>
  </si>
  <si>
    <t xml:space="preserve"> 31=</t>
  </si>
  <si>
    <t xml:space="preserve">*2'12.472 </t>
  </si>
  <si>
    <t xml:space="preserve">2'13.071 </t>
  </si>
  <si>
    <t xml:space="preserve">2'12.616 </t>
  </si>
  <si>
    <t xml:space="preserve">2'14.760 </t>
  </si>
  <si>
    <t xml:space="preserve">11'36.257 </t>
  </si>
  <si>
    <t xml:space="preserve">2'13.418 </t>
  </si>
  <si>
    <t xml:space="preserve"> 32=</t>
  </si>
  <si>
    <t xml:space="preserve">2'12.837 </t>
  </si>
  <si>
    <t xml:space="preserve">2'16.869 </t>
  </si>
  <si>
    <t xml:space="preserve">2'12.890 </t>
  </si>
  <si>
    <t xml:space="preserve">2'13.775 </t>
  </si>
  <si>
    <t xml:space="preserve">2'14.043 </t>
  </si>
  <si>
    <t xml:space="preserve"> 28=</t>
  </si>
  <si>
    <t xml:space="preserve">2'13.072 </t>
  </si>
  <si>
    <t xml:space="preserve"> 33=</t>
  </si>
  <si>
    <t xml:space="preserve">P2'29.565 </t>
  </si>
  <si>
    <t xml:space="preserve">2'13.496 </t>
  </si>
  <si>
    <t xml:space="preserve">2'12.481 </t>
  </si>
  <si>
    <t xml:space="preserve">2'14.745 </t>
  </si>
  <si>
    <t xml:space="preserve">
YAMAHA  YZF-R1_x000D_
a = 池田　貴彦  b =</t>
  </si>
  <si>
    <t xml:space="preserve">2'18.708 </t>
  </si>
  <si>
    <t xml:space="preserve">*2'17.699 </t>
  </si>
  <si>
    <t xml:space="preserve">
SUZUKI GSX-R1000R_x000D_
a = 濱原　颯道  b =</t>
  </si>
  <si>
    <t xml:space="preserve">2'10.507 </t>
  </si>
  <si>
    <t xml:space="preserve">2'10.164 </t>
  </si>
  <si>
    <t xml:space="preserve">2'11.704 </t>
  </si>
  <si>
    <t xml:space="preserve">2'11.288 </t>
  </si>
  <si>
    <t xml:space="preserve">2'10.225 </t>
  </si>
  <si>
    <t xml:space="preserve">2'12.013 </t>
  </si>
  <si>
    <t xml:space="preserve">14'46.238 </t>
  </si>
  <si>
    <t xml:space="preserve">2'11.907 </t>
  </si>
  <si>
    <t xml:space="preserve">9'10.150 </t>
  </si>
  <si>
    <t xml:space="preserve">2'11.247 </t>
  </si>
  <si>
    <t xml:space="preserve">2'09.480 </t>
  </si>
  <si>
    <t xml:space="preserve">2'10.258 </t>
  </si>
  <si>
    <t xml:space="preserve">2'12.956 </t>
  </si>
  <si>
    <t xml:space="preserve">17'50.693 </t>
  </si>
  <si>
    <t xml:space="preserve">2'11.299 </t>
  </si>
  <si>
    <t xml:space="preserve">2'09.562 </t>
  </si>
  <si>
    <t xml:space="preserve">2'10.055 </t>
  </si>
  <si>
    <t xml:space="preserve">2'09.761 </t>
  </si>
  <si>
    <t xml:space="preserve">2'13.717 </t>
  </si>
  <si>
    <t xml:space="preserve">2'11.563 </t>
  </si>
  <si>
    <t xml:space="preserve">2'10.032 </t>
  </si>
  <si>
    <t xml:space="preserve">*2'09.231 </t>
  </si>
  <si>
    <t xml:space="preserve">2'10.097 </t>
  </si>
  <si>
    <t xml:space="preserve">2'10.509 </t>
  </si>
  <si>
    <t xml:space="preserve">2'11.741 </t>
  </si>
  <si>
    <t xml:space="preserve">
Honda CBR1000RR  PIT: 2回_x000D_
a = 野寄　真二  b = 木村　思音</t>
  </si>
  <si>
    <t xml:space="preserve">P5'18.868 </t>
  </si>
  <si>
    <t xml:space="preserve">2'16.428 </t>
  </si>
  <si>
    <t xml:space="preserve">*2'15.460 </t>
  </si>
  <si>
    <t xml:space="preserve">9'31.405 </t>
  </si>
  <si>
    <t xml:space="preserve">2'15.993 </t>
  </si>
  <si>
    <t xml:space="preserve">2'17.799 </t>
  </si>
  <si>
    <t xml:space="preserve">P4'08.667 </t>
  </si>
  <si>
    <t xml:space="preserve">7'15.193 </t>
  </si>
  <si>
    <t xml:space="preserve">15'05.671 </t>
  </si>
  <si>
    <t xml:space="preserve">2'30.561 </t>
  </si>
  <si>
    <t xml:space="preserve">4'58.546 </t>
  </si>
  <si>
    <t xml:space="preserve">2'16.123 </t>
  </si>
  <si>
    <t xml:space="preserve">12'15.209 </t>
  </si>
  <si>
    <t xml:space="preserve">2'17.669 </t>
  </si>
  <si>
    <t xml:space="preserve">2'16.501 </t>
  </si>
  <si>
    <t xml:space="preserve">2'15.783 </t>
  </si>
  <si>
    <t xml:space="preserve">2'15.508 </t>
  </si>
  <si>
    <t>8h 磐田レーシングファミリー</t>
  </si>
  <si>
    <t xml:space="preserve">
YAMAHA  YZF-R1  PIT: 1回_x000D_
a = 宮腰　　武  b =</t>
  </si>
  <si>
    <t xml:space="preserve">5'04.099 </t>
  </si>
  <si>
    <t xml:space="preserve">2'17.603 </t>
  </si>
  <si>
    <t xml:space="preserve">2'16.710 </t>
  </si>
  <si>
    <t xml:space="preserve">2'16.146 </t>
  </si>
  <si>
    <t xml:space="preserve">2'16.233 </t>
  </si>
  <si>
    <t xml:space="preserve">2'18.133 </t>
  </si>
  <si>
    <t xml:space="preserve">3'57.153 </t>
  </si>
  <si>
    <t xml:space="preserve">2'17.418 </t>
  </si>
  <si>
    <t xml:space="preserve">2'16.888 </t>
  </si>
  <si>
    <t xml:space="preserve">2'23.657 </t>
  </si>
  <si>
    <t xml:space="preserve">P4'15.048 </t>
  </si>
  <si>
    <t xml:space="preserve">2'17.551 </t>
  </si>
  <si>
    <t xml:space="preserve">3'50.481 </t>
  </si>
  <si>
    <t xml:space="preserve">20'08.234 </t>
  </si>
  <si>
    <t xml:space="preserve">2'17.460 </t>
  </si>
  <si>
    <t xml:space="preserve">2'17.535 </t>
  </si>
  <si>
    <t xml:space="preserve">2'46.803 </t>
  </si>
  <si>
    <t xml:space="preserve">2'17.541 </t>
  </si>
  <si>
    <t xml:space="preserve">3'06.698 </t>
  </si>
  <si>
    <t xml:space="preserve">2'17.426 </t>
  </si>
  <si>
    <t xml:space="preserve">4'43.530 </t>
  </si>
  <si>
    <t xml:space="preserve">2'16.395 </t>
  </si>
  <si>
    <t xml:space="preserve">*2'15.427 </t>
  </si>
  <si>
    <t xml:space="preserve">2'18.779 </t>
  </si>
  <si>
    <t xml:space="preserve">2'18.819 </t>
  </si>
  <si>
    <t>8h 磐田レーシングファミリーwithYMC</t>
  </si>
  <si>
    <t xml:space="preserve">
YAMAHA  YZF-R1  PIT: 3回_x000D_
a = 上野　友寛  b =</t>
  </si>
  <si>
    <t xml:space="preserve">6'41.563 </t>
  </si>
  <si>
    <t xml:space="preserve">2'19.884 </t>
  </si>
  <si>
    <t xml:space="preserve">3'28.149 </t>
  </si>
  <si>
    <t xml:space="preserve">P2'47.926 </t>
  </si>
  <si>
    <t xml:space="preserve">2'19.052 </t>
  </si>
  <si>
    <t xml:space="preserve">2'19.313 </t>
  </si>
  <si>
    <t xml:space="preserve">3'56.994 </t>
  </si>
  <si>
    <t xml:space="preserve">2'19.495 </t>
  </si>
  <si>
    <t xml:space="preserve">2'18.777 </t>
  </si>
  <si>
    <t xml:space="preserve">13'39.405 </t>
  </si>
  <si>
    <t xml:space="preserve">2'19.149 </t>
  </si>
  <si>
    <t xml:space="preserve">*2'18.753 </t>
  </si>
  <si>
    <t xml:space="preserve">3'50.818 </t>
  </si>
  <si>
    <t xml:space="preserve">P2'39.699 </t>
  </si>
  <si>
    <t xml:space="preserve">2'18.937 </t>
  </si>
  <si>
    <t xml:space="preserve">2'18.773 </t>
  </si>
  <si>
    <t xml:space="preserve">5'35.902 </t>
  </si>
  <si>
    <t xml:space="preserve">2'19.118 </t>
  </si>
  <si>
    <t xml:space="preserve">3'02.941 </t>
  </si>
  <si>
    <t xml:space="preserve">P4'29.428 </t>
  </si>
  <si>
    <t xml:space="preserve">2'19.409 </t>
  </si>
  <si>
    <t>8h チーム・エッチングファクトリー</t>
  </si>
  <si>
    <t xml:space="preserve">
YAMAHA  YZF-R1  PIT: 1回_x000D_
a = 慶楽　大樹  b = 有川　浩太郎</t>
  </si>
  <si>
    <t xml:space="preserve">P2'35.096 </t>
  </si>
  <si>
    <t xml:space="preserve">2'17.626 </t>
  </si>
  <si>
    <t xml:space="preserve">2'17.370 </t>
  </si>
  <si>
    <t xml:space="preserve">2'16.285 </t>
  </si>
  <si>
    <t xml:space="preserve">2'24.198 </t>
  </si>
  <si>
    <t xml:space="preserve">2'18.514 </t>
  </si>
  <si>
    <t xml:space="preserve">13'26.325 </t>
  </si>
  <si>
    <t xml:space="preserve">2'17.278 </t>
  </si>
  <si>
    <t xml:space="preserve">2'17.878 </t>
  </si>
  <si>
    <t xml:space="preserve">2'18.157 </t>
  </si>
  <si>
    <t xml:space="preserve">2'16.661 </t>
  </si>
  <si>
    <t xml:space="preserve">2'17.677 </t>
  </si>
  <si>
    <t xml:space="preserve">2'18.491 </t>
  </si>
  <si>
    <t xml:space="preserve">2'16.749 </t>
  </si>
  <si>
    <t xml:space="preserve">5'13.760 </t>
  </si>
  <si>
    <t xml:space="preserve">2'16.327 </t>
  </si>
  <si>
    <t xml:space="preserve">2'16.349 </t>
  </si>
  <si>
    <t xml:space="preserve">2'18.549 </t>
  </si>
  <si>
    <t xml:space="preserve">2'17.748 </t>
  </si>
  <si>
    <t xml:space="preserve">2'17.354 </t>
  </si>
  <si>
    <t xml:space="preserve">2'16.698 </t>
  </si>
  <si>
    <t xml:space="preserve">2'17.031 </t>
  </si>
  <si>
    <t xml:space="preserve">*2'16.173 </t>
  </si>
  <si>
    <t xml:space="preserve">2'17.290 </t>
  </si>
  <si>
    <t xml:space="preserve">5'01.067 </t>
  </si>
  <si>
    <t xml:space="preserve">2'16.821 </t>
  </si>
  <si>
    <t xml:space="preserve">2'17.861 </t>
  </si>
  <si>
    <t xml:space="preserve">4'46.218 </t>
  </si>
  <si>
    <t xml:space="preserve">2'17.810 </t>
  </si>
  <si>
    <t xml:space="preserve">
YAMAHA  YZF-R1  PIT: 3回_x000D_
a = 津田　一磨  b = 徳留　和樹</t>
  </si>
  <si>
    <t xml:space="preserve">P5'22.419 </t>
  </si>
  <si>
    <t xml:space="preserve">2'13.191 </t>
  </si>
  <si>
    <t xml:space="preserve">*2'12.358 </t>
  </si>
  <si>
    <t xml:space="preserve">P2'32.938 </t>
  </si>
  <si>
    <t xml:space="preserve">4'08.850 </t>
  </si>
  <si>
    <t xml:space="preserve">2'15.819 </t>
  </si>
  <si>
    <t xml:space="preserve">24'08.580 </t>
  </si>
  <si>
    <t xml:space="preserve">6'24.262 </t>
  </si>
  <si>
    <t xml:space="preserve">13'54.250 </t>
  </si>
  <si>
    <t xml:space="preserve">5'31.445 </t>
  </si>
  <si>
    <t xml:space="preserve">2'13.219 </t>
  </si>
  <si>
    <t xml:space="preserve">2'15.059 </t>
  </si>
  <si>
    <t xml:space="preserve">2'13.390 </t>
  </si>
  <si>
    <t xml:space="preserve">2'19.068 </t>
  </si>
  <si>
    <t xml:space="preserve">P2'52.198 </t>
  </si>
  <si>
    <t xml:space="preserve">2'12.586 </t>
  </si>
  <si>
    <t xml:space="preserve">2'12.432 </t>
  </si>
  <si>
    <t xml:space="preserve">2'23.564 </t>
  </si>
  <si>
    <t xml:space="preserve">
YAMAHA  YZF-R1  PIT: 4回_x000D_
a = 福山　京太  b = 樋口　幸博</t>
  </si>
  <si>
    <t xml:space="preserve">P2'46.357 </t>
  </si>
  <si>
    <t xml:space="preserve">2'23.602 </t>
  </si>
  <si>
    <t xml:space="preserve">*2'19.546 </t>
  </si>
  <si>
    <t xml:space="preserve">2'23.723 </t>
  </si>
  <si>
    <t xml:space="preserve">2'23.320 </t>
  </si>
  <si>
    <t xml:space="preserve">2'22.172 </t>
  </si>
  <si>
    <t xml:space="preserve">6'39.105 </t>
  </si>
  <si>
    <t xml:space="preserve">26'43.034 </t>
  </si>
  <si>
    <t xml:space="preserve">P4'40.043 </t>
  </si>
  <si>
    <t xml:space="preserve">P2'55.360 </t>
  </si>
  <si>
    <t xml:space="preserve">2'23.067 </t>
  </si>
  <si>
    <t xml:space="preserve">2'21.740 </t>
  </si>
  <si>
    <t xml:space="preserve">3'50.352 </t>
  </si>
  <si>
    <t xml:space="preserve">2'20.149 </t>
  </si>
  <si>
    <t xml:space="preserve">3'33.762 </t>
  </si>
  <si>
    <t xml:space="preserve">4'16.350 </t>
  </si>
  <si>
    <t xml:space="preserve">P2'52.595 </t>
  </si>
  <si>
    <t xml:space="preserve">2'21.295 </t>
  </si>
  <si>
    <t xml:space="preserve">3'06.337 </t>
  </si>
  <si>
    <t xml:space="preserve">2'20.072 </t>
  </si>
  <si>
    <t xml:space="preserve">2'23.743 </t>
  </si>
  <si>
    <t xml:space="preserve">2'24.462 </t>
  </si>
  <si>
    <t>8h Honda ブルーヘルメットMSC</t>
  </si>
  <si>
    <t xml:space="preserve">
Honda CBR1000RR  PIT: 3回_x000D_
a = 鹿内　新平  b = 大塚　卓也</t>
  </si>
  <si>
    <t xml:space="preserve">14'58.402 </t>
  </si>
  <si>
    <t xml:space="preserve">6'41.682 </t>
  </si>
  <si>
    <t xml:space="preserve">2'22.698 </t>
  </si>
  <si>
    <t xml:space="preserve">2'20.827 </t>
  </si>
  <si>
    <t xml:space="preserve">2'19.698 </t>
  </si>
  <si>
    <t xml:space="preserve">2'25.239 </t>
  </si>
  <si>
    <t xml:space="preserve">2'21.666 </t>
  </si>
  <si>
    <t xml:space="preserve">2'25.987 </t>
  </si>
  <si>
    <t xml:space="preserve">2'22.822 </t>
  </si>
  <si>
    <t xml:space="preserve">P2'42.337 </t>
  </si>
  <si>
    <t xml:space="preserve">6'06.606 </t>
  </si>
  <si>
    <t xml:space="preserve">P2'48.964 </t>
  </si>
  <si>
    <t xml:space="preserve">2'20.369 </t>
  </si>
  <si>
    <t xml:space="preserve">2'24.174 </t>
  </si>
  <si>
    <t xml:space="preserve">2'23.188 </t>
  </si>
  <si>
    <t xml:space="preserve">8'31.855 </t>
  </si>
  <si>
    <t xml:space="preserve">2'22.683 </t>
  </si>
  <si>
    <t xml:space="preserve">3'51.646 </t>
  </si>
  <si>
    <t xml:space="preserve">2'20.138 </t>
  </si>
  <si>
    <t xml:space="preserve">2'22.596 </t>
  </si>
  <si>
    <t xml:space="preserve">2'21.925 </t>
  </si>
  <si>
    <t xml:space="preserve">2'19.471 </t>
  </si>
  <si>
    <t xml:space="preserve">P2'34.416 </t>
  </si>
  <si>
    <t xml:space="preserve">2'22.790 </t>
  </si>
  <si>
    <t xml:space="preserve">*2'19.462 </t>
  </si>
  <si>
    <t xml:space="preserve">2'22.708 </t>
  </si>
  <si>
    <t xml:space="preserve">
Honda CBR1000RR  PIT: 4回_x000D_
a = Md.Zaghwan Zaidi  b = Ratthaponｇ Wilairot</t>
  </si>
  <si>
    <t xml:space="preserve">2'15.217 </t>
  </si>
  <si>
    <t xml:space="preserve">P2'33.800 </t>
  </si>
  <si>
    <t xml:space="preserve">6'34.081 </t>
  </si>
  <si>
    <t xml:space="preserve">2'14.796 </t>
  </si>
  <si>
    <t xml:space="preserve">2'12.493 </t>
  </si>
  <si>
    <t xml:space="preserve">2'19.476 </t>
  </si>
  <si>
    <t xml:space="preserve">P2'38.973 </t>
  </si>
  <si>
    <t xml:space="preserve">6'54.550 </t>
  </si>
  <si>
    <t xml:space="preserve">2'13.288 </t>
  </si>
  <si>
    <t xml:space="preserve">2'14.455 </t>
  </si>
  <si>
    <t xml:space="preserve">2'13.018 </t>
  </si>
  <si>
    <t xml:space="preserve">2'15.823 </t>
  </si>
  <si>
    <t xml:space="preserve">13'07.599 </t>
  </si>
  <si>
    <t xml:space="preserve">2'12.506 </t>
  </si>
  <si>
    <t xml:space="preserve">*2'11.334 </t>
  </si>
  <si>
    <t xml:space="preserve">2'12.860 </t>
  </si>
  <si>
    <t xml:space="preserve">2'14.403 </t>
  </si>
  <si>
    <t xml:space="preserve">2'14.217 </t>
  </si>
  <si>
    <t xml:space="preserve">2'12.714 </t>
  </si>
  <si>
    <t xml:space="preserve">2'11.837 </t>
  </si>
  <si>
    <t xml:space="preserve">P2'32.665 </t>
  </si>
  <si>
    <t xml:space="preserve">2'15.405 </t>
  </si>
  <si>
    <t xml:space="preserve">2'14.966 </t>
  </si>
  <si>
    <t xml:space="preserve">2'13.755 </t>
  </si>
  <si>
    <t xml:space="preserve">2'12.523 </t>
  </si>
  <si>
    <t xml:space="preserve">P2'32.947 </t>
  </si>
  <si>
    <t xml:space="preserve">5'57.363 </t>
  </si>
  <si>
    <t xml:space="preserve">
SUZUKI GSX-R1000  PIT: 3回_x000D_
a = 加賀山　就臣  b =</t>
  </si>
  <si>
    <t xml:space="preserve">2'11.308 </t>
  </si>
  <si>
    <t xml:space="preserve">P2'21.902 </t>
  </si>
  <si>
    <t xml:space="preserve">8'32.977 </t>
  </si>
  <si>
    <t xml:space="preserve">2'10.666 </t>
  </si>
  <si>
    <t xml:space="preserve">P2'20.321 </t>
  </si>
  <si>
    <t xml:space="preserve">2'11.217 </t>
  </si>
  <si>
    <t xml:space="preserve">2'09.793 </t>
  </si>
  <si>
    <t xml:space="preserve">7'37.686 </t>
  </si>
  <si>
    <t xml:space="preserve">2'11.824 </t>
  </si>
  <si>
    <t xml:space="preserve">2'08.824 </t>
  </si>
  <si>
    <t xml:space="preserve">22'04.655 </t>
  </si>
  <si>
    <t xml:space="preserve">2'10.112 </t>
  </si>
  <si>
    <t xml:space="preserve">16'37.277 </t>
  </si>
  <si>
    <t xml:space="preserve">2'09.945 </t>
  </si>
  <si>
    <t xml:space="preserve">8'33.321 </t>
  </si>
  <si>
    <t xml:space="preserve">*2'08.783 </t>
  </si>
  <si>
    <t xml:space="preserve">P2'24.501 </t>
  </si>
  <si>
    <t xml:space="preserve">2'08.860 </t>
  </si>
  <si>
    <t>8h AKENO SPEED・YAMAHA</t>
  </si>
  <si>
    <t xml:space="preserve">
YAMAHA  YZF-R1  PIT: 4回_x000D_
a = 稲垣　　誠  b = 南本　宗一郎</t>
  </si>
  <si>
    <t xml:space="preserve">2'15.870 </t>
  </si>
  <si>
    <t xml:space="preserve">2'28.784 </t>
  </si>
  <si>
    <t xml:space="preserve">2'18.767 </t>
  </si>
  <si>
    <t xml:space="preserve">2'16.319 </t>
  </si>
  <si>
    <t xml:space="preserve">3'23.855 </t>
  </si>
  <si>
    <t xml:space="preserve">2'16.855 </t>
  </si>
  <si>
    <t xml:space="preserve">2'14.657 </t>
  </si>
  <si>
    <t xml:space="preserve">P2'26.316 </t>
  </si>
  <si>
    <t xml:space="preserve">2'17.152 </t>
  </si>
  <si>
    <t xml:space="preserve">P2'35.782 </t>
  </si>
  <si>
    <t xml:space="preserve">2'14.423 </t>
  </si>
  <si>
    <t xml:space="preserve">2'14.029 </t>
  </si>
  <si>
    <t xml:space="preserve">P2'35.565 </t>
  </si>
  <si>
    <t xml:space="preserve">4'20.946 </t>
  </si>
  <si>
    <t xml:space="preserve">18'09.428 </t>
  </si>
  <si>
    <t xml:space="preserve">P4'37.363 </t>
  </si>
  <si>
    <t xml:space="preserve">*2'13.925 </t>
  </si>
  <si>
    <t xml:space="preserve">2'14.210 </t>
  </si>
  <si>
    <t xml:space="preserve">13'30.086 </t>
  </si>
  <si>
    <t xml:space="preserve">7'11.836 </t>
  </si>
  <si>
    <t xml:space="preserve">2'17.171 </t>
  </si>
  <si>
    <t>8h ＤＯＧ ＨＯＵＳＥ</t>
  </si>
  <si>
    <t xml:space="preserve">
SUZUKI GSX-R1000  PIT: 1回_x000D_
a = 岩谷　圭太  b = 向山　将弘</t>
  </si>
  <si>
    <t xml:space="preserve">P7'24.725 </t>
  </si>
  <si>
    <t xml:space="preserve">2'18.171 </t>
  </si>
  <si>
    <t xml:space="preserve">2'18.306 </t>
  </si>
  <si>
    <t xml:space="preserve">2'17.458 </t>
  </si>
  <si>
    <t xml:space="preserve">2'16.842 </t>
  </si>
  <si>
    <t xml:space="preserve">2'18.594 </t>
  </si>
  <si>
    <t xml:space="preserve">5'05.360 </t>
  </si>
  <si>
    <t xml:space="preserve">2'17.473 </t>
  </si>
  <si>
    <t xml:space="preserve">2'20.131 </t>
  </si>
  <si>
    <t xml:space="preserve">2'16.589 </t>
  </si>
  <si>
    <t xml:space="preserve">2'19.141 </t>
  </si>
  <si>
    <t xml:space="preserve">2'20.075 </t>
  </si>
  <si>
    <t xml:space="preserve">8'56.454 </t>
  </si>
  <si>
    <t xml:space="preserve">5'57.496 </t>
  </si>
  <si>
    <t xml:space="preserve">2'16.843 </t>
  </si>
  <si>
    <t xml:space="preserve">*2'16.367 </t>
  </si>
  <si>
    <t xml:space="preserve">6'05.375 </t>
  </si>
  <si>
    <t xml:space="preserve">2'18.084 </t>
  </si>
  <si>
    <t xml:space="preserve">2'19.936 </t>
  </si>
  <si>
    <t xml:space="preserve">5'56.779 </t>
  </si>
  <si>
    <t xml:space="preserve">6'38.382 </t>
  </si>
  <si>
    <t xml:space="preserve">2'16.873 </t>
  </si>
  <si>
    <t xml:space="preserve">2'20.258 </t>
  </si>
  <si>
    <t xml:space="preserve">
Honda CBR1000RR  PIT: 3回_x000D_
a = 中村　敬司  b =</t>
  </si>
  <si>
    <t xml:space="preserve">3'57.335 </t>
  </si>
  <si>
    <t xml:space="preserve">*2'15.369 </t>
  </si>
  <si>
    <t xml:space="preserve">2'16.093 </t>
  </si>
  <si>
    <t xml:space="preserve">6'23.844 </t>
  </si>
  <si>
    <t xml:space="preserve">9'15.100 </t>
  </si>
  <si>
    <t xml:space="preserve">2'29.295 </t>
  </si>
  <si>
    <t xml:space="preserve">3'50.400 </t>
  </si>
  <si>
    <t xml:space="preserve">P2'31.148 </t>
  </si>
  <si>
    <t xml:space="preserve">2'15.896 </t>
  </si>
  <si>
    <t xml:space="preserve">2'16.471 </t>
  </si>
  <si>
    <t xml:space="preserve">2'17.115 </t>
  </si>
  <si>
    <t xml:space="preserve">2'16.251 </t>
  </si>
  <si>
    <t xml:space="preserve">3'03.242 </t>
  </si>
  <si>
    <t xml:space="preserve">7'39.735 </t>
  </si>
  <si>
    <t xml:space="preserve">2'15.531 </t>
  </si>
  <si>
    <t xml:space="preserve">P2'37.927 </t>
  </si>
  <si>
    <t xml:space="preserve">P2'45.679 </t>
  </si>
  <si>
    <t xml:space="preserve">10'00.930 </t>
  </si>
  <si>
    <t xml:space="preserve">2'15.729 </t>
  </si>
  <si>
    <t>8h 磐田レーシングファミリー&amp;YMC</t>
  </si>
  <si>
    <t xml:space="preserve">
YAMAHA  YZF-R1  PIT: 2回_x000D_
a = 佐藤　龍彦  b =</t>
  </si>
  <si>
    <t xml:space="preserve">P4'31.891 </t>
  </si>
  <si>
    <t xml:space="preserve">2'18.778 </t>
  </si>
  <si>
    <t xml:space="preserve">22'01.045 </t>
  </si>
  <si>
    <t xml:space="preserve">2'18.786 </t>
  </si>
  <si>
    <t xml:space="preserve">2'19.070 </t>
  </si>
  <si>
    <t xml:space="preserve">2'19.235 </t>
  </si>
  <si>
    <t xml:space="preserve">P3'55.586 </t>
  </si>
  <si>
    <t xml:space="preserve">2'17.287 </t>
  </si>
  <si>
    <t xml:space="preserve">2'19.592 </t>
  </si>
  <si>
    <t xml:space="preserve">2'17.807 </t>
  </si>
  <si>
    <t xml:space="preserve">5'07.830 </t>
  </si>
  <si>
    <t xml:space="preserve">2'18.482 </t>
  </si>
  <si>
    <t xml:space="preserve">9'55.588 </t>
  </si>
  <si>
    <t xml:space="preserve">6'02.604 </t>
  </si>
  <si>
    <t xml:space="preserve">2'18.345 </t>
  </si>
  <si>
    <t xml:space="preserve">*2'16.924 </t>
  </si>
  <si>
    <t xml:space="preserve">6'11.617 </t>
  </si>
  <si>
    <t xml:space="preserve">2'19.138 </t>
  </si>
  <si>
    <t xml:space="preserve">2'21.287 </t>
  </si>
  <si>
    <t xml:space="preserve">2'19.714 </t>
  </si>
  <si>
    <t xml:space="preserve">
SUZUKI GSX-R1000 L2_x000D_
a = 田村　武士  b =</t>
  </si>
  <si>
    <t xml:space="preserve">6'19.531 </t>
  </si>
  <si>
    <t xml:space="preserve">2'16.115 </t>
  </si>
  <si>
    <t xml:space="preserve">2'15.862 </t>
  </si>
  <si>
    <t xml:space="preserve">2'16.515 </t>
  </si>
  <si>
    <t xml:space="preserve">2'16.516 </t>
  </si>
  <si>
    <t xml:space="preserve">2'19.078 </t>
  </si>
  <si>
    <t xml:space="preserve">14'25.562 </t>
  </si>
  <si>
    <t xml:space="preserve">2'17.465 </t>
  </si>
  <si>
    <t xml:space="preserve">2'15.959 </t>
  </si>
  <si>
    <t xml:space="preserve">2'19.359 </t>
  </si>
  <si>
    <t xml:space="preserve">2'17.008 </t>
  </si>
  <si>
    <t xml:space="preserve">2'16.522 </t>
  </si>
  <si>
    <t xml:space="preserve">2'16.823 </t>
  </si>
  <si>
    <t xml:space="preserve">7'59.864 </t>
  </si>
  <si>
    <t xml:space="preserve">2'16.449 </t>
  </si>
  <si>
    <t xml:space="preserve">2'16.682 </t>
  </si>
  <si>
    <t xml:space="preserve">2'16.776 </t>
  </si>
  <si>
    <t xml:space="preserve">2'16.672 </t>
  </si>
  <si>
    <t xml:space="preserve">2'16.159 </t>
  </si>
  <si>
    <t xml:space="preserve">*2'15.810 </t>
  </si>
  <si>
    <t xml:space="preserve">8'42.275 </t>
  </si>
  <si>
    <t xml:space="preserve">2'17.365 </t>
  </si>
  <si>
    <t xml:space="preserve">2'17.383 </t>
  </si>
  <si>
    <t xml:space="preserve">
YAMAHA  YZF-R1_x000D_
a = 中冨　伸一  b =</t>
  </si>
  <si>
    <t xml:space="preserve">8'04.888 </t>
  </si>
  <si>
    <t xml:space="preserve">2'11.899 </t>
  </si>
  <si>
    <t xml:space="preserve">6'23.438 </t>
  </si>
  <si>
    <t xml:space="preserve">18'31.286 </t>
  </si>
  <si>
    <t xml:space="preserve">2'11.652 </t>
  </si>
  <si>
    <t xml:space="preserve">2'12.996 </t>
  </si>
  <si>
    <t xml:space="preserve">15'11.073 </t>
  </si>
  <si>
    <t xml:space="preserve">6'07.948 </t>
  </si>
  <si>
    <t xml:space="preserve">2'10.905 </t>
  </si>
  <si>
    <t xml:space="preserve">2'11.190 </t>
  </si>
  <si>
    <t xml:space="preserve">2'11.291 </t>
  </si>
  <si>
    <t xml:space="preserve">2'11.399 </t>
  </si>
  <si>
    <t xml:space="preserve">2'12.359 </t>
  </si>
  <si>
    <t xml:space="preserve">2'11.768 </t>
  </si>
  <si>
    <t xml:space="preserve">*2'10.388 </t>
  </si>
  <si>
    <t xml:space="preserve">6'26.438 </t>
  </si>
  <si>
    <t xml:space="preserve">2'11.650 </t>
  </si>
  <si>
    <t>8h Honda緑陽会熊本レーシング</t>
  </si>
  <si>
    <t xml:space="preserve">
Honda CBR1000RR  PIT: 5回_x000D_
a = 井上　拓海  b = 北折　　淳</t>
  </si>
  <si>
    <t xml:space="preserve">P2'37.259 </t>
  </si>
  <si>
    <t xml:space="preserve">2'16.402 </t>
  </si>
  <si>
    <t xml:space="preserve">P2'37.531 </t>
  </si>
  <si>
    <t xml:space="preserve">2'18.608 </t>
  </si>
  <si>
    <t xml:space="preserve">2'21.927 </t>
  </si>
  <si>
    <t xml:space="preserve">11'33.322 </t>
  </si>
  <si>
    <t xml:space="preserve">*2'16.127 </t>
  </si>
  <si>
    <t xml:space="preserve">2'16.549 </t>
  </si>
  <si>
    <t xml:space="preserve">P2'26.790 </t>
  </si>
  <si>
    <t xml:space="preserve">2'17.064 </t>
  </si>
  <si>
    <t xml:space="preserve">2'20.015 </t>
  </si>
  <si>
    <t xml:space="preserve">2'21.535 </t>
  </si>
  <si>
    <t xml:space="preserve">2'17.129 </t>
  </si>
  <si>
    <t xml:space="preserve">15'08.636 </t>
  </si>
  <si>
    <t xml:space="preserve">4'48.963 </t>
  </si>
  <si>
    <t xml:space="preserve">2'18.388 </t>
  </si>
  <si>
    <t xml:space="preserve">2'18.588 </t>
  </si>
  <si>
    <t xml:space="preserve">P2'31.707 </t>
  </si>
  <si>
    <t xml:space="preserve">2'17.130 </t>
  </si>
  <si>
    <t xml:space="preserve">2'16.422 </t>
  </si>
  <si>
    <t xml:space="preserve">P3'04.072 </t>
  </si>
  <si>
    <t xml:space="preserve">2'18.175 </t>
  </si>
  <si>
    <t xml:space="preserve">2'17.660 </t>
  </si>
  <si>
    <t xml:space="preserve">5'04.555 </t>
  </si>
  <si>
    <t>8h エスパルスドリームレーシング</t>
  </si>
  <si>
    <t xml:space="preserve">
SUZUKI GSX-R1000_x000D_
a = 生形　秀之  b =</t>
  </si>
  <si>
    <t xml:space="preserve">2'17.400 </t>
  </si>
  <si>
    <t xml:space="preserve">*2'13.596 </t>
  </si>
  <si>
    <t xml:space="preserve">2'15.006 </t>
  </si>
  <si>
    <t xml:space="preserve">
Honda CBR1000RR SP2  PIT: 1回_x000D_
a = 山口　辰也  b =</t>
  </si>
  <si>
    <t xml:space="preserve">2'09.493 </t>
  </si>
  <si>
    <t xml:space="preserve">2'08.996 </t>
  </si>
  <si>
    <t xml:space="preserve">2'10.951 </t>
  </si>
  <si>
    <t xml:space="preserve">2'08.675 </t>
  </si>
  <si>
    <t xml:space="preserve">2'11.959 </t>
  </si>
  <si>
    <t xml:space="preserve">2'15.613 </t>
  </si>
  <si>
    <t xml:space="preserve">19'22.226 </t>
  </si>
  <si>
    <t xml:space="preserve">*2'08.358 </t>
  </si>
  <si>
    <t xml:space="preserve">8'39.268 </t>
  </si>
  <si>
    <t xml:space="preserve">8'06.459 </t>
  </si>
  <si>
    <t xml:space="preserve">2'08.648 </t>
  </si>
  <si>
    <t xml:space="preserve">2'10.966 </t>
  </si>
  <si>
    <t xml:space="preserve">P2'24.428 </t>
  </si>
  <si>
    <t xml:space="preserve">2'15.680 </t>
  </si>
  <si>
    <t xml:space="preserve">2'08.878 </t>
  </si>
  <si>
    <t xml:space="preserve">2'08.940 </t>
  </si>
  <si>
    <t xml:space="preserve">2'10.365 </t>
  </si>
  <si>
    <t xml:space="preserve">2'09.490 </t>
  </si>
  <si>
    <t xml:space="preserve">7'03.960 </t>
  </si>
  <si>
    <t xml:space="preserve">11'59.957 </t>
  </si>
  <si>
    <t>8h TT45</t>
  </si>
  <si>
    <t xml:space="preserve">
YAMAHA  YZF-R1_x000D_
a = 相馬　利胤  b = 谷　誠士郎</t>
  </si>
  <si>
    <t xml:space="preserve">2'13.298 </t>
  </si>
  <si>
    <t xml:space="preserve">17'23.632 </t>
  </si>
  <si>
    <t xml:space="preserve">2'14.233 </t>
  </si>
  <si>
    <t xml:space="preserve">2'13.524 </t>
  </si>
  <si>
    <t xml:space="preserve">*2'13.083 </t>
  </si>
  <si>
    <t xml:space="preserve">2'14.663 </t>
  </si>
  <si>
    <t xml:space="preserve">8'25.708 </t>
  </si>
  <si>
    <t xml:space="preserve">2'13.634 </t>
  </si>
  <si>
    <t xml:space="preserve">29'48.423 </t>
  </si>
  <si>
    <t>8h ホンダドリーム北九州＆Life 01</t>
  </si>
  <si>
    <t xml:space="preserve">
Honda CBR1000RR  PIT: 3回_x000D_
a = 西中　　綱  b = 中村　丈士</t>
  </si>
  <si>
    <t xml:space="preserve">2'16.946 </t>
  </si>
  <si>
    <t xml:space="preserve">2'20.398 </t>
  </si>
  <si>
    <t xml:space="preserve">2'16.913 </t>
  </si>
  <si>
    <t xml:space="preserve">5'42.162 </t>
  </si>
  <si>
    <t xml:space="preserve">2'19.921 </t>
  </si>
  <si>
    <t xml:space="preserve">2'17.836 </t>
  </si>
  <si>
    <t xml:space="preserve">P3'42.599 </t>
  </si>
  <si>
    <t xml:space="preserve">2'17.830 </t>
  </si>
  <si>
    <t xml:space="preserve">2'15.363 </t>
  </si>
  <si>
    <t xml:space="preserve">2'14.740 </t>
  </si>
  <si>
    <t xml:space="preserve">2'22.642 </t>
  </si>
  <si>
    <t xml:space="preserve">2'16.621 </t>
  </si>
  <si>
    <t xml:space="preserve">11'26.655 </t>
  </si>
  <si>
    <t xml:space="preserve">P2'46.444 </t>
  </si>
  <si>
    <t xml:space="preserve">*2'14.698 </t>
  </si>
  <si>
    <t xml:space="preserve">7'30.207 </t>
  </si>
  <si>
    <t xml:space="preserve">P2'57.428 </t>
  </si>
  <si>
    <t xml:space="preserve">2'16.269 </t>
  </si>
  <si>
    <t xml:space="preserve">2'21.054 </t>
  </si>
  <si>
    <t xml:space="preserve">5'59.093 </t>
  </si>
  <si>
    <t xml:space="preserve">2'15.094 </t>
  </si>
  <si>
    <t xml:space="preserve">2'20.260 </t>
  </si>
  <si>
    <t xml:space="preserve">4'35.215 </t>
  </si>
  <si>
    <t xml:space="preserve"> Sector Time Chart </t>
  </si>
  <si>
    <t xml:space="preserve">      12   - ヨシムラスズキMOTUL   SUZUKI GSX-R1000R</t>
  </si>
  <si>
    <t xml:space="preserve">              a = 津田　拓也  b =   </t>
  </si>
  <si>
    <t>BESTLAP TIME</t>
  </si>
  <si>
    <t xml:space="preserve"> 2'08.001(13/23)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</si>
  <si>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</si>
  <si>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</si>
  <si>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</si>
  <si>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</si>
  <si>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</si>
  <si>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</si>
  <si>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</si>
  <si>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</si>
  <si>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</si>
  <si>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</si>
  <si>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2'17.983 </t>
  </si>
  <si>
    <t xml:space="preserve">  3 =</t>
  </si>
  <si>
    <t xml:space="preserve"> 2'12.701 </t>
  </si>
  <si>
    <t xml:space="preserve">  4 =</t>
  </si>
  <si>
    <t xml:space="preserve"> 2'12.215 </t>
  </si>
  <si>
    <t xml:space="preserve">  5 =</t>
  </si>
  <si>
    <t xml:space="preserve"> 2'11.689 </t>
  </si>
  <si>
    <t xml:space="preserve">  6 =</t>
  </si>
  <si>
    <t xml:space="preserve"> 2'10.411 </t>
  </si>
  <si>
    <t xml:space="preserve">  7 =</t>
  </si>
  <si>
    <t>12'25.340</t>
  </si>
  <si>
    <t xml:space="preserve">  8 =</t>
  </si>
  <si>
    <t xml:space="preserve"> 2'10.877 </t>
  </si>
  <si>
    <t xml:space="preserve">  9 =</t>
  </si>
  <si>
    <t xml:space="preserve"> 2'09.259 </t>
  </si>
  <si>
    <t xml:space="preserve"> 10 =</t>
  </si>
  <si>
    <t xml:space="preserve"> 6'38.826 </t>
  </si>
  <si>
    <t>4'58.917</t>
  </si>
  <si>
    <t xml:space="preserve"> 11 =</t>
  </si>
  <si>
    <t xml:space="preserve"> 2'09.580 </t>
  </si>
  <si>
    <t xml:space="preserve"> 12 =</t>
  </si>
  <si>
    <t xml:space="preserve"> 2'08.219 </t>
  </si>
  <si>
    <t>*21.892</t>
  </si>
  <si>
    <t xml:space="preserve"> 13 =</t>
  </si>
  <si>
    <t xml:space="preserve">* 2'08.001 </t>
  </si>
  <si>
    <t>*35.422</t>
  </si>
  <si>
    <t>*47.159</t>
  </si>
  <si>
    <t>*23.442</t>
  </si>
  <si>
    <t xml:space="preserve"> 14 =</t>
  </si>
  <si>
    <t xml:space="preserve"> 7'02.966 </t>
  </si>
  <si>
    <t>5'26.107</t>
  </si>
  <si>
    <t xml:space="preserve"> 15 =</t>
  </si>
  <si>
    <t xml:space="preserve"> 2'09.792 </t>
  </si>
  <si>
    <t xml:space="preserve"> 16 =</t>
  </si>
  <si>
    <t xml:space="preserve"> 2'08.371 </t>
  </si>
  <si>
    <t xml:space="preserve"> 17 =</t>
  </si>
  <si>
    <t xml:space="preserve"> 9'16.026 </t>
  </si>
  <si>
    <t>7'39.535</t>
  </si>
  <si>
    <t xml:space="preserve"> 18 =</t>
  </si>
  <si>
    <t xml:space="preserve"> 2'08.686 </t>
  </si>
  <si>
    <t xml:space="preserve"> 19 =</t>
  </si>
  <si>
    <t xml:space="preserve"> 6'39.066 </t>
  </si>
  <si>
    <t>4'58.718</t>
  </si>
  <si>
    <t xml:space="preserve"> 20 =</t>
  </si>
  <si>
    <t xml:space="preserve"> 2'11.271 </t>
  </si>
  <si>
    <t xml:space="preserve"> 21 =</t>
  </si>
  <si>
    <t xml:space="preserve"> 8'54.362 </t>
  </si>
  <si>
    <t>7'15.862</t>
  </si>
  <si>
    <t xml:space="preserve"> 22 =</t>
  </si>
  <si>
    <t xml:space="preserve"> 2'10.390 </t>
  </si>
  <si>
    <t>*302.9</t>
  </si>
  <si>
    <t xml:space="preserve"> 23 =</t>
  </si>
  <si>
    <t xml:space="preserve"> 2'08.856 </t>
  </si>
  <si>
    <t>- 2 -</t>
  </si>
  <si>
    <t xml:space="preserve">      13   - オートテクニックスポーツPGR   Honda CBR1000RR</t>
  </si>
  <si>
    <t xml:space="preserve">              a = 中津原　尚宏  b = 関口　太郎  </t>
  </si>
  <si>
    <t xml:space="preserve"> 2'12.655(17/21)   PIT STOP 1回</t>
  </si>
  <si>
    <t xml:space="preserve"> 2'24.688 </t>
  </si>
  <si>
    <t xml:space="preserve"> 2'16.356 </t>
  </si>
  <si>
    <t xml:space="preserve"> 2'14.085 </t>
  </si>
  <si>
    <t xml:space="preserve"> 2'13.582 </t>
  </si>
  <si>
    <t xml:space="preserve"> 2'13.809 </t>
  </si>
  <si>
    <t>*36.567</t>
  </si>
  <si>
    <t xml:space="preserve"> 2'53.282 </t>
  </si>
  <si>
    <t>1'11.982</t>
  </si>
  <si>
    <t>InPit</t>
  </si>
  <si>
    <t>17'14.848</t>
  </si>
  <si>
    <t xml:space="preserve"> 2'14.706 </t>
  </si>
  <si>
    <t xml:space="preserve"> 2'13.514 </t>
  </si>
  <si>
    <t xml:space="preserve"> 2'13.283 </t>
  </si>
  <si>
    <t xml:space="preserve"> 2'12.804 </t>
  </si>
  <si>
    <t>22'51.807</t>
  </si>
  <si>
    <t>1'01.596</t>
  </si>
  <si>
    <t xml:space="preserve"> 2'25.031 </t>
  </si>
  <si>
    <t xml:space="preserve"> 2'13.977 </t>
  </si>
  <si>
    <t>*286.1</t>
  </si>
  <si>
    <t xml:space="preserve"> 2'13.091 </t>
  </si>
  <si>
    <t>*22.431</t>
  </si>
  <si>
    <t xml:space="preserve">* 2'12.655 </t>
  </si>
  <si>
    <t>*48.765</t>
  </si>
  <si>
    <t>*24.476</t>
  </si>
  <si>
    <t xml:space="preserve"> 6'04.701 </t>
  </si>
  <si>
    <t>4'10.331</t>
  </si>
  <si>
    <t xml:space="preserve"> 2'20.347 </t>
  </si>
  <si>
    <t xml:space="preserve"> 2'14.969 </t>
  </si>
  <si>
    <t xml:space="preserve"> 2'17.552 </t>
  </si>
  <si>
    <t>- 3 -</t>
  </si>
  <si>
    <t xml:space="preserve">      18   - ＧＢＳレーシング　YAMAHA   YAMAHA  YZF-R1</t>
  </si>
  <si>
    <t xml:space="preserve">              a = 近藤　湧也  b =   </t>
  </si>
  <si>
    <t xml:space="preserve"> 2'11.315(12/20)   PIT STOP 0回</t>
  </si>
  <si>
    <t xml:space="preserve"> 2'14.655 </t>
  </si>
  <si>
    <t xml:space="preserve"> 2'12.190 </t>
  </si>
  <si>
    <t xml:space="preserve"> 2'11.358 </t>
  </si>
  <si>
    <t>*22.284</t>
  </si>
  <si>
    <t>22'33.202</t>
  </si>
  <si>
    <t xml:space="preserve"> 2'12.211 </t>
  </si>
  <si>
    <t xml:space="preserve"> 2'11.851 </t>
  </si>
  <si>
    <t xml:space="preserve"> 2'12.513 </t>
  </si>
  <si>
    <t>8'53.793</t>
  </si>
  <si>
    <t xml:space="preserve"> 2'11.919 </t>
  </si>
  <si>
    <t>*48.487</t>
  </si>
  <si>
    <t xml:space="preserve"> 2'11.947 </t>
  </si>
  <si>
    <t xml:space="preserve">* 2'11.315 </t>
  </si>
  <si>
    <t>*24.222</t>
  </si>
  <si>
    <t xml:space="preserve"> 2'11.922 </t>
  </si>
  <si>
    <t xml:space="preserve"> 2'12.243 </t>
  </si>
  <si>
    <t>*293.8</t>
  </si>
  <si>
    <t>17'24.727</t>
  </si>
  <si>
    <t xml:space="preserve"> 2'15.546 </t>
  </si>
  <si>
    <t xml:space="preserve"> 2'12.256 </t>
  </si>
  <si>
    <t>*35.919</t>
  </si>
  <si>
    <t xml:space="preserve"> 2'11.958 </t>
  </si>
  <si>
    <t xml:space="preserve"> 2'11.694 </t>
  </si>
  <si>
    <t xml:space="preserve"> 2'11.962 </t>
  </si>
  <si>
    <t>- 4 -</t>
  </si>
  <si>
    <t xml:space="preserve">      23   - Kawasaki Team GREEN   KAWASAKI ZX-10RR</t>
  </si>
  <si>
    <t xml:space="preserve">              a = 渡辺　一馬  b =   </t>
  </si>
  <si>
    <t xml:space="preserve"> 2'07.994(14/27)   PIT STOP 2回</t>
  </si>
  <si>
    <t xml:space="preserve"> 2'13.266 </t>
  </si>
  <si>
    <t xml:space="preserve"> 2'11.147 </t>
  </si>
  <si>
    <t xml:space="preserve"> 2'09.532 </t>
  </si>
  <si>
    <t xml:space="preserve"> 7'05.996 </t>
  </si>
  <si>
    <t>5'25.427</t>
  </si>
  <si>
    <t xml:space="preserve"> 3'02.245 </t>
  </si>
  <si>
    <t>1'16.418</t>
  </si>
  <si>
    <t>8'36.661</t>
  </si>
  <si>
    <t xml:space="preserve"> 2'10.929 </t>
  </si>
  <si>
    <t xml:space="preserve"> 2'09.352 </t>
  </si>
  <si>
    <t xml:space="preserve"> 2'08.868 </t>
  </si>
  <si>
    <t>8'43.425</t>
  </si>
  <si>
    <t xml:space="preserve"> 2'09.128 </t>
  </si>
  <si>
    <t xml:space="preserve"> 2'08.441 </t>
  </si>
  <si>
    <t xml:space="preserve">* 2'07.994 </t>
  </si>
  <si>
    <t>*35.252</t>
  </si>
  <si>
    <t>*21.745</t>
  </si>
  <si>
    <t xml:space="preserve"> 2'08.207 </t>
  </si>
  <si>
    <t>*47.190</t>
  </si>
  <si>
    <t xml:space="preserve"> 2'09.784 </t>
  </si>
  <si>
    <t xml:space="preserve"> 2'09.865 </t>
  </si>
  <si>
    <t xml:space="preserve"> 9'31.829 </t>
  </si>
  <si>
    <t>7'55.072</t>
  </si>
  <si>
    <t xml:space="preserve"> 2'09.268 </t>
  </si>
  <si>
    <t xml:space="preserve"> 2'08.465 </t>
  </si>
  <si>
    <t xml:space="preserve"> 2'08.378 </t>
  </si>
  <si>
    <t>*23.502</t>
  </si>
  <si>
    <t xml:space="preserve"> 7'27.895 </t>
  </si>
  <si>
    <t>5'51.806</t>
  </si>
  <si>
    <t xml:space="preserve"> 24 =</t>
  </si>
  <si>
    <t xml:space="preserve"> 2'09.966 </t>
  </si>
  <si>
    <t xml:space="preserve"> 25 =</t>
  </si>
  <si>
    <t xml:space="preserve"> 2'09.499 </t>
  </si>
  <si>
    <t xml:space="preserve"> 26 =</t>
  </si>
  <si>
    <t xml:space="preserve"> 2'08.862 </t>
  </si>
  <si>
    <t xml:space="preserve"> 27 =</t>
  </si>
  <si>
    <t xml:space="preserve"> 2'28.391 </t>
  </si>
  <si>
    <t>- 5 -</t>
  </si>
  <si>
    <t xml:space="preserve">      28   8h Honda熊本レーシング   Honda CBR1000RR</t>
  </si>
  <si>
    <t xml:space="preserve">              a = 吉田　光弘  b = 岩田　悟  </t>
  </si>
  <si>
    <t xml:space="preserve"> 2'14.365(4/23)   PIT STOP 0回</t>
  </si>
  <si>
    <t xml:space="preserve"> 2'15.721 </t>
  </si>
  <si>
    <t xml:space="preserve"> 2'15.452 </t>
  </si>
  <si>
    <t xml:space="preserve">* 2'14.365 </t>
  </si>
  <si>
    <t>*37.167</t>
  </si>
  <si>
    <t>*23.141</t>
  </si>
  <si>
    <t>*24.468</t>
  </si>
  <si>
    <t xml:space="preserve"> 2'19.513 </t>
  </si>
  <si>
    <t>15'48.314</t>
  </si>
  <si>
    <t xml:space="preserve"> 2'18.556 </t>
  </si>
  <si>
    <t xml:space="preserve"> 2'17.140 </t>
  </si>
  <si>
    <t xml:space="preserve"> 2'16.189 </t>
  </si>
  <si>
    <t xml:space="preserve"> 2'16.447 </t>
  </si>
  <si>
    <t xml:space="preserve"> 7'30.692 </t>
  </si>
  <si>
    <t>5'50.504</t>
  </si>
  <si>
    <t xml:space="preserve"> 2'16.847 </t>
  </si>
  <si>
    <t xml:space="preserve"> 2'16.194 </t>
  </si>
  <si>
    <t xml:space="preserve"> 2'15.622 </t>
  </si>
  <si>
    <t xml:space="preserve"> 7'26.971 </t>
  </si>
  <si>
    <t>5'45.028</t>
  </si>
  <si>
    <t xml:space="preserve"> 2'15.688 </t>
  </si>
  <si>
    <t xml:space="preserve"> 2'16.105 </t>
  </si>
  <si>
    <t xml:space="preserve"> 2'14.927 </t>
  </si>
  <si>
    <t>*49.494</t>
  </si>
  <si>
    <t>*291.8</t>
  </si>
  <si>
    <t xml:space="preserve"> 2'19.353 </t>
  </si>
  <si>
    <t xml:space="preserve"> 2'16.488 </t>
  </si>
  <si>
    <t xml:space="preserve"> 2'15.507 </t>
  </si>
  <si>
    <t xml:space="preserve"> 2'15.027 </t>
  </si>
  <si>
    <t xml:space="preserve"> 6'46.746 </t>
  </si>
  <si>
    <t>4'53.527</t>
  </si>
  <si>
    <t>1'02.868</t>
  </si>
  <si>
    <t>- 6 -</t>
  </si>
  <si>
    <t xml:space="preserve">      39   8h BMW Motorrad39   BMW S1000RR</t>
  </si>
  <si>
    <t xml:space="preserve">              a = 酒井　大作  b =   </t>
  </si>
  <si>
    <t xml:space="preserve"> 2'09.808(10/24)   PIT STOP 2回</t>
  </si>
  <si>
    <t xml:space="preserve"> 2'14.389 </t>
  </si>
  <si>
    <t xml:space="preserve"> 2'11.684 </t>
  </si>
  <si>
    <t xml:space="preserve"> 2'11.004 </t>
  </si>
  <si>
    <t xml:space="preserve"> 2'10.473 </t>
  </si>
  <si>
    <t>14'03.177</t>
  </si>
  <si>
    <t xml:space="preserve"> 2'12.452 </t>
  </si>
  <si>
    <t xml:space="preserve"> 2'11.310 </t>
  </si>
  <si>
    <t>*35.571</t>
  </si>
  <si>
    <t>*47.804</t>
  </si>
  <si>
    <t xml:space="preserve"> 2'11.378 </t>
  </si>
  <si>
    <t xml:space="preserve">* 2'09.808 </t>
  </si>
  <si>
    <t xml:space="preserve"> 7'25.467 </t>
  </si>
  <si>
    <t>5'39.675</t>
  </si>
  <si>
    <t xml:space="preserve"> 2'13.458 </t>
  </si>
  <si>
    <t xml:space="preserve"> 2'11.944 </t>
  </si>
  <si>
    <t xml:space="preserve"> 2'11.845 </t>
  </si>
  <si>
    <t xml:space="preserve"> 7'49.323 </t>
  </si>
  <si>
    <t>5'40.902</t>
  </si>
  <si>
    <t xml:space="preserve"> 3'33.582 </t>
  </si>
  <si>
    <t>1'53.575</t>
  </si>
  <si>
    <t xml:space="preserve"> 2'11.834 </t>
  </si>
  <si>
    <t xml:space="preserve"> 2'12.031 </t>
  </si>
  <si>
    <t>11'16.850</t>
  </si>
  <si>
    <t xml:space="preserve"> 2'10.989 </t>
  </si>
  <si>
    <t xml:space="preserve"> 2'10.769 </t>
  </si>
  <si>
    <t>*22.194</t>
  </si>
  <si>
    <t xml:space="preserve"> 2'12.071 </t>
  </si>
  <si>
    <t xml:space="preserve"> 2'10.236 </t>
  </si>
  <si>
    <t>*23.946</t>
  </si>
  <si>
    <t xml:space="preserve"> 2'29.855 </t>
  </si>
  <si>
    <t>- 7 -</t>
  </si>
  <si>
    <t xml:space="preserve">      41   - H.L.O RACING   SUZUKI GSX-R1000</t>
  </si>
  <si>
    <t xml:space="preserve">              a = 樋口　耕太  b =   </t>
  </si>
  <si>
    <t xml:space="preserve"> 2'15.585(16/21)   PIT STOP 2回</t>
  </si>
  <si>
    <t xml:space="preserve"> 5'44.649 </t>
  </si>
  <si>
    <t>3'57.800</t>
  </si>
  <si>
    <t xml:space="preserve"> 5'38.912 </t>
  </si>
  <si>
    <t>3'50.473</t>
  </si>
  <si>
    <t xml:space="preserve"> 2'54.612 </t>
  </si>
  <si>
    <t>1'11.393</t>
  </si>
  <si>
    <t>10'42.071</t>
  </si>
  <si>
    <t xml:space="preserve"> 2'16.496 </t>
  </si>
  <si>
    <t xml:space="preserve"> 2'16.947 </t>
  </si>
  <si>
    <t xml:space="preserve"> 2'15.698 </t>
  </si>
  <si>
    <t>*49.773</t>
  </si>
  <si>
    <t xml:space="preserve"> 2'16.060 </t>
  </si>
  <si>
    <t xml:space="preserve"> 2'15.753 </t>
  </si>
  <si>
    <t>13'15.684</t>
  </si>
  <si>
    <t xml:space="preserve"> 2'17.405 </t>
  </si>
  <si>
    <t>*288.9</t>
  </si>
  <si>
    <t xml:space="preserve"> 2'17.449 </t>
  </si>
  <si>
    <t>*25.051</t>
  </si>
  <si>
    <t xml:space="preserve"> 2'16.325 </t>
  </si>
  <si>
    <t xml:space="preserve"> 2'15.757 </t>
  </si>
  <si>
    <t xml:space="preserve">* 2'15.585 </t>
  </si>
  <si>
    <t>*23.243</t>
  </si>
  <si>
    <t>14'58.600</t>
  </si>
  <si>
    <t xml:space="preserve"> 2'17.009 </t>
  </si>
  <si>
    <t xml:space="preserve"> 2'15.988 </t>
  </si>
  <si>
    <t>*37.280</t>
  </si>
  <si>
    <t xml:space="preserve"> 2'16.072 </t>
  </si>
  <si>
    <t xml:space="preserve"> 2'53.638 </t>
  </si>
  <si>
    <t>- 8 -</t>
  </si>
  <si>
    <t xml:space="preserve">      43   8h チームスガイレーシングジャパン   aprilia RSV4 RF</t>
  </si>
  <si>
    <t xml:space="preserve">              a = 須貝　義行  b =   </t>
  </si>
  <si>
    <t xml:space="preserve"> 2'16.631(8/21)   PIT STOP 2回</t>
  </si>
  <si>
    <t xml:space="preserve"> 7'29.632 </t>
  </si>
  <si>
    <t>5'37.566</t>
  </si>
  <si>
    <t xml:space="preserve"> 2'32.641 </t>
  </si>
  <si>
    <t>15'11.812</t>
  </si>
  <si>
    <t xml:space="preserve"> 2'20.901 </t>
  </si>
  <si>
    <t xml:space="preserve"> 2'18.072 </t>
  </si>
  <si>
    <t xml:space="preserve"> 2'17.442 </t>
  </si>
  <si>
    <t xml:space="preserve">* 2'16.631 </t>
  </si>
  <si>
    <t>*37.346</t>
  </si>
  <si>
    <t>*50.332</t>
  </si>
  <si>
    <t>*285.2</t>
  </si>
  <si>
    <t>*25.357</t>
  </si>
  <si>
    <t>8'21.532</t>
  </si>
  <si>
    <t xml:space="preserve"> 2'39.080 </t>
  </si>
  <si>
    <t>1'05.645</t>
  </si>
  <si>
    <t xml:space="preserve"> 5'41.928 </t>
  </si>
  <si>
    <t>3'58.348</t>
  </si>
  <si>
    <t xml:space="preserve"> 2'18.717 </t>
  </si>
  <si>
    <t xml:space="preserve"> 2'17.522 </t>
  </si>
  <si>
    <t xml:space="preserve"> 2'17.032 </t>
  </si>
  <si>
    <t>*23.484</t>
  </si>
  <si>
    <t>12'29.192</t>
  </si>
  <si>
    <t xml:space="preserve"> 2'24.106 </t>
  </si>
  <si>
    <t xml:space="preserve"> 2'18.543 </t>
  </si>
  <si>
    <t xml:space="preserve"> 2'17.347 </t>
  </si>
  <si>
    <t xml:space="preserve"> 2'17.746 </t>
  </si>
  <si>
    <t xml:space="preserve"> 3'10.622 </t>
  </si>
  <si>
    <t>1'04.808</t>
  </si>
  <si>
    <t>- 9 -</t>
  </si>
  <si>
    <t xml:space="preserve">      46   - Kawasaki Team GREEN   KAWASAKI ZX-10RR</t>
  </si>
  <si>
    <t xml:space="preserve">              a = 松﨑　克哉  b =   </t>
  </si>
  <si>
    <t xml:space="preserve"> 2'12.472(31/33)   PIT STOP 3回</t>
  </si>
  <si>
    <t xml:space="preserve"> 2'18.126 </t>
  </si>
  <si>
    <t xml:space="preserve"> 2'14.895 </t>
  </si>
  <si>
    <t>*294.8</t>
  </si>
  <si>
    <t xml:space="preserve"> 2'13.071 </t>
  </si>
  <si>
    <t xml:space="preserve"> 2'16.869 </t>
  </si>
  <si>
    <t xml:space="preserve"> 2'13.496 </t>
  </si>
  <si>
    <t xml:space="preserve"> 2'29.382 </t>
  </si>
  <si>
    <t>*22.626</t>
  </si>
  <si>
    <t>9'44.679</t>
  </si>
  <si>
    <t xml:space="preserve"> 2'14.165 </t>
  </si>
  <si>
    <t>*24.632</t>
  </si>
  <si>
    <t xml:space="preserve"> 2'12.616 </t>
  </si>
  <si>
    <t>*48.466</t>
  </si>
  <si>
    <t xml:space="preserve"> 2'12.890 </t>
  </si>
  <si>
    <t xml:space="preserve"> 2'12.481 </t>
  </si>
  <si>
    <t xml:space="preserve"> 2'12.848 </t>
  </si>
  <si>
    <t xml:space="preserve"> 2'14.991 </t>
  </si>
  <si>
    <t xml:space="preserve"> 2'22.678 </t>
  </si>
  <si>
    <t xml:space="preserve"> 2'14.760 </t>
  </si>
  <si>
    <t xml:space="preserve"> 2'13.775 </t>
  </si>
  <si>
    <t xml:space="preserve"> 2'14.745 </t>
  </si>
  <si>
    <t xml:space="preserve"> 2'13.867 </t>
  </si>
  <si>
    <t xml:space="preserve"> 2'12.726 </t>
  </si>
  <si>
    <t xml:space="preserve"> 2'32.575 </t>
  </si>
  <si>
    <t>9'53.509</t>
  </si>
  <si>
    <t xml:space="preserve"> 2'14.043 </t>
  </si>
  <si>
    <t xml:space="preserve"> 2'14.268 </t>
  </si>
  <si>
    <t xml:space="preserve"> 2'14.304 </t>
  </si>
  <si>
    <t xml:space="preserve"> 2'13.684 </t>
  </si>
  <si>
    <t xml:space="preserve"> 2'13.418 </t>
  </si>
  <si>
    <t xml:space="preserve"> 28 =</t>
  </si>
  <si>
    <t xml:space="preserve"> 2'13.072 </t>
  </si>
  <si>
    <t xml:space="preserve"> 29 =</t>
  </si>
  <si>
    <t xml:space="preserve"> 2'13.099 </t>
  </si>
  <si>
    <t xml:space="preserve"> 30 =</t>
  </si>
  <si>
    <t xml:space="preserve"> 2'14.739 </t>
  </si>
  <si>
    <t xml:space="preserve"> 31 =</t>
  </si>
  <si>
    <t xml:space="preserve">* 2'12.472 </t>
  </si>
  <si>
    <t>*35.856</t>
  </si>
  <si>
    <t xml:space="preserve"> 32 =</t>
  </si>
  <si>
    <t xml:space="preserve"> 2'12.837 </t>
  </si>
  <si>
    <t xml:space="preserve"> 33 =</t>
  </si>
  <si>
    <t xml:space="preserve"> 2'29.565 </t>
  </si>
  <si>
    <t>- 10 -</t>
  </si>
  <si>
    <t xml:space="preserve">      48   - 立秋モータース＆RC甲子園YAMAHA   YAMAHA  YZF-R1</t>
  </si>
  <si>
    <t xml:space="preserve">              a = 池田　貴彦  b =   </t>
  </si>
  <si>
    <t xml:space="preserve"> 2'17.699(3/3)   PIT STOP 0回</t>
  </si>
  <si>
    <t xml:space="preserve"> 2'18.708 </t>
  </si>
  <si>
    <t>*50.604</t>
  </si>
  <si>
    <t>*282.4</t>
  </si>
  <si>
    <t>*25.606</t>
  </si>
  <si>
    <t xml:space="preserve">* 2'17.699 </t>
  </si>
  <si>
    <t>*37.360</t>
  </si>
  <si>
    <t>*23.534</t>
  </si>
  <si>
    <t>- 11 -</t>
  </si>
  <si>
    <t xml:space="preserve">      50   - ヨシムラスズキMOTUL   SUZUKI GSX-R1000R</t>
  </si>
  <si>
    <t xml:space="preserve">              a = 濱原　颯道  b =   </t>
  </si>
  <si>
    <t xml:space="preserve"> 2'09.231(22/26)   PIT STOP 0回</t>
  </si>
  <si>
    <t xml:space="preserve"> 2'12.013 </t>
  </si>
  <si>
    <t xml:space="preserve"> 2'10.258 </t>
  </si>
  <si>
    <t>*23.836</t>
  </si>
  <si>
    <t xml:space="preserve"> 2'09.761 </t>
  </si>
  <si>
    <t xml:space="preserve"> 2'10.509 </t>
  </si>
  <si>
    <t xml:space="preserve"> 2'10.507 </t>
  </si>
  <si>
    <t>12'50.662</t>
  </si>
  <si>
    <t xml:space="preserve"> 2'12.956 </t>
  </si>
  <si>
    <t xml:space="preserve"> 2'13.717 </t>
  </si>
  <si>
    <t xml:space="preserve"> 2'11.741 </t>
  </si>
  <si>
    <t xml:space="preserve"> 2'10.164 </t>
  </si>
  <si>
    <t xml:space="preserve"> 2'11.907 </t>
  </si>
  <si>
    <t>16'12.526</t>
  </si>
  <si>
    <t xml:space="preserve"> 2'11.563 </t>
  </si>
  <si>
    <t xml:space="preserve"> 2'11.704 </t>
  </si>
  <si>
    <t xml:space="preserve"> 9'10.150 </t>
  </si>
  <si>
    <t>7'25.094</t>
  </si>
  <si>
    <t xml:space="preserve"> 2'11.299 </t>
  </si>
  <si>
    <t xml:space="preserve"> 2'10.032 </t>
  </si>
  <si>
    <t>*35.427</t>
  </si>
  <si>
    <t>*21.998</t>
  </si>
  <si>
    <t>*47.383</t>
  </si>
  <si>
    <t xml:space="preserve"> 2'11.288 </t>
  </si>
  <si>
    <t>*301.9</t>
  </si>
  <si>
    <t xml:space="preserve"> 2'11.247 </t>
  </si>
  <si>
    <t xml:space="preserve"> 2'09.562 </t>
  </si>
  <si>
    <t xml:space="preserve">* 2'09.231 </t>
  </si>
  <si>
    <t xml:space="preserve"> 2'10.225 </t>
  </si>
  <si>
    <t xml:space="preserve"> 2'09.480 </t>
  </si>
  <si>
    <t xml:space="preserve"> 2'10.055 </t>
  </si>
  <si>
    <t xml:space="preserve"> 2'10.097 </t>
  </si>
  <si>
    <t>- 12 -</t>
  </si>
  <si>
    <t xml:space="preserve">      52   - Honda浜友会浜松エスカルゴ   Honda CBR1000RR</t>
  </si>
  <si>
    <t xml:space="preserve">              a = 野寄　真二  b = 木村　思音  </t>
  </si>
  <si>
    <t xml:space="preserve"> 2'15.460(10/18)   PIT STOP 2回</t>
  </si>
  <si>
    <t xml:space="preserve"> 2'17.799 </t>
  </si>
  <si>
    <t xml:space="preserve"> 2'16.123 </t>
  </si>
  <si>
    <t xml:space="preserve"> 5'18.868 </t>
  </si>
  <si>
    <t>3'18.894</t>
  </si>
  <si>
    <t xml:space="preserve"> 4'08.667 </t>
  </si>
  <si>
    <t>1'55.408</t>
  </si>
  <si>
    <t>1'03.921</t>
  </si>
  <si>
    <t>10'34.833</t>
  </si>
  <si>
    <t xml:space="preserve"> 2'16.428 </t>
  </si>
  <si>
    <t xml:space="preserve"> 7'15.193 </t>
  </si>
  <si>
    <t>5'23.432</t>
  </si>
  <si>
    <t xml:space="preserve"> 2'17.669 </t>
  </si>
  <si>
    <t xml:space="preserve">* 2'15.460 </t>
  </si>
  <si>
    <t>*23.208</t>
  </si>
  <si>
    <t>*24.976</t>
  </si>
  <si>
    <t>13'16.174</t>
  </si>
  <si>
    <t xml:space="preserve"> 2'16.501 </t>
  </si>
  <si>
    <t>*287.1</t>
  </si>
  <si>
    <t xml:space="preserve"> 9'31.405 </t>
  </si>
  <si>
    <t>7'22.665</t>
  </si>
  <si>
    <t>1'03.602</t>
  </si>
  <si>
    <t xml:space="preserve"> 2'30.561 </t>
  </si>
  <si>
    <t xml:space="preserve"> 2'15.783 </t>
  </si>
  <si>
    <t xml:space="preserve"> 2'15.993 </t>
  </si>
  <si>
    <t xml:space="preserve"> 4'58.546 </t>
  </si>
  <si>
    <t>3'19.996</t>
  </si>
  <si>
    <t>*49.889</t>
  </si>
  <si>
    <t xml:space="preserve"> 2'15.508 </t>
  </si>
  <si>
    <t>*37.203</t>
  </si>
  <si>
    <t>- 13 -</t>
  </si>
  <si>
    <t xml:space="preserve">      54   8h 磐田レーシングファミリー   YAMAHA  YZF-R1</t>
  </si>
  <si>
    <t xml:space="preserve">              a = 宮腰　　武  b =   </t>
  </si>
  <si>
    <t xml:space="preserve"> 2'15.427(26/26)   PIT STOP 1回</t>
  </si>
  <si>
    <t xml:space="preserve"> 2'18.133 </t>
  </si>
  <si>
    <t xml:space="preserve"> 2'17.551 </t>
  </si>
  <si>
    <t xml:space="preserve"> 2'17.541 </t>
  </si>
  <si>
    <t>*288.0</t>
  </si>
  <si>
    <t xml:space="preserve"> 2'18.779 </t>
  </si>
  <si>
    <t xml:space="preserve"> 5'04.099 </t>
  </si>
  <si>
    <t>2'50.224</t>
  </si>
  <si>
    <t>1'07.301</t>
  </si>
  <si>
    <t xml:space="preserve"> 3'57.153 </t>
  </si>
  <si>
    <t>1'04.334</t>
  </si>
  <si>
    <t>1'27.090</t>
  </si>
  <si>
    <t xml:space="preserve"> 3'50.481 </t>
  </si>
  <si>
    <t>1'02.447</t>
  </si>
  <si>
    <t>1'26.900</t>
  </si>
  <si>
    <t xml:space="preserve"> 3'06.698 </t>
  </si>
  <si>
    <t>1'03.955</t>
  </si>
  <si>
    <t xml:space="preserve"> 2'18.819 </t>
  </si>
  <si>
    <t xml:space="preserve"> 2'17.603 </t>
  </si>
  <si>
    <t xml:space="preserve"> 2'17.418 </t>
  </si>
  <si>
    <t>18'23.752</t>
  </si>
  <si>
    <t xml:space="preserve"> 2'17.426 </t>
  </si>
  <si>
    <t xml:space="preserve"> 2'16.710 </t>
  </si>
  <si>
    <t xml:space="preserve"> 2'16.888 </t>
  </si>
  <si>
    <t>*37.465</t>
  </si>
  <si>
    <t xml:space="preserve"> 2'17.460 </t>
  </si>
  <si>
    <t xml:space="preserve"> 4'43.530 </t>
  </si>
  <si>
    <t>3'02.080</t>
  </si>
  <si>
    <t xml:space="preserve"> 2'16.146 </t>
  </si>
  <si>
    <t xml:space="preserve"> 2'23.657 </t>
  </si>
  <si>
    <t xml:space="preserve"> 2'17.535 </t>
  </si>
  <si>
    <t xml:space="preserve"> 2'16.395 </t>
  </si>
  <si>
    <t xml:space="preserve"> 2'16.233 </t>
  </si>
  <si>
    <t xml:space="preserve"> 4'15.048 </t>
  </si>
  <si>
    <t xml:space="preserve"> 2'46.803 </t>
  </si>
  <si>
    <t>1'06.607</t>
  </si>
  <si>
    <t xml:space="preserve">* 2'15.427 </t>
  </si>
  <si>
    <t>*23.328</t>
  </si>
  <si>
    <t>*49.705</t>
  </si>
  <si>
    <t>*24.826</t>
  </si>
  <si>
    <t>- 14 -</t>
  </si>
  <si>
    <t xml:space="preserve">      56   8h 磐田レーシングファミリーwithYMC   YAMAHA  YZF-R1</t>
  </si>
  <si>
    <t xml:space="preserve">              a = 上野　友寛  b =   </t>
  </si>
  <si>
    <t xml:space="preserve"> 2'18.753(3/22)   PIT STOP 3回</t>
  </si>
  <si>
    <t xml:space="preserve"> 2'19.313 </t>
  </si>
  <si>
    <t xml:space="preserve">* 2'18.753 </t>
  </si>
  <si>
    <t xml:space="preserve"> 2'19.118 </t>
  </si>
  <si>
    <t xml:space="preserve"> 6'41.563 </t>
  </si>
  <si>
    <t>4'19.496</t>
  </si>
  <si>
    <t>1'13.766</t>
  </si>
  <si>
    <t xml:space="preserve"> 3'56.994 </t>
  </si>
  <si>
    <t>1'04.425</t>
  </si>
  <si>
    <t>1'26.755</t>
  </si>
  <si>
    <t xml:space="preserve"> 3'50.818 </t>
  </si>
  <si>
    <t>1'02.980</t>
  </si>
  <si>
    <t>1'26.302</t>
  </si>
  <si>
    <t xml:space="preserve"> 3'02.941 </t>
  </si>
  <si>
    <t>1'04.225</t>
  </si>
  <si>
    <t xml:space="preserve"> 2'19.884 </t>
  </si>
  <si>
    <t>*50.768</t>
  </si>
  <si>
    <t xml:space="preserve"> 2'19.495 </t>
  </si>
  <si>
    <t xml:space="preserve"> 2'39.699 </t>
  </si>
  <si>
    <t xml:space="preserve"> 4'29.428 </t>
  </si>
  <si>
    <t>2'26.238</t>
  </si>
  <si>
    <t xml:space="preserve"> 3'28.149 </t>
  </si>
  <si>
    <t>1'46.321</t>
  </si>
  <si>
    <t xml:space="preserve"> 2'18.777 </t>
  </si>
  <si>
    <t>*25.604</t>
  </si>
  <si>
    <t xml:space="preserve"> 2'18.937 </t>
  </si>
  <si>
    <t xml:space="preserve"> 2'19.409 </t>
  </si>
  <si>
    <t>*23.752</t>
  </si>
  <si>
    <t xml:space="preserve"> 2'47.926 </t>
  </si>
  <si>
    <t>11'57.344</t>
  </si>
  <si>
    <t xml:space="preserve"> 2'18.773 </t>
  </si>
  <si>
    <t xml:space="preserve"> 2'19.052 </t>
  </si>
  <si>
    <t>*37.867</t>
  </si>
  <si>
    <t xml:space="preserve"> 2'19.149 </t>
  </si>
  <si>
    <t>*284.3</t>
  </si>
  <si>
    <t xml:space="preserve"> 5'35.902 </t>
  </si>
  <si>
    <t>3'53.122</t>
  </si>
  <si>
    <t>- 15 -</t>
  </si>
  <si>
    <t xml:space="preserve">      58   8h チーム・エッチングファクトリー   YAMAHA  YZF-R1</t>
  </si>
  <si>
    <t xml:space="preserve">              a = 慶楽　大樹  b = 有川　浩太郎  </t>
  </si>
  <si>
    <t xml:space="preserve"> 2'16.173(30/31)   PIT STOP 1回</t>
  </si>
  <si>
    <t xml:space="preserve"> 2'18.514 </t>
  </si>
  <si>
    <t xml:space="preserve"> 2'17.677 </t>
  </si>
  <si>
    <t xml:space="preserve"> 2'18.549 </t>
  </si>
  <si>
    <t xml:space="preserve"> 2'17.290 </t>
  </si>
  <si>
    <t xml:space="preserve"> 2'17.810 </t>
  </si>
  <si>
    <t xml:space="preserve"> 2'35.096 </t>
  </si>
  <si>
    <t>11'44.394</t>
  </si>
  <si>
    <t xml:space="preserve"> 2'18.491 </t>
  </si>
  <si>
    <t xml:space="preserve"> 2'17.748 </t>
  </si>
  <si>
    <t xml:space="preserve"> 5'01.067 </t>
  </si>
  <si>
    <t>3'20.536</t>
  </si>
  <si>
    <t xml:space="preserve"> 2'17.626 </t>
  </si>
  <si>
    <t xml:space="preserve"> 2'17.278 </t>
  </si>
  <si>
    <t xml:space="preserve"> 2'16.749 </t>
  </si>
  <si>
    <t xml:space="preserve"> 2'17.354 </t>
  </si>
  <si>
    <t xml:space="preserve"> 2'16.821 </t>
  </si>
  <si>
    <t>*50.033</t>
  </si>
  <si>
    <t xml:space="preserve"> 2'17.370 </t>
  </si>
  <si>
    <t xml:space="preserve"> 2'17.878 </t>
  </si>
  <si>
    <t xml:space="preserve"> 5'13.760 </t>
  </si>
  <si>
    <t>3'31.695</t>
  </si>
  <si>
    <t xml:space="preserve"> 2'16.698 </t>
  </si>
  <si>
    <t xml:space="preserve"> 2'17.861 </t>
  </si>
  <si>
    <t xml:space="preserve"> 2'16.285 </t>
  </si>
  <si>
    <t>*283.4</t>
  </si>
  <si>
    <t>*25.042</t>
  </si>
  <si>
    <t xml:space="preserve"> 2'18.157 </t>
  </si>
  <si>
    <t xml:space="preserve"> 2'16.327 </t>
  </si>
  <si>
    <t>*37.290</t>
  </si>
  <si>
    <t xml:space="preserve"> 2'17.031 </t>
  </si>
  <si>
    <t xml:space="preserve"> 4'46.218 </t>
  </si>
  <si>
    <t>3'05.929</t>
  </si>
  <si>
    <t xml:space="preserve"> 2'24.198 </t>
  </si>
  <si>
    <t xml:space="preserve"> 2'16.661 </t>
  </si>
  <si>
    <t xml:space="preserve"> 2'16.349 </t>
  </si>
  <si>
    <t xml:space="preserve">* 2'16.173 </t>
  </si>
  <si>
    <t>*23.258</t>
  </si>
  <si>
    <t>- 16 -</t>
  </si>
  <si>
    <t xml:space="preserve">      60   - ﾁﾀﾆｳﾑﾊﾟﾜｰ ﾌｰﾀｰｽﾞ ﾚｰｼﾝｸﾞ   YAMAHA  YZF-R1</t>
  </si>
  <si>
    <t xml:space="preserve">              a = 津田　一磨  b = 徳留　和樹  </t>
  </si>
  <si>
    <t xml:space="preserve"> 2'12.358(12/20)   PIT STOP 3回</t>
  </si>
  <si>
    <t xml:space="preserve"> 2'15.819 </t>
  </si>
  <si>
    <t xml:space="preserve"> 2'13.219 </t>
  </si>
  <si>
    <t>*36.186</t>
  </si>
  <si>
    <t xml:space="preserve"> 2'12.432 </t>
  </si>
  <si>
    <t xml:space="preserve"> 5'22.419 </t>
  </si>
  <si>
    <t>3'27.298</t>
  </si>
  <si>
    <t>22'26.244</t>
  </si>
  <si>
    <t xml:space="preserve"> 2'15.059 </t>
  </si>
  <si>
    <t xml:space="preserve"> 2'23.564 </t>
  </si>
  <si>
    <t>*24.244</t>
  </si>
  <si>
    <t xml:space="preserve"> 2'13.191 </t>
  </si>
  <si>
    <t xml:space="preserve"> 6'24.262 </t>
  </si>
  <si>
    <t>4'43.299</t>
  </si>
  <si>
    <t xml:space="preserve"> 2'13.390 </t>
  </si>
  <si>
    <t xml:space="preserve">* 2'12.358 </t>
  </si>
  <si>
    <t>*48.972</t>
  </si>
  <si>
    <t>11'51.143</t>
  </si>
  <si>
    <t>1'00.784</t>
  </si>
  <si>
    <t xml:space="preserve"> 2'19.068 </t>
  </si>
  <si>
    <t xml:space="preserve"> 2'32.938 </t>
  </si>
  <si>
    <t xml:space="preserve"> 5'31.445 </t>
  </si>
  <si>
    <t>3'50.495</t>
  </si>
  <si>
    <t xml:space="preserve"> 2'52.198 </t>
  </si>
  <si>
    <t>1'12.767</t>
  </si>
  <si>
    <t xml:space="preserve"> 4'08.850 </t>
  </si>
  <si>
    <t>2'31.060</t>
  </si>
  <si>
    <t xml:space="preserve"> 2'12.586 </t>
  </si>
  <si>
    <t>*22.558</t>
  </si>
  <si>
    <t>- 17 -</t>
  </si>
  <si>
    <t xml:space="preserve">      64   - T・モトキッズ   YAMAHA  YZF-R1</t>
  </si>
  <si>
    <t xml:space="preserve">              a = 福山　京太  b = 樋口　幸博  </t>
  </si>
  <si>
    <t xml:space="preserve"> 2'19.546(13/23)   PIT STOP 4回</t>
  </si>
  <si>
    <t xml:space="preserve"> 2'22.172 </t>
  </si>
  <si>
    <t xml:space="preserve"> 2'21.740 </t>
  </si>
  <si>
    <t xml:space="preserve"> 2'21.295 </t>
  </si>
  <si>
    <t xml:space="preserve"> 2'46.357 </t>
  </si>
  <si>
    <t xml:space="preserve"> 6'39.105 </t>
  </si>
  <si>
    <t>3'47.730</t>
  </si>
  <si>
    <t>1'24.936</t>
  </si>
  <si>
    <t xml:space="preserve"> 3'50.352 </t>
  </si>
  <si>
    <t>1'02.134</t>
  </si>
  <si>
    <t>1'26.792</t>
  </si>
  <si>
    <t xml:space="preserve"> 3'06.337 </t>
  </si>
  <si>
    <t>1'03.903</t>
  </si>
  <si>
    <t xml:space="preserve"> 2'23.602 </t>
  </si>
  <si>
    <t>24'58.402</t>
  </si>
  <si>
    <t xml:space="preserve"> 2'20.149 </t>
  </si>
  <si>
    <t>*25.993</t>
  </si>
  <si>
    <t xml:space="preserve"> 2'20.072 </t>
  </si>
  <si>
    <t>*38.378</t>
  </si>
  <si>
    <t xml:space="preserve">* 2'19.546 </t>
  </si>
  <si>
    <t>*23.718</t>
  </si>
  <si>
    <t>*51.248</t>
  </si>
  <si>
    <t xml:space="preserve"> 4'40.043 </t>
  </si>
  <si>
    <t>2'45.196</t>
  </si>
  <si>
    <t xml:space="preserve"> 3'33.762 </t>
  </si>
  <si>
    <t>1'49.888</t>
  </si>
  <si>
    <t xml:space="preserve"> 2'23.743 </t>
  </si>
  <si>
    <t xml:space="preserve"> 2'23.723 </t>
  </si>
  <si>
    <t xml:space="preserve"> 2'55.360 </t>
  </si>
  <si>
    <t>1'05.350</t>
  </si>
  <si>
    <t xml:space="preserve"> 4'16.350 </t>
  </si>
  <si>
    <t>2'32.262</t>
  </si>
  <si>
    <t xml:space="preserve"> 2'24.462 </t>
  </si>
  <si>
    <t xml:space="preserve"> 2'23.320 </t>
  </si>
  <si>
    <t xml:space="preserve"> 2'23.067 </t>
  </si>
  <si>
    <t>*272.0</t>
  </si>
  <si>
    <t xml:space="preserve"> 2'52.595 </t>
  </si>
  <si>
    <t>- 18 -</t>
  </si>
  <si>
    <t xml:space="preserve">      68   8h Honda ブルーヘルメットMSC   Honda CBR1000RR</t>
  </si>
  <si>
    <t xml:space="preserve">              a = 鹿内　新平  b = 大塚　卓也  </t>
  </si>
  <si>
    <t xml:space="preserve"> 2'19.462(10/27)   PIT STOP 3回</t>
  </si>
  <si>
    <t xml:space="preserve"> 2'25.239 </t>
  </si>
  <si>
    <t xml:space="preserve"> 2'48.964 </t>
  </si>
  <si>
    <t xml:space="preserve"> 3'51.646 </t>
  </si>
  <si>
    <t>2'05.376</t>
  </si>
  <si>
    <t xml:space="preserve"> 2'22.790 </t>
  </si>
  <si>
    <t>13'14.377</t>
  </si>
  <si>
    <t xml:space="preserve"> 2'21.666 </t>
  </si>
  <si>
    <t xml:space="preserve"> 2'20.369 </t>
  </si>
  <si>
    <t xml:space="preserve"> 2'20.138 </t>
  </si>
  <si>
    <t xml:space="preserve">* 2'19.462 </t>
  </si>
  <si>
    <t>*38.020</t>
  </si>
  <si>
    <t>*51.155</t>
  </si>
  <si>
    <t xml:space="preserve"> 6'41.682 </t>
  </si>
  <si>
    <t>4'54.429</t>
  </si>
  <si>
    <t xml:space="preserve"> 2'25.987 </t>
  </si>
  <si>
    <t xml:space="preserve"> 2'24.174 </t>
  </si>
  <si>
    <t xml:space="preserve"> 2'22.596 </t>
  </si>
  <si>
    <t xml:space="preserve"> 2'22.708 </t>
  </si>
  <si>
    <t xml:space="preserve"> 2'22.698 </t>
  </si>
  <si>
    <t xml:space="preserve"> 2'22.822 </t>
  </si>
  <si>
    <t xml:space="preserve"> 2'23.188 </t>
  </si>
  <si>
    <t xml:space="preserve"> 2'21.925 </t>
  </si>
  <si>
    <t xml:space="preserve"> 2'20.827 </t>
  </si>
  <si>
    <t>*23.936</t>
  </si>
  <si>
    <t xml:space="preserve"> 2'42.337 </t>
  </si>
  <si>
    <t xml:space="preserve"> 8'31.855 </t>
  </si>
  <si>
    <t>6'46.420</t>
  </si>
  <si>
    <t xml:space="preserve"> 2'19.471 </t>
  </si>
  <si>
    <t>*281.5</t>
  </si>
  <si>
    <t>*25.603</t>
  </si>
  <si>
    <t xml:space="preserve"> 2'19.698 </t>
  </si>
  <si>
    <t xml:space="preserve"> 6'06.606 </t>
  </si>
  <si>
    <t>4'22.190</t>
  </si>
  <si>
    <t xml:space="preserve"> 2'22.683 </t>
  </si>
  <si>
    <t xml:space="preserve"> 2'34.416 </t>
  </si>
  <si>
    <t>- 19 -</t>
  </si>
  <si>
    <t xml:space="preserve">      70   - SatuHATI.Honda Team Asia   Honda CBR1000RR</t>
  </si>
  <si>
    <t xml:space="preserve">              a = Md.Zaghwan Zaidi  b = Ratthaponｇ Wilairot  </t>
  </si>
  <si>
    <t xml:space="preserve"> 2'11.334(18/28)   PIT STOP 4回</t>
  </si>
  <si>
    <t xml:space="preserve"> 2'19.476 </t>
  </si>
  <si>
    <t xml:space="preserve"> 2'15.823 </t>
  </si>
  <si>
    <t xml:space="preserve"> 2'14.217 </t>
  </si>
  <si>
    <t xml:space="preserve"> 2'13.755 </t>
  </si>
  <si>
    <t xml:space="preserve"> 2'15.217 </t>
  </si>
  <si>
    <t xml:space="preserve"> 2'38.973 </t>
  </si>
  <si>
    <t>11'28.554</t>
  </si>
  <si>
    <t xml:space="preserve"> 2'12.714 </t>
  </si>
  <si>
    <t xml:space="preserve"> 2'12.523 </t>
  </si>
  <si>
    <t xml:space="preserve"> 2'33.800 </t>
  </si>
  <si>
    <t xml:space="preserve"> 6'54.550 </t>
  </si>
  <si>
    <t>5'16.747</t>
  </si>
  <si>
    <t xml:space="preserve"> 2'12.506 </t>
  </si>
  <si>
    <t xml:space="preserve"> 2'11.837 </t>
  </si>
  <si>
    <t>*36.102</t>
  </si>
  <si>
    <t xml:space="preserve"> 2'32.947 </t>
  </si>
  <si>
    <t xml:space="preserve"> 6'34.081 </t>
  </si>
  <si>
    <t>4'51.022</t>
  </si>
  <si>
    <t xml:space="preserve"> 2'13.288 </t>
  </si>
  <si>
    <t xml:space="preserve">* 2'11.334 </t>
  </si>
  <si>
    <t>*22.534</t>
  </si>
  <si>
    <t>*48.230</t>
  </si>
  <si>
    <t>*24.415</t>
  </si>
  <si>
    <t xml:space="preserve"> 2'32.665 </t>
  </si>
  <si>
    <t xml:space="preserve"> 5'57.363 </t>
  </si>
  <si>
    <t>4'16.241</t>
  </si>
  <si>
    <t xml:space="preserve"> 2'14.796 </t>
  </si>
  <si>
    <t xml:space="preserve"> 2'14.455 </t>
  </si>
  <si>
    <t xml:space="preserve"> 2'12.860 </t>
  </si>
  <si>
    <t xml:space="preserve"> 2'15.405 </t>
  </si>
  <si>
    <t xml:space="preserve"> 2'12.493 </t>
  </si>
  <si>
    <t xml:space="preserve"> 2'13.018 </t>
  </si>
  <si>
    <t xml:space="preserve"> 2'14.403 </t>
  </si>
  <si>
    <t xml:space="preserve"> 2'14.966 </t>
  </si>
  <si>
    <t>- 20 -</t>
  </si>
  <si>
    <t xml:space="preserve">      71   - Team KAGAYAMA   SUZUKI GSX-R1000</t>
  </si>
  <si>
    <t xml:space="preserve">              a = 加賀山　就臣  b =   </t>
  </si>
  <si>
    <t xml:space="preserve"> 2'08.783(16/19)   PIT STOP 3回</t>
  </si>
  <si>
    <t xml:space="preserve"> 2'11.217 </t>
  </si>
  <si>
    <t xml:space="preserve"> 2'10.112 </t>
  </si>
  <si>
    <t xml:space="preserve"> 2'08.860 </t>
  </si>
  <si>
    <t xml:space="preserve"> 2'11.308 </t>
  </si>
  <si>
    <t xml:space="preserve"> 2'09.793 </t>
  </si>
  <si>
    <t>14'58.522</t>
  </si>
  <si>
    <t xml:space="preserve"> 2'21.902 </t>
  </si>
  <si>
    <t xml:space="preserve"> 7'37.686 </t>
  </si>
  <si>
    <t>6'00.001</t>
  </si>
  <si>
    <t xml:space="preserve"> 2'09.945 </t>
  </si>
  <si>
    <t xml:space="preserve"> 8'32.977 </t>
  </si>
  <si>
    <t>6'54.988</t>
  </si>
  <si>
    <t xml:space="preserve"> 2'11.824 </t>
  </si>
  <si>
    <t xml:space="preserve"> 8'33.321 </t>
  </si>
  <si>
    <t>6'51.898</t>
  </si>
  <si>
    <t xml:space="preserve"> 2'10.666 </t>
  </si>
  <si>
    <t xml:space="preserve"> 2'08.824 </t>
  </si>
  <si>
    <t>*296.8</t>
  </si>
  <si>
    <t>*23.681</t>
  </si>
  <si>
    <t xml:space="preserve">* 2'08.783 </t>
  </si>
  <si>
    <t>*21.932</t>
  </si>
  <si>
    <t>*47.247</t>
  </si>
  <si>
    <t xml:space="preserve"> 2'20.321 </t>
  </si>
  <si>
    <t>*35.453</t>
  </si>
  <si>
    <t>20'26.443</t>
  </si>
  <si>
    <t xml:space="preserve"> 2'24.501 </t>
  </si>
  <si>
    <t>- 21 -</t>
  </si>
  <si>
    <t xml:space="preserve">      74   8h AKENO SPEED・YAMAHA   YAMAHA  YZF-R1</t>
  </si>
  <si>
    <t xml:space="preserve">              a = 稲垣　　誠  b = 南本　宗一郎  </t>
  </si>
  <si>
    <t xml:space="preserve"> 2'13.925(22/22)   PIT STOP 4回</t>
  </si>
  <si>
    <t xml:space="preserve"> 2'16.855 </t>
  </si>
  <si>
    <t xml:space="preserve"> 2'14.029 </t>
  </si>
  <si>
    <t>*24.445</t>
  </si>
  <si>
    <t xml:space="preserve"> 2'14.210 </t>
  </si>
  <si>
    <t>*36.715</t>
  </si>
  <si>
    <t>*49.055</t>
  </si>
  <si>
    <t xml:space="preserve"> 2'15.870 </t>
  </si>
  <si>
    <t xml:space="preserve"> 2'14.657 </t>
  </si>
  <si>
    <t xml:space="preserve"> 2'35.565 </t>
  </si>
  <si>
    <t>11'51.938</t>
  </si>
  <si>
    <t xml:space="preserve"> 2'28.784 </t>
  </si>
  <si>
    <t xml:space="preserve"> 2'26.316 </t>
  </si>
  <si>
    <t>*22.582</t>
  </si>
  <si>
    <t xml:space="preserve"> 4'20.946 </t>
  </si>
  <si>
    <t>2'43.328</t>
  </si>
  <si>
    <t xml:space="preserve"> 7'11.836 </t>
  </si>
  <si>
    <t>5'29.473</t>
  </si>
  <si>
    <t xml:space="preserve"> 2'18.767 </t>
  </si>
  <si>
    <t xml:space="preserve"> 2'17.152 </t>
  </si>
  <si>
    <t>16'28.199</t>
  </si>
  <si>
    <t xml:space="preserve"> 2'17.171 </t>
  </si>
  <si>
    <t xml:space="preserve"> 2'16.319 </t>
  </si>
  <si>
    <t xml:space="preserve"> 2'35.782 </t>
  </si>
  <si>
    <t xml:space="preserve"> 4'37.363 </t>
  </si>
  <si>
    <t>2'48.687</t>
  </si>
  <si>
    <t xml:space="preserve"> 3'23.855 </t>
  </si>
  <si>
    <t>1'46.872</t>
  </si>
  <si>
    <t xml:space="preserve"> 2'14.423 </t>
  </si>
  <si>
    <t xml:space="preserve">* 2'13.925 </t>
  </si>
  <si>
    <t>- 22 -</t>
  </si>
  <si>
    <t xml:space="preserve">      76   8h ＤＯＧ ＨＯＵＳＥ   SUZUKI GSX-R1000</t>
  </si>
  <si>
    <t xml:space="preserve">              a = 岩谷　圭太  b = 向山　将弘  </t>
  </si>
  <si>
    <t xml:space="preserve"> 2'16.367(24/25)   PIT STOP 1回</t>
  </si>
  <si>
    <t xml:space="preserve"> 2'18.594 </t>
  </si>
  <si>
    <t xml:space="preserve"> 2'19.141 </t>
  </si>
  <si>
    <t xml:space="preserve"> 6'05.375 </t>
  </si>
  <si>
    <t>4'21.213</t>
  </si>
  <si>
    <t xml:space="preserve"> 2'20.258 </t>
  </si>
  <si>
    <t xml:space="preserve"> 7'24.725 </t>
  </si>
  <si>
    <t>4'39.432</t>
  </si>
  <si>
    <t>1'17.396</t>
  </si>
  <si>
    <t xml:space="preserve"> 5'05.360 </t>
  </si>
  <si>
    <t>3'06.407</t>
  </si>
  <si>
    <t xml:space="preserve"> 2'20.075 </t>
  </si>
  <si>
    <t xml:space="preserve"> 2'18.084 </t>
  </si>
  <si>
    <t xml:space="preserve"> 2'18.171 </t>
  </si>
  <si>
    <t xml:space="preserve"> 2'17.473 </t>
  </si>
  <si>
    <t>*50.288</t>
  </si>
  <si>
    <t xml:space="preserve"> 8'56.454 </t>
  </si>
  <si>
    <t>7'12.716</t>
  </si>
  <si>
    <t xml:space="preserve"> 2'19.936 </t>
  </si>
  <si>
    <t xml:space="preserve"> 2'18.306 </t>
  </si>
  <si>
    <t>*279.7</t>
  </si>
  <si>
    <t xml:space="preserve"> 2'20.131 </t>
  </si>
  <si>
    <t xml:space="preserve"> 5'57.496 </t>
  </si>
  <si>
    <t>4'15.708</t>
  </si>
  <si>
    <t xml:space="preserve"> 5'56.779 </t>
  </si>
  <si>
    <t>4'15.296</t>
  </si>
  <si>
    <t xml:space="preserve"> 2'17.458 </t>
  </si>
  <si>
    <t xml:space="preserve"> 2'16.843 </t>
  </si>
  <si>
    <t>*25.278</t>
  </si>
  <si>
    <t xml:space="preserve"> 6'38.382 </t>
  </si>
  <si>
    <t>4'56.054</t>
  </si>
  <si>
    <t xml:space="preserve"> 2'16.842 </t>
  </si>
  <si>
    <t xml:space="preserve"> 2'16.589 </t>
  </si>
  <si>
    <t xml:space="preserve">* 2'16.367 </t>
  </si>
  <si>
    <t>*37.304</t>
  </si>
  <si>
    <t>*23.083</t>
  </si>
  <si>
    <t xml:space="preserve"> 2'16.873 </t>
  </si>
  <si>
    <t>- 23 -</t>
  </si>
  <si>
    <t xml:space="preserve">      78   - TTS速心NCCFACTORY   Honda CBR1000RR</t>
  </si>
  <si>
    <t xml:space="preserve">              a = 中村　敬司  b =   </t>
  </si>
  <si>
    <t xml:space="preserve"> 2'15.369(9/20)   PIT STOP 3回</t>
  </si>
  <si>
    <t xml:space="preserve"> 2'29.295 </t>
  </si>
  <si>
    <t xml:space="preserve"> 2'16.251 </t>
  </si>
  <si>
    <t>*23.118</t>
  </si>
  <si>
    <t>*49.367</t>
  </si>
  <si>
    <t>7'44.775</t>
  </si>
  <si>
    <t>1'10.467</t>
  </si>
  <si>
    <t xml:space="preserve"> 3'57.335 </t>
  </si>
  <si>
    <t>1'04.366</t>
  </si>
  <si>
    <t>1'26.845</t>
  </si>
  <si>
    <t xml:space="preserve"> 3'50.400 </t>
  </si>
  <si>
    <t>1'02.274</t>
  </si>
  <si>
    <t>1'26.813</t>
  </si>
  <si>
    <t xml:space="preserve"> 3'03.242 </t>
  </si>
  <si>
    <t>1'03.990</t>
  </si>
  <si>
    <t xml:space="preserve"> 2'15.729 </t>
  </si>
  <si>
    <t xml:space="preserve">* 2'15.369 </t>
  </si>
  <si>
    <t>*37.200</t>
  </si>
  <si>
    <t xml:space="preserve"> 2'31.148 </t>
  </si>
  <si>
    <t xml:space="preserve"> 7'39.735 </t>
  </si>
  <si>
    <t>5'53.573</t>
  </si>
  <si>
    <t xml:space="preserve"> 2'16.093 </t>
  </si>
  <si>
    <t xml:space="preserve"> 2'15.896 </t>
  </si>
  <si>
    <t>*24.962</t>
  </si>
  <si>
    <t xml:space="preserve"> 2'15.531 </t>
  </si>
  <si>
    <t xml:space="preserve"> 6'23.844 </t>
  </si>
  <si>
    <t>4'39.435</t>
  </si>
  <si>
    <t xml:space="preserve"> 2'16.471 </t>
  </si>
  <si>
    <t xml:space="preserve"> 2'37.927 </t>
  </si>
  <si>
    <t xml:space="preserve"> 9'15.100 </t>
  </si>
  <si>
    <t>7'23.580</t>
  </si>
  <si>
    <t xml:space="preserve"> 2'17.115 </t>
  </si>
  <si>
    <t xml:space="preserve"> 2'45.679 </t>
  </si>
  <si>
    <t>- 24 -</t>
  </si>
  <si>
    <t xml:space="preserve">      82   8h 磐田レーシングファミリー&amp;YMC   YAMAHA  YZF-R1</t>
  </si>
  <si>
    <t xml:space="preserve">              a = 佐藤　龍彦  b =   </t>
  </si>
  <si>
    <t xml:space="preserve"> 2'16.924(18/21)   PIT STOP 2回</t>
  </si>
  <si>
    <t xml:space="preserve"> 2'19.235 </t>
  </si>
  <si>
    <t xml:space="preserve"> 2'18.482 </t>
  </si>
  <si>
    <t xml:space="preserve"> 2'19.138 </t>
  </si>
  <si>
    <t xml:space="preserve"> 4'31.891 </t>
  </si>
  <si>
    <t>3'59.545</t>
  </si>
  <si>
    <t xml:space="preserve"> 3'55.586 </t>
  </si>
  <si>
    <t>1'41.832</t>
  </si>
  <si>
    <t>1'00.739</t>
  </si>
  <si>
    <t xml:space="preserve"> 9'55.588 </t>
  </si>
  <si>
    <t>8'00.749</t>
  </si>
  <si>
    <t xml:space="preserve"> 2'21.287 </t>
  </si>
  <si>
    <t xml:space="preserve"> 2'18.778 </t>
  </si>
  <si>
    <t xml:space="preserve"> 2'17.287 </t>
  </si>
  <si>
    <t xml:space="preserve"> 6'02.604 </t>
  </si>
  <si>
    <t>4'20.083</t>
  </si>
  <si>
    <t xml:space="preserve"> 2'19.714 </t>
  </si>
  <si>
    <t>20'17.073</t>
  </si>
  <si>
    <t xml:space="preserve"> 2'19.592 </t>
  </si>
  <si>
    <t xml:space="preserve"> 2'18.345 </t>
  </si>
  <si>
    <t xml:space="preserve"> 2'18.786 </t>
  </si>
  <si>
    <t xml:space="preserve"> 2'17.807 </t>
  </si>
  <si>
    <t>*37.089</t>
  </si>
  <si>
    <t xml:space="preserve">* 2'16.924 </t>
  </si>
  <si>
    <t>*23.374</t>
  </si>
  <si>
    <t>*50.555</t>
  </si>
  <si>
    <t>*25.611</t>
  </si>
  <si>
    <t xml:space="preserve"> 2'19.070 </t>
  </si>
  <si>
    <t xml:space="preserve"> 5'07.830 </t>
  </si>
  <si>
    <t>3'27.908</t>
  </si>
  <si>
    <t xml:space="preserve"> 6'11.617 </t>
  </si>
  <si>
    <t>4'29.910</t>
  </si>
  <si>
    <t>- 25 -</t>
  </si>
  <si>
    <t xml:space="preserve">      84   - テイクアップOIRF   SUZUKI GSX-R1000 L2</t>
  </si>
  <si>
    <t xml:space="preserve">              a = 田村　武士  b =   </t>
  </si>
  <si>
    <t xml:space="preserve"> 2'15.810(12/24)   PIT STOP 0回</t>
  </si>
  <si>
    <t xml:space="preserve"> 2'19.078 </t>
  </si>
  <si>
    <t xml:space="preserve"> 2'16.522 </t>
  </si>
  <si>
    <t xml:space="preserve"> 2'16.672 </t>
  </si>
  <si>
    <t xml:space="preserve"> 6'19.531 </t>
  </si>
  <si>
    <t>4'37.651</t>
  </si>
  <si>
    <t>12'45.246</t>
  </si>
  <si>
    <t xml:space="preserve"> 2'16.823 </t>
  </si>
  <si>
    <t xml:space="preserve"> 2'16.159 </t>
  </si>
  <si>
    <t>*50.064</t>
  </si>
  <si>
    <t xml:space="preserve"> 2'16.115 </t>
  </si>
  <si>
    <t xml:space="preserve"> 2'17.465 </t>
  </si>
  <si>
    <t xml:space="preserve"> 7'59.864 </t>
  </si>
  <si>
    <t>6'19.213</t>
  </si>
  <si>
    <t xml:space="preserve">* 2'15.810 </t>
  </si>
  <si>
    <t xml:space="preserve"> 2'15.862 </t>
  </si>
  <si>
    <t>*37.040</t>
  </si>
  <si>
    <t>*23.090</t>
  </si>
  <si>
    <t>*25.236</t>
  </si>
  <si>
    <t xml:space="preserve"> 2'15.959 </t>
  </si>
  <si>
    <t xml:space="preserve"> 2'16.449 </t>
  </si>
  <si>
    <t xml:space="preserve"> 8'42.275 </t>
  </si>
  <si>
    <t>7'01.824</t>
  </si>
  <si>
    <t xml:space="preserve"> 2'16.515 </t>
  </si>
  <si>
    <t xml:space="preserve"> 2'19.359 </t>
  </si>
  <si>
    <t xml:space="preserve"> 2'16.682 </t>
  </si>
  <si>
    <t xml:space="preserve"> 2'17.365 </t>
  </si>
  <si>
    <t xml:space="preserve"> 2'16.516 </t>
  </si>
  <si>
    <t xml:space="preserve"> 2'17.008 </t>
  </si>
  <si>
    <t xml:space="preserve"> 2'16.776 </t>
  </si>
  <si>
    <t xml:space="preserve"> 2'17.383 </t>
  </si>
  <si>
    <t>- 26 -</t>
  </si>
  <si>
    <t xml:space="preserve">      85   - HiTMAN　RC甲子園ヤマハ   YAMAHA  YZF-R1</t>
  </si>
  <si>
    <t xml:space="preserve">              a = 中冨　伸一  b =   </t>
  </si>
  <si>
    <t xml:space="preserve"> 2'10.388(12/18)   PIT STOP 0回</t>
  </si>
  <si>
    <t xml:space="preserve"> 2'12.996 </t>
  </si>
  <si>
    <t xml:space="preserve"> 2'11.399 </t>
  </si>
  <si>
    <t xml:space="preserve"> 8'04.888 </t>
  </si>
  <si>
    <t>6'24.552</t>
  </si>
  <si>
    <t>13'33.355</t>
  </si>
  <si>
    <t xml:space="preserve"> 2'12.359 </t>
  </si>
  <si>
    <t xml:space="preserve"> 2'11.899 </t>
  </si>
  <si>
    <t xml:space="preserve"> 6'07.948 </t>
  </si>
  <si>
    <t>4'25.471</t>
  </si>
  <si>
    <t xml:space="preserve"> 2'11.768 </t>
  </si>
  <si>
    <t xml:space="preserve"> 6'23.438 </t>
  </si>
  <si>
    <t>4'47.855</t>
  </si>
  <si>
    <t xml:space="preserve"> 2'10.905 </t>
  </si>
  <si>
    <t>*22.153</t>
  </si>
  <si>
    <t xml:space="preserve">* 2'10.388 </t>
  </si>
  <si>
    <t>*35.772</t>
  </si>
  <si>
    <t>*48.078</t>
  </si>
  <si>
    <t>16'54.507</t>
  </si>
  <si>
    <t xml:space="preserve"> 2'11.190 </t>
  </si>
  <si>
    <t xml:space="preserve"> 6'26.438 </t>
  </si>
  <si>
    <t>4'50.512</t>
  </si>
  <si>
    <t xml:space="preserve"> 2'11.652 </t>
  </si>
  <si>
    <t>*24.196</t>
  </si>
  <si>
    <t xml:space="preserve"> 2'11.291 </t>
  </si>
  <si>
    <t xml:space="preserve"> 2'11.650 </t>
  </si>
  <si>
    <t>- 27 -</t>
  </si>
  <si>
    <t xml:space="preserve">      91   8h Honda緑陽会熊本レーシング   Honda CBR1000RR</t>
  </si>
  <si>
    <t xml:space="preserve">              a = 井上　拓海  b = 北折　　淳  </t>
  </si>
  <si>
    <t xml:space="preserve"> 2'16.127(12/27)   PIT STOP 5回</t>
  </si>
  <si>
    <t xml:space="preserve"> 2'21.927 </t>
  </si>
  <si>
    <t xml:space="preserve"> 2'20.015 </t>
  </si>
  <si>
    <t xml:space="preserve"> 2'18.388 </t>
  </si>
  <si>
    <t xml:space="preserve"> 2'18.175 </t>
  </si>
  <si>
    <t xml:space="preserve"> 2'37.259 </t>
  </si>
  <si>
    <t>9'46.066</t>
  </si>
  <si>
    <t xml:space="preserve"> 2'21.535 </t>
  </si>
  <si>
    <t xml:space="preserve"> 2'18.588 </t>
  </si>
  <si>
    <t xml:space="preserve"> 2'17.660 </t>
  </si>
  <si>
    <t>*37.307</t>
  </si>
  <si>
    <t xml:space="preserve">* 2'16.127 </t>
  </si>
  <si>
    <t>*23.209</t>
  </si>
  <si>
    <t>*50.002</t>
  </si>
  <si>
    <t>*25.359</t>
  </si>
  <si>
    <t xml:space="preserve"> 2'31.707 </t>
  </si>
  <si>
    <t xml:space="preserve"> 5'04.555 </t>
  </si>
  <si>
    <t>3'24.263</t>
  </si>
  <si>
    <t xml:space="preserve"> 2'16.402 </t>
  </si>
  <si>
    <t xml:space="preserve"> 2'16.549 </t>
  </si>
  <si>
    <t xml:space="preserve"> 2'17.129 </t>
  </si>
  <si>
    <t xml:space="preserve"> 2'17.130 </t>
  </si>
  <si>
    <t xml:space="preserve"> 2'37.531 </t>
  </si>
  <si>
    <t xml:space="preserve"> 2'26.790 </t>
  </si>
  <si>
    <t>1'53.235</t>
  </si>
  <si>
    <t>13'28.020</t>
  </si>
  <si>
    <t xml:space="preserve"> 2'16.422 </t>
  </si>
  <si>
    <t xml:space="preserve"> 2'18.608 </t>
  </si>
  <si>
    <t xml:space="preserve"> 2'17.064 </t>
  </si>
  <si>
    <t xml:space="preserve"> 4'48.963 </t>
  </si>
  <si>
    <t>3'02.758</t>
  </si>
  <si>
    <t xml:space="preserve"> 3'04.072 </t>
  </si>
  <si>
    <t>1'06.201</t>
  </si>
  <si>
    <t>- 28 -</t>
  </si>
  <si>
    <t xml:space="preserve">      95   8h エスパルスドリームレーシング   SUZUKI GSX-R1000</t>
  </si>
  <si>
    <t xml:space="preserve">              a = 生形　秀之  b =   </t>
  </si>
  <si>
    <t xml:space="preserve"> 2'13.596(3/4)   PIT STOP 0回</t>
  </si>
  <si>
    <t xml:space="preserve"> 2'17.400 </t>
  </si>
  <si>
    <t>*299.8</t>
  </si>
  <si>
    <t xml:space="preserve">* 2'13.596 </t>
  </si>
  <si>
    <t>*22.957</t>
  </si>
  <si>
    <t>*48.884</t>
  </si>
  <si>
    <t xml:space="preserve"> 2'15.006 </t>
  </si>
  <si>
    <t>*36.756</t>
  </si>
  <si>
    <t>*24.492</t>
  </si>
  <si>
    <t>- 29 -</t>
  </si>
  <si>
    <t xml:space="preserve">     104   - Honda Dream Racing   Honda CBR1000RR SP2</t>
  </si>
  <si>
    <t xml:space="preserve">              a = 山口　辰也  b =   </t>
  </si>
  <si>
    <t xml:space="preserve"> 2'08.358(10/21)   PIT STOP 1回</t>
  </si>
  <si>
    <t xml:space="preserve"> 2'15.613 </t>
  </si>
  <si>
    <t xml:space="preserve"> 2'10.966 </t>
  </si>
  <si>
    <t xml:space="preserve"> 2'09.490 </t>
  </si>
  <si>
    <t xml:space="preserve"> 2'09.493 </t>
  </si>
  <si>
    <t>17'43.127</t>
  </si>
  <si>
    <t xml:space="preserve"> 2'24.428 </t>
  </si>
  <si>
    <t xml:space="preserve"> 7'03.960 </t>
  </si>
  <si>
    <t>5'25.719</t>
  </si>
  <si>
    <t xml:space="preserve"> 2'08.996 </t>
  </si>
  <si>
    <t xml:space="preserve">* 2'08.358 </t>
  </si>
  <si>
    <t>*47.237</t>
  </si>
  <si>
    <t>*23.736</t>
  </si>
  <si>
    <t xml:space="preserve"> 2'15.680 </t>
  </si>
  <si>
    <t>10'22.577</t>
  </si>
  <si>
    <t xml:space="preserve"> 2'10.951 </t>
  </si>
  <si>
    <t xml:space="preserve"> 8'39.268 </t>
  </si>
  <si>
    <t>7'02.104</t>
  </si>
  <si>
    <t xml:space="preserve"> 2'08.878 </t>
  </si>
  <si>
    <t xml:space="preserve"> 2'08.675 </t>
  </si>
  <si>
    <t>*35.284</t>
  </si>
  <si>
    <t xml:space="preserve"> 8'06.459 </t>
  </si>
  <si>
    <t>6'30.383</t>
  </si>
  <si>
    <t xml:space="preserve"> 2'08.940 </t>
  </si>
  <si>
    <t xml:space="preserve"> 2'11.959 </t>
  </si>
  <si>
    <t xml:space="preserve"> 2'08.648 </t>
  </si>
  <si>
    <t xml:space="preserve"> 2'10.365 </t>
  </si>
  <si>
    <t>*22.008</t>
  </si>
  <si>
    <t>- 30 -</t>
  </si>
  <si>
    <t xml:space="preserve">     450   8h TT45   YAMAHA  YZF-R1</t>
  </si>
  <si>
    <t xml:space="preserve">              a = 相馬　利胤  b = 谷　誠士郎  </t>
  </si>
  <si>
    <t xml:space="preserve"> 2'13.083(10/10)   PIT STOP 0回</t>
  </si>
  <si>
    <t xml:space="preserve"> 2'14.663 </t>
  </si>
  <si>
    <t xml:space="preserve"> 2'13.298 </t>
  </si>
  <si>
    <t>*36.649</t>
  </si>
  <si>
    <t>*289.9</t>
  </si>
  <si>
    <t xml:space="preserve"> 8'25.708 </t>
  </si>
  <si>
    <t>6'44.910</t>
  </si>
  <si>
    <t>15'46.044</t>
  </si>
  <si>
    <t xml:space="preserve"> 2'13.634 </t>
  </si>
  <si>
    <t>*24.509</t>
  </si>
  <si>
    <t xml:space="preserve"> 2'14.233 </t>
  </si>
  <si>
    <t>28'10.241</t>
  </si>
  <si>
    <t xml:space="preserve"> 2'13.524 </t>
  </si>
  <si>
    <t xml:space="preserve">* 2'13.083 </t>
  </si>
  <si>
    <t>*22.674</t>
  </si>
  <si>
    <t>*49.044</t>
  </si>
  <si>
    <t>- 31 -</t>
  </si>
  <si>
    <t xml:space="preserve">     807   8h ホンダドリーム北九州＆Life 01   Honda CBR1000RR</t>
  </si>
  <si>
    <t xml:space="preserve">              a = 西中　　綱  b = 中村　丈士  </t>
  </si>
  <si>
    <t xml:space="preserve"> 2'14.698(15/24)   PIT STOP 3回</t>
  </si>
  <si>
    <t xml:space="preserve"> 2'17.836 </t>
  </si>
  <si>
    <t xml:space="preserve"> 2'16.621 </t>
  </si>
  <si>
    <t xml:space="preserve"> 2'16.269 </t>
  </si>
  <si>
    <t xml:space="preserve"> 2'16.946 </t>
  </si>
  <si>
    <t xml:space="preserve"> 3'42.599 </t>
  </si>
  <si>
    <t>1'22.809</t>
  </si>
  <si>
    <t>9'41.583</t>
  </si>
  <si>
    <t xml:space="preserve"> 2'21.054 </t>
  </si>
  <si>
    <t xml:space="preserve"> 2'20.398 </t>
  </si>
  <si>
    <t xml:space="preserve"> 2'17.830 </t>
  </si>
  <si>
    <t xml:space="preserve"> 2'46.444 </t>
  </si>
  <si>
    <t xml:space="preserve"> 5'59.093 </t>
  </si>
  <si>
    <t>4'20.160</t>
  </si>
  <si>
    <t xml:space="preserve"> 2'16.913 </t>
  </si>
  <si>
    <t xml:space="preserve"> 2'15.363 </t>
  </si>
  <si>
    <t>*49.556</t>
  </si>
  <si>
    <t xml:space="preserve">* 2'14.698 </t>
  </si>
  <si>
    <t>*22.931</t>
  </si>
  <si>
    <t>*24.746</t>
  </si>
  <si>
    <t xml:space="preserve"> 2'15.094 </t>
  </si>
  <si>
    <t xml:space="preserve"> 5'42.162 </t>
  </si>
  <si>
    <t>4'03.607</t>
  </si>
  <si>
    <t xml:space="preserve"> 2'14.740 </t>
  </si>
  <si>
    <t>*37.299</t>
  </si>
  <si>
    <t xml:space="preserve"> 7'30.207 </t>
  </si>
  <si>
    <t>5'46.138</t>
  </si>
  <si>
    <t xml:space="preserve"> 2'20.260 </t>
  </si>
  <si>
    <t xml:space="preserve"> 2'19.921 </t>
  </si>
  <si>
    <t xml:space="preserve"> 2'22.642 </t>
  </si>
  <si>
    <t xml:space="preserve"> 2'57.428 </t>
  </si>
  <si>
    <t>1'01.058</t>
  </si>
  <si>
    <t xml:space="preserve"> 4'35.215 </t>
  </si>
  <si>
    <t>2'56.106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</si>
</sst>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7.2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i/>
      <sz val="6.75"/>
      <color indexed="8"/>
      <name val="Microsoft Sans Serif"/>
      <family val="2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1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 vertical="center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center" vertical="top"/>
    </xf>
    <xf numFmtId="0" fontId="11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2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right" vertical="top"/>
    </xf>
    <xf numFmtId="0" fontId="9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vertical="center"/>
    </xf>
    <xf numFmtId="0" fontId="17" fillId="0" borderId="0" xfId="0" applyFont="1" applyAlignment="1">
      <alignment vertical="center"/>
    </xf>
    <xf numFmtId="14" fontId="17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5.875" customWidth="1"/>
    <col min="3" max="3" width="6" customWidth="1"/>
    <col min="4" max="4" width="29.125" customWidth="1"/>
    <col min="5" max="5" width="20.375" customWidth="1"/>
    <col min="6" max="6" width="14.5" customWidth="1"/>
    <col min="7" max="7" width="15.5" customWidth="1"/>
    <col min="8" max="8" width="11.625" customWidth="1"/>
    <col min="9" max="9" width="9.875" customWidth="1"/>
    <col min="10" max="10" width="6.37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8" t="s">
        <v>10</v>
      </c>
      <c r="D7" s="8" t="s">
        <v>11</v>
      </c>
      <c r="E7" s="8" t="s">
        <v>12</v>
      </c>
      <c r="F7" s="8" t="s">
        <v>13</v>
      </c>
      <c r="G7" s="8" t="s">
        <v>14</v>
      </c>
      <c r="H7" s="7" t="s">
        <v>15</v>
      </c>
      <c r="I7" s="7" t="s">
        <v>16</v>
      </c>
      <c r="J7" s="7" t="s">
        <v>17</v>
      </c>
      <c r="K7" s="8"/>
    </row>
    <row r="8" spans="1:11" ht="12.6" x14ac:dyDescent="0.2">
      <c r="A8" s="9">
        <v>1</v>
      </c>
      <c r="B8" s="10" t="s">
        <v>18</v>
      </c>
      <c r="C8" s="11" t="s">
        <v>19</v>
      </c>
      <c r="D8" s="12" t="s">
        <v>20</v>
      </c>
      <c r="E8" s="12" t="s">
        <v>21</v>
      </c>
      <c r="F8" s="13" t="s">
        <v>22</v>
      </c>
      <c r="G8" s="13"/>
      <c r="H8" s="14" t="s">
        <v>23</v>
      </c>
      <c r="I8" s="15" t="s">
        <v>24</v>
      </c>
      <c r="J8" s="16" t="s">
        <v>25</v>
      </c>
      <c r="K8" s="17"/>
    </row>
    <row r="9" spans="1:11" ht="12.6" x14ac:dyDescent="0.2">
      <c r="A9" s="9">
        <v>2</v>
      </c>
      <c r="B9" s="10" t="s">
        <v>26</v>
      </c>
      <c r="C9" s="11" t="s">
        <v>19</v>
      </c>
      <c r="D9" s="12" t="s">
        <v>27</v>
      </c>
      <c r="E9" s="12" t="s">
        <v>28</v>
      </c>
      <c r="F9" s="13" t="s">
        <v>29</v>
      </c>
      <c r="G9" s="13"/>
      <c r="H9" s="14" t="s">
        <v>30</v>
      </c>
      <c r="I9" s="15" t="s">
        <v>31</v>
      </c>
      <c r="J9" s="16" t="s">
        <v>32</v>
      </c>
      <c r="K9" s="17"/>
    </row>
    <row r="10" spans="1:11" ht="12.6" x14ac:dyDescent="0.2">
      <c r="A10" s="9">
        <v>3</v>
      </c>
      <c r="B10" s="10" t="s">
        <v>33</v>
      </c>
      <c r="C10" s="11" t="s">
        <v>19</v>
      </c>
      <c r="D10" s="12" t="s">
        <v>34</v>
      </c>
      <c r="E10" s="12" t="s">
        <v>35</v>
      </c>
      <c r="F10" s="13" t="s">
        <v>36</v>
      </c>
      <c r="G10" s="13"/>
      <c r="H10" s="14" t="s">
        <v>37</v>
      </c>
      <c r="I10" s="15" t="s">
        <v>38</v>
      </c>
      <c r="J10" s="16" t="s">
        <v>39</v>
      </c>
      <c r="K10" s="17"/>
    </row>
    <row r="11" spans="1:11" ht="12.6" x14ac:dyDescent="0.2">
      <c r="A11" s="9">
        <v>4</v>
      </c>
      <c r="B11" s="10" t="s">
        <v>40</v>
      </c>
      <c r="C11" s="11" t="s">
        <v>19</v>
      </c>
      <c r="D11" s="12" t="s">
        <v>41</v>
      </c>
      <c r="E11" s="12" t="s">
        <v>42</v>
      </c>
      <c r="F11" s="13" t="s">
        <v>43</v>
      </c>
      <c r="G11" s="13"/>
      <c r="H11" s="14" t="s">
        <v>44</v>
      </c>
      <c r="I11" s="15" t="s">
        <v>45</v>
      </c>
      <c r="J11" s="16" t="s">
        <v>46</v>
      </c>
      <c r="K11" s="17"/>
    </row>
    <row r="12" spans="1:11" ht="12.6" x14ac:dyDescent="0.2">
      <c r="A12" s="9">
        <v>5</v>
      </c>
      <c r="B12" s="10" t="s">
        <v>47</v>
      </c>
      <c r="C12" s="11" t="s">
        <v>19</v>
      </c>
      <c r="D12" s="12" t="s">
        <v>27</v>
      </c>
      <c r="E12" s="12" t="s">
        <v>28</v>
      </c>
      <c r="F12" s="13" t="s">
        <v>48</v>
      </c>
      <c r="G12" s="13"/>
      <c r="H12" s="14" t="s">
        <v>49</v>
      </c>
      <c r="I12" s="15" t="s">
        <v>50</v>
      </c>
      <c r="J12" s="16" t="s">
        <v>51</v>
      </c>
      <c r="K12" s="17"/>
    </row>
    <row r="13" spans="1:11" ht="12.6" x14ac:dyDescent="0.2">
      <c r="A13" s="9">
        <v>6</v>
      </c>
      <c r="B13" s="10" t="s">
        <v>52</v>
      </c>
      <c r="C13" s="11" t="s">
        <v>53</v>
      </c>
      <c r="D13" s="12" t="s">
        <v>54</v>
      </c>
      <c r="E13" s="12" t="s">
        <v>55</v>
      </c>
      <c r="F13" s="13" t="s">
        <v>56</v>
      </c>
      <c r="G13" s="13"/>
      <c r="H13" s="14" t="s">
        <v>57</v>
      </c>
      <c r="I13" s="15" t="s">
        <v>58</v>
      </c>
      <c r="J13" s="16" t="s">
        <v>59</v>
      </c>
      <c r="K13" s="17"/>
    </row>
    <row r="14" spans="1:11" ht="12.6" x14ac:dyDescent="0.2">
      <c r="A14" s="9">
        <v>7</v>
      </c>
      <c r="B14" s="10" t="s">
        <v>60</v>
      </c>
      <c r="C14" s="11" t="s">
        <v>19</v>
      </c>
      <c r="D14" s="12" t="s">
        <v>61</v>
      </c>
      <c r="E14" s="12" t="s">
        <v>62</v>
      </c>
      <c r="F14" s="13" t="s">
        <v>63</v>
      </c>
      <c r="G14" s="13"/>
      <c r="H14" s="14" t="s">
        <v>64</v>
      </c>
      <c r="I14" s="15" t="s">
        <v>65</v>
      </c>
      <c r="J14" s="16" t="s">
        <v>66</v>
      </c>
      <c r="K14" s="17"/>
    </row>
    <row r="15" spans="1:11" ht="12.6" x14ac:dyDescent="0.2">
      <c r="A15" s="9">
        <v>8</v>
      </c>
      <c r="B15" s="10" t="s">
        <v>67</v>
      </c>
      <c r="C15" s="11" t="s">
        <v>19</v>
      </c>
      <c r="D15" s="12" t="s">
        <v>68</v>
      </c>
      <c r="E15" s="12" t="s">
        <v>62</v>
      </c>
      <c r="F15" s="13" t="s">
        <v>69</v>
      </c>
      <c r="G15" s="13"/>
      <c r="H15" s="14" t="s">
        <v>70</v>
      </c>
      <c r="I15" s="15" t="s">
        <v>71</v>
      </c>
      <c r="J15" s="16" t="s">
        <v>72</v>
      </c>
      <c r="K15" s="17"/>
    </row>
    <row r="16" spans="1:11" ht="12.6" x14ac:dyDescent="0.2">
      <c r="A16" s="9">
        <v>9</v>
      </c>
      <c r="B16" s="10" t="s">
        <v>73</v>
      </c>
      <c r="C16" s="11" t="s">
        <v>19</v>
      </c>
      <c r="D16" s="12" t="s">
        <v>74</v>
      </c>
      <c r="E16" s="12" t="s">
        <v>75</v>
      </c>
      <c r="F16" s="13" t="s">
        <v>76</v>
      </c>
      <c r="G16" s="13" t="s">
        <v>77</v>
      </c>
      <c r="H16" s="14" t="s">
        <v>78</v>
      </c>
      <c r="I16" s="15" t="s">
        <v>79</v>
      </c>
      <c r="J16" s="16" t="s">
        <v>80</v>
      </c>
      <c r="K16" s="17"/>
    </row>
    <row r="17" spans="1:11" ht="12.6" x14ac:dyDescent="0.2">
      <c r="A17" s="9">
        <v>10</v>
      </c>
      <c r="B17" s="10" t="s">
        <v>81</v>
      </c>
      <c r="C17" s="11" t="s">
        <v>19</v>
      </c>
      <c r="D17" s="12" t="s">
        <v>82</v>
      </c>
      <c r="E17" s="12" t="s">
        <v>62</v>
      </c>
      <c r="F17" s="13" t="s">
        <v>83</v>
      </c>
      <c r="G17" s="13" t="s">
        <v>84</v>
      </c>
      <c r="H17" s="14" t="s">
        <v>85</v>
      </c>
      <c r="I17" s="15" t="s">
        <v>86</v>
      </c>
      <c r="J17" s="16" t="s">
        <v>72</v>
      </c>
      <c r="K17" s="17"/>
    </row>
    <row r="18" spans="1:11" ht="12.6" x14ac:dyDescent="0.2">
      <c r="A18" s="9">
        <v>11</v>
      </c>
      <c r="B18" s="10" t="s">
        <v>87</v>
      </c>
      <c r="C18" s="11" t="s">
        <v>19</v>
      </c>
      <c r="D18" s="12" t="s">
        <v>20</v>
      </c>
      <c r="E18" s="12" t="s">
        <v>21</v>
      </c>
      <c r="F18" s="13" t="s">
        <v>88</v>
      </c>
      <c r="G18" s="13"/>
      <c r="H18" s="14" t="s">
        <v>89</v>
      </c>
      <c r="I18" s="15" t="s">
        <v>90</v>
      </c>
      <c r="J18" s="16" t="s">
        <v>91</v>
      </c>
      <c r="K18" s="17"/>
    </row>
    <row r="19" spans="1:11" ht="12.6" x14ac:dyDescent="0.2">
      <c r="A19" s="9">
        <v>12</v>
      </c>
      <c r="B19" s="10" t="s">
        <v>92</v>
      </c>
      <c r="C19" s="11" t="s">
        <v>19</v>
      </c>
      <c r="D19" s="12" t="s">
        <v>93</v>
      </c>
      <c r="E19" s="12" t="s">
        <v>75</v>
      </c>
      <c r="F19" s="13" t="s">
        <v>94</v>
      </c>
      <c r="G19" s="13" t="s">
        <v>95</v>
      </c>
      <c r="H19" s="14" t="s">
        <v>96</v>
      </c>
      <c r="I19" s="15" t="s">
        <v>97</v>
      </c>
      <c r="J19" s="16" t="s">
        <v>98</v>
      </c>
      <c r="K19" s="17"/>
    </row>
    <row r="20" spans="1:11" ht="12.6" x14ac:dyDescent="0.2">
      <c r="A20" s="9">
        <v>13</v>
      </c>
      <c r="B20" s="10" t="s">
        <v>99</v>
      </c>
      <c r="C20" s="11" t="s">
        <v>53</v>
      </c>
      <c r="D20" s="12" t="s">
        <v>100</v>
      </c>
      <c r="E20" s="12" t="s">
        <v>62</v>
      </c>
      <c r="F20" s="13" t="s">
        <v>101</v>
      </c>
      <c r="G20" s="13" t="s">
        <v>102</v>
      </c>
      <c r="H20" s="14" t="s">
        <v>103</v>
      </c>
      <c r="I20" s="15" t="s">
        <v>104</v>
      </c>
      <c r="J20" s="16" t="s">
        <v>105</v>
      </c>
      <c r="K20" s="17"/>
    </row>
    <row r="21" spans="1:11" ht="12.6" x14ac:dyDescent="0.2">
      <c r="A21" s="9">
        <v>14</v>
      </c>
      <c r="B21" s="10" t="s">
        <v>106</v>
      </c>
      <c r="C21" s="11" t="s">
        <v>53</v>
      </c>
      <c r="D21" s="12" t="s">
        <v>107</v>
      </c>
      <c r="E21" s="12" t="s">
        <v>42</v>
      </c>
      <c r="F21" s="13" t="s">
        <v>108</v>
      </c>
      <c r="G21" s="13"/>
      <c r="H21" s="14" t="s">
        <v>109</v>
      </c>
      <c r="I21" s="15" t="s">
        <v>110</v>
      </c>
      <c r="J21" s="16" t="s">
        <v>111</v>
      </c>
      <c r="K21" s="17"/>
    </row>
    <row r="22" spans="1:11" ht="12.6" x14ac:dyDescent="0.2">
      <c r="A22" s="9">
        <v>15</v>
      </c>
      <c r="B22" s="10" t="s">
        <v>112</v>
      </c>
      <c r="C22" s="11" t="s">
        <v>53</v>
      </c>
      <c r="D22" s="12" t="s">
        <v>113</v>
      </c>
      <c r="E22" s="12" t="s">
        <v>62</v>
      </c>
      <c r="F22" s="13" t="s">
        <v>114</v>
      </c>
      <c r="G22" s="13" t="s">
        <v>115</v>
      </c>
      <c r="H22" s="14" t="s">
        <v>116</v>
      </c>
      <c r="I22" s="15" t="s">
        <v>117</v>
      </c>
      <c r="J22" s="16" t="s">
        <v>118</v>
      </c>
      <c r="K22" s="17"/>
    </row>
    <row r="23" spans="1:11" ht="12.6" x14ac:dyDescent="0.2">
      <c r="A23" s="9">
        <v>16</v>
      </c>
      <c r="B23" s="10" t="s">
        <v>119</v>
      </c>
      <c r="C23" s="11" t="s">
        <v>53</v>
      </c>
      <c r="D23" s="12" t="s">
        <v>120</v>
      </c>
      <c r="E23" s="12" t="s">
        <v>75</v>
      </c>
      <c r="F23" s="13" t="s">
        <v>121</v>
      </c>
      <c r="G23" s="13" t="s">
        <v>122</v>
      </c>
      <c r="H23" s="14" t="s">
        <v>123</v>
      </c>
      <c r="I23" s="15" t="s">
        <v>124</v>
      </c>
      <c r="J23" s="16" t="s">
        <v>125</v>
      </c>
      <c r="K23" s="17"/>
    </row>
    <row r="24" spans="1:11" ht="12.6" x14ac:dyDescent="0.2">
      <c r="A24" s="9">
        <v>17</v>
      </c>
      <c r="B24" s="10" t="s">
        <v>126</v>
      </c>
      <c r="C24" s="11" t="s">
        <v>53</v>
      </c>
      <c r="D24" s="12" t="s">
        <v>127</v>
      </c>
      <c r="E24" s="12" t="s">
        <v>75</v>
      </c>
      <c r="F24" s="13" t="s">
        <v>128</v>
      </c>
      <c r="G24" s="13" t="s">
        <v>129</v>
      </c>
      <c r="H24" s="14" t="s">
        <v>130</v>
      </c>
      <c r="I24" s="15" t="s">
        <v>131</v>
      </c>
      <c r="J24" s="16" t="s">
        <v>132</v>
      </c>
      <c r="K24" s="17"/>
    </row>
    <row r="25" spans="1:11" ht="12.6" x14ac:dyDescent="0.2">
      <c r="A25" s="9">
        <v>18</v>
      </c>
      <c r="B25" s="10" t="s">
        <v>133</v>
      </c>
      <c r="C25" s="11" t="s">
        <v>19</v>
      </c>
      <c r="D25" s="12" t="s">
        <v>134</v>
      </c>
      <c r="E25" s="12" t="s">
        <v>75</v>
      </c>
      <c r="F25" s="13" t="s">
        <v>135</v>
      </c>
      <c r="G25" s="13"/>
      <c r="H25" s="14" t="s">
        <v>136</v>
      </c>
      <c r="I25" s="15" t="s">
        <v>137</v>
      </c>
      <c r="J25" s="16" t="s">
        <v>138</v>
      </c>
      <c r="K25" s="17"/>
    </row>
    <row r="26" spans="1:11" ht="12.6" x14ac:dyDescent="0.2">
      <c r="A26" s="9">
        <v>19</v>
      </c>
      <c r="B26" s="10" t="s">
        <v>139</v>
      </c>
      <c r="C26" s="11" t="s">
        <v>53</v>
      </c>
      <c r="D26" s="12" t="s">
        <v>140</v>
      </c>
      <c r="E26" s="12" t="s">
        <v>62</v>
      </c>
      <c r="F26" s="13" t="s">
        <v>141</v>
      </c>
      <c r="G26" s="13"/>
      <c r="H26" s="14" t="s">
        <v>142</v>
      </c>
      <c r="I26" s="15" t="s">
        <v>143</v>
      </c>
      <c r="J26" s="16" t="s">
        <v>144</v>
      </c>
      <c r="K26" s="17"/>
    </row>
    <row r="27" spans="1:11" ht="12.6" x14ac:dyDescent="0.2">
      <c r="A27" s="9">
        <v>20</v>
      </c>
      <c r="B27" s="10" t="s">
        <v>145</v>
      </c>
      <c r="C27" s="11" t="s">
        <v>19</v>
      </c>
      <c r="D27" s="12" t="s">
        <v>146</v>
      </c>
      <c r="E27" s="12" t="s">
        <v>75</v>
      </c>
      <c r="F27" s="13" t="s">
        <v>147</v>
      </c>
      <c r="G27" s="13" t="s">
        <v>148</v>
      </c>
      <c r="H27" s="14" t="s">
        <v>149</v>
      </c>
      <c r="I27" s="15" t="s">
        <v>150</v>
      </c>
      <c r="J27" s="16" t="s">
        <v>151</v>
      </c>
      <c r="K27" s="17"/>
    </row>
    <row r="28" spans="1:11" ht="12.6" x14ac:dyDescent="0.2">
      <c r="A28" s="9">
        <v>21</v>
      </c>
      <c r="B28" s="10" t="s">
        <v>152</v>
      </c>
      <c r="C28" s="11" t="s">
        <v>19</v>
      </c>
      <c r="D28" s="12" t="s">
        <v>153</v>
      </c>
      <c r="E28" s="12" t="s">
        <v>42</v>
      </c>
      <c r="F28" s="13" t="s">
        <v>154</v>
      </c>
      <c r="G28" s="13"/>
      <c r="H28" s="14" t="s">
        <v>155</v>
      </c>
      <c r="I28" s="15" t="s">
        <v>156</v>
      </c>
      <c r="J28" s="16" t="s">
        <v>157</v>
      </c>
      <c r="K28" s="17"/>
    </row>
    <row r="29" spans="1:11" ht="12.6" x14ac:dyDescent="0.2">
      <c r="A29" s="9">
        <v>22</v>
      </c>
      <c r="B29" s="10" t="s">
        <v>158</v>
      </c>
      <c r="C29" s="11" t="s">
        <v>19</v>
      </c>
      <c r="D29" s="12" t="s">
        <v>159</v>
      </c>
      <c r="E29" s="12" t="s">
        <v>160</v>
      </c>
      <c r="F29" s="13" t="s">
        <v>161</v>
      </c>
      <c r="G29" s="13"/>
      <c r="H29" s="14" t="s">
        <v>162</v>
      </c>
      <c r="I29" s="15" t="s">
        <v>163</v>
      </c>
      <c r="J29" s="16" t="s">
        <v>164</v>
      </c>
      <c r="K29" s="17"/>
    </row>
    <row r="30" spans="1:11" ht="12.6" x14ac:dyDescent="0.2">
      <c r="A30" s="9">
        <v>23</v>
      </c>
      <c r="B30" s="10" t="s">
        <v>165</v>
      </c>
      <c r="C30" s="11" t="s">
        <v>53</v>
      </c>
      <c r="D30" s="12" t="s">
        <v>166</v>
      </c>
      <c r="E30" s="12" t="s">
        <v>75</v>
      </c>
      <c r="F30" s="13" t="s">
        <v>167</v>
      </c>
      <c r="G30" s="13" t="s">
        <v>168</v>
      </c>
      <c r="H30" s="14" t="s">
        <v>169</v>
      </c>
      <c r="I30" s="15" t="s">
        <v>170</v>
      </c>
      <c r="J30" s="16" t="s">
        <v>171</v>
      </c>
      <c r="K30" s="17"/>
    </row>
    <row r="31" spans="1:11" ht="12.6" x14ac:dyDescent="0.2">
      <c r="A31" s="9">
        <v>24</v>
      </c>
      <c r="B31" s="10" t="s">
        <v>172</v>
      </c>
      <c r="C31" s="11" t="s">
        <v>53</v>
      </c>
      <c r="D31" s="12" t="s">
        <v>173</v>
      </c>
      <c r="E31" s="12" t="s">
        <v>62</v>
      </c>
      <c r="F31" s="13" t="s">
        <v>174</v>
      </c>
      <c r="G31" s="13" t="s">
        <v>175</v>
      </c>
      <c r="H31" s="14" t="s">
        <v>176</v>
      </c>
      <c r="I31" s="15" t="s">
        <v>177</v>
      </c>
      <c r="J31" s="16" t="s">
        <v>178</v>
      </c>
      <c r="K31" s="17"/>
    </row>
    <row r="32" spans="1:11" ht="12.6" x14ac:dyDescent="0.2">
      <c r="A32" s="9">
        <v>25</v>
      </c>
      <c r="B32" s="10" t="s">
        <v>179</v>
      </c>
      <c r="C32" s="11" t="s">
        <v>53</v>
      </c>
      <c r="D32" s="12" t="s">
        <v>180</v>
      </c>
      <c r="E32" s="12" t="s">
        <v>42</v>
      </c>
      <c r="F32" s="13" t="s">
        <v>181</v>
      </c>
      <c r="G32" s="13" t="s">
        <v>182</v>
      </c>
      <c r="H32" s="14" t="s">
        <v>183</v>
      </c>
      <c r="I32" s="15" t="s">
        <v>184</v>
      </c>
      <c r="J32" s="16" t="s">
        <v>185</v>
      </c>
      <c r="K32" s="17"/>
    </row>
    <row r="33" spans="1:11" ht="12.6" x14ac:dyDescent="0.2">
      <c r="A33" s="9">
        <v>26</v>
      </c>
      <c r="B33" s="10" t="s">
        <v>186</v>
      </c>
      <c r="C33" s="11" t="s">
        <v>53</v>
      </c>
      <c r="D33" s="12" t="s">
        <v>187</v>
      </c>
      <c r="E33" s="12" t="s">
        <v>188</v>
      </c>
      <c r="F33" s="13" t="s">
        <v>189</v>
      </c>
      <c r="G33" s="13"/>
      <c r="H33" s="14" t="s">
        <v>190</v>
      </c>
      <c r="I33" s="15" t="s">
        <v>191</v>
      </c>
      <c r="J33" s="16" t="s">
        <v>192</v>
      </c>
      <c r="K33" s="17"/>
    </row>
    <row r="34" spans="1:11" ht="12.6" x14ac:dyDescent="0.2">
      <c r="A34" s="9">
        <v>27</v>
      </c>
      <c r="B34" s="10" t="s">
        <v>193</v>
      </c>
      <c r="C34" s="11" t="s">
        <v>53</v>
      </c>
      <c r="D34" s="12" t="s">
        <v>194</v>
      </c>
      <c r="E34" s="12" t="s">
        <v>62</v>
      </c>
      <c r="F34" s="13" t="s">
        <v>195</v>
      </c>
      <c r="G34" s="13"/>
      <c r="H34" s="14" t="s">
        <v>196</v>
      </c>
      <c r="I34" s="15" t="s">
        <v>197</v>
      </c>
      <c r="J34" s="16" t="s">
        <v>198</v>
      </c>
      <c r="K34" s="17"/>
    </row>
    <row r="35" spans="1:11" ht="12.6" x14ac:dyDescent="0.2">
      <c r="A35" s="9">
        <v>28</v>
      </c>
      <c r="B35" s="10" t="s">
        <v>199</v>
      </c>
      <c r="C35" s="11" t="s">
        <v>19</v>
      </c>
      <c r="D35" s="12" t="s">
        <v>200</v>
      </c>
      <c r="E35" s="12" t="s">
        <v>62</v>
      </c>
      <c r="F35" s="13" t="s">
        <v>201</v>
      </c>
      <c r="G35" s="13"/>
      <c r="H35" s="14" t="s">
        <v>202</v>
      </c>
      <c r="I35" s="15" t="s">
        <v>203</v>
      </c>
      <c r="J35" s="16" t="s">
        <v>204</v>
      </c>
      <c r="K35" s="17"/>
    </row>
    <row r="36" spans="1:11" ht="12.6" x14ac:dyDescent="0.2">
      <c r="A36" s="9">
        <v>29</v>
      </c>
      <c r="B36" s="10" t="s">
        <v>205</v>
      </c>
      <c r="C36" s="11" t="s">
        <v>53</v>
      </c>
      <c r="D36" s="12" t="s">
        <v>206</v>
      </c>
      <c r="E36" s="12" t="s">
        <v>62</v>
      </c>
      <c r="F36" s="13" t="s">
        <v>207</v>
      </c>
      <c r="G36" s="13"/>
      <c r="H36" s="14" t="s">
        <v>208</v>
      </c>
      <c r="I36" s="15" t="s">
        <v>209</v>
      </c>
      <c r="J36" s="16" t="s">
        <v>210</v>
      </c>
      <c r="K36" s="17"/>
    </row>
    <row r="37" spans="1:11" ht="12.6" x14ac:dyDescent="0.2">
      <c r="A37" s="9">
        <v>30</v>
      </c>
      <c r="B37" s="10" t="s">
        <v>211</v>
      </c>
      <c r="C37" s="11" t="s">
        <v>53</v>
      </c>
      <c r="D37" s="12" t="s">
        <v>212</v>
      </c>
      <c r="E37" s="12" t="s">
        <v>75</v>
      </c>
      <c r="F37" s="13" t="s">
        <v>213</v>
      </c>
      <c r="G37" s="13" t="s">
        <v>214</v>
      </c>
      <c r="H37" s="14" t="s">
        <v>215</v>
      </c>
      <c r="I37" s="15" t="s">
        <v>216</v>
      </c>
      <c r="J37" s="16" t="s">
        <v>217</v>
      </c>
      <c r="K37" s="17"/>
    </row>
    <row r="38" spans="1:11" ht="12.6" x14ac:dyDescent="0.2">
      <c r="A38" s="9">
        <v>31</v>
      </c>
      <c r="B38" s="10" t="s">
        <v>218</v>
      </c>
      <c r="C38" s="11" t="s">
        <v>19</v>
      </c>
      <c r="D38" s="12" t="s">
        <v>219</v>
      </c>
      <c r="E38" s="12" t="s">
        <v>62</v>
      </c>
      <c r="F38" s="13" t="s">
        <v>220</v>
      </c>
      <c r="G38" s="13" t="s">
        <v>221</v>
      </c>
      <c r="H38" s="14" t="s">
        <v>222</v>
      </c>
      <c r="I38" s="15" t="s">
        <v>223</v>
      </c>
      <c r="J38" s="16" t="s">
        <v>32</v>
      </c>
      <c r="K38" s="17"/>
    </row>
    <row r="39" spans="1:11" ht="12.6" x14ac:dyDescent="0.2">
      <c r="A39" s="9"/>
      <c r="B39" s="10" t="s">
        <v>224</v>
      </c>
      <c r="C39" s="11" t="s">
        <v>53</v>
      </c>
      <c r="D39" s="12" t="s">
        <v>225</v>
      </c>
      <c r="E39" s="12" t="s">
        <v>226</v>
      </c>
      <c r="F39" s="13" t="s">
        <v>227</v>
      </c>
      <c r="G39" s="13" t="s">
        <v>228</v>
      </c>
      <c r="H39" s="18" t="s">
        <v>229</v>
      </c>
      <c r="I39" s="15"/>
      <c r="J39" s="16"/>
      <c r="K39" s="17"/>
    </row>
    <row r="40" spans="1:11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19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19" t="s">
        <v>230</v>
      </c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19" t="s">
        <v>231</v>
      </c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19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19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19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7"/>
  <sheetViews>
    <sheetView workbookViewId="0"/>
  </sheetViews>
  <sheetFormatPr defaultColWidth="9.375" defaultRowHeight="13.2" x14ac:dyDescent="0.15"/>
  <cols>
    <col min="1" max="1" width="14.5" style="20" bestFit="1" customWidth="1"/>
    <col min="2" max="2" width="10.875" style="20" bestFit="1" customWidth="1"/>
    <col min="3" max="16384" width="9.375" style="20"/>
  </cols>
  <sheetData>
    <row r="1" spans="1:13" x14ac:dyDescent="0.15">
      <c r="A1" s="20" t="s">
        <v>232</v>
      </c>
    </row>
    <row r="2" spans="1:13" x14ac:dyDescent="0.15">
      <c r="A2" s="20" t="s">
        <v>233</v>
      </c>
    </row>
    <row r="3" spans="1:13" x14ac:dyDescent="0.15">
      <c r="A3" s="20" t="s">
        <v>234</v>
      </c>
    </row>
    <row r="4" spans="1:13" x14ac:dyDescent="0.15">
      <c r="A4" s="20" t="s">
        <v>235</v>
      </c>
    </row>
    <row r="5" spans="1:13" x14ac:dyDescent="0.15">
      <c r="A5" s="20" t="s">
        <v>236</v>
      </c>
    </row>
    <row r="6" spans="1:13" x14ac:dyDescent="0.15">
      <c r="A6" s="21">
        <v>42845</v>
      </c>
    </row>
    <row r="7" spans="1:13" x14ac:dyDescent="0.15">
      <c r="A7" s="20" t="s">
        <v>237</v>
      </c>
    </row>
    <row r="8" spans="1:13" x14ac:dyDescent="0.15">
      <c r="A8" s="20" t="s">
        <v>238</v>
      </c>
    </row>
    <row r="9" spans="1:13" x14ac:dyDescent="0.15">
      <c r="A9" s="20" t="s">
        <v>239</v>
      </c>
    </row>
    <row r="10" spans="1:13" x14ac:dyDescent="0.15">
      <c r="A10" s="20" t="s">
        <v>240</v>
      </c>
    </row>
    <row r="11" spans="1:13" x14ac:dyDescent="0.15">
      <c r="A11" s="20">
        <v>12</v>
      </c>
      <c r="B11" s="20" t="e">
        <f>- ヨシムラスズキMOTUL</f>
        <v>#NAME?</v>
      </c>
    </row>
    <row r="12" spans="1:13" x14ac:dyDescent="0.15">
      <c r="A12" s="20" t="s">
        <v>241</v>
      </c>
    </row>
    <row r="13" spans="1:13" x14ac:dyDescent="0.15">
      <c r="A13" s="20" t="s">
        <v>242</v>
      </c>
      <c r="B13" s="20" t="s">
        <v>243</v>
      </c>
      <c r="C13" s="20" t="s">
        <v>244</v>
      </c>
      <c r="D13" s="20" t="s">
        <v>245</v>
      </c>
      <c r="E13" s="20" t="s">
        <v>246</v>
      </c>
      <c r="F13" s="20" t="s">
        <v>247</v>
      </c>
      <c r="G13" s="20" t="s">
        <v>248</v>
      </c>
      <c r="H13" s="20" t="s">
        <v>249</v>
      </c>
      <c r="I13" s="20" t="s">
        <v>250</v>
      </c>
      <c r="J13" s="20" t="s">
        <v>251</v>
      </c>
      <c r="K13" s="20" t="s">
        <v>252</v>
      </c>
      <c r="L13" s="20" t="s">
        <v>253</v>
      </c>
    </row>
    <row r="14" spans="1:13" x14ac:dyDescent="0.15">
      <c r="A14" s="20" t="s">
        <v>254</v>
      </c>
      <c r="B14" s="20" t="s">
        <v>255</v>
      </c>
      <c r="C14" s="20" t="s">
        <v>256</v>
      </c>
      <c r="D14" s="20" t="s">
        <v>257</v>
      </c>
      <c r="E14" s="20" t="s">
        <v>258</v>
      </c>
      <c r="F14" s="20" t="s">
        <v>259</v>
      </c>
      <c r="G14" s="20" t="s">
        <v>260</v>
      </c>
      <c r="H14" s="20" t="s">
        <v>261</v>
      </c>
      <c r="I14" s="20" t="s">
        <v>262</v>
      </c>
      <c r="J14" s="20" t="s">
        <v>263</v>
      </c>
      <c r="K14" s="20" t="s">
        <v>264</v>
      </c>
      <c r="L14" s="20" t="s">
        <v>265</v>
      </c>
    </row>
    <row r="15" spans="1:13" x14ac:dyDescent="0.15">
      <c r="A15" s="20" t="s">
        <v>266</v>
      </c>
      <c r="B15" s="20" t="s">
        <v>267</v>
      </c>
      <c r="C15" s="20" t="s">
        <v>268</v>
      </c>
      <c r="D15" s="20" t="s">
        <v>269</v>
      </c>
      <c r="E15" s="20" t="s">
        <v>270</v>
      </c>
      <c r="F15" s="20" t="s">
        <v>271</v>
      </c>
      <c r="G15" s="20" t="s">
        <v>272</v>
      </c>
      <c r="H15" s="20" t="s">
        <v>273</v>
      </c>
      <c r="I15" s="20" t="s">
        <v>274</v>
      </c>
      <c r="J15" s="20" t="s">
        <v>275</v>
      </c>
      <c r="K15" s="20" t="s">
        <v>276</v>
      </c>
      <c r="L15" s="20" t="s">
        <v>277</v>
      </c>
    </row>
    <row r="16" spans="1:13" x14ac:dyDescent="0.15">
      <c r="A16" s="20" t="s">
        <v>278</v>
      </c>
      <c r="B16" s="20" t="s">
        <v>279</v>
      </c>
      <c r="C16" s="20" t="s">
        <v>280</v>
      </c>
      <c r="D16" s="20" t="s">
        <v>281</v>
      </c>
      <c r="E16" s="20" t="s">
        <v>282</v>
      </c>
      <c r="F16" s="20" t="s">
        <v>283</v>
      </c>
      <c r="G16" s="20" t="s">
        <v>284</v>
      </c>
      <c r="H16" s="20" t="s">
        <v>285</v>
      </c>
      <c r="I16" s="20" t="s">
        <v>286</v>
      </c>
      <c r="J16" s="20" t="s">
        <v>287</v>
      </c>
      <c r="K16" s="20" t="s">
        <v>243</v>
      </c>
      <c r="L16" s="20" t="s">
        <v>288</v>
      </c>
      <c r="M16" s="20" t="s">
        <v>243</v>
      </c>
    </row>
    <row r="17" spans="1:13" x14ac:dyDescent="0.15">
      <c r="A17" s="20">
        <v>13</v>
      </c>
      <c r="B17" s="20" t="e">
        <f>- オートテクニックスポーツPGR</f>
        <v>#NAME?</v>
      </c>
    </row>
    <row r="18" spans="1:13" x14ac:dyDescent="0.15">
      <c r="A18" s="20" t="s">
        <v>289</v>
      </c>
    </row>
    <row r="19" spans="1:13" x14ac:dyDescent="0.15">
      <c r="A19" s="20" t="s">
        <v>242</v>
      </c>
      <c r="B19" s="20" t="s">
        <v>243</v>
      </c>
      <c r="C19" s="20" t="s">
        <v>244</v>
      </c>
      <c r="D19" s="20" t="s">
        <v>290</v>
      </c>
      <c r="E19" s="20" t="s">
        <v>246</v>
      </c>
      <c r="F19" s="20" t="s">
        <v>291</v>
      </c>
      <c r="G19" s="20" t="s">
        <v>248</v>
      </c>
      <c r="H19" s="20" t="s">
        <v>292</v>
      </c>
      <c r="I19" s="20" t="s">
        <v>284</v>
      </c>
      <c r="J19" s="20" t="s">
        <v>293</v>
      </c>
      <c r="K19" s="20" t="s">
        <v>274</v>
      </c>
      <c r="L19" s="20" t="s">
        <v>294</v>
      </c>
    </row>
    <row r="20" spans="1:13" x14ac:dyDescent="0.15">
      <c r="A20" s="20" t="s">
        <v>254</v>
      </c>
      <c r="B20" s="20" t="s">
        <v>295</v>
      </c>
      <c r="C20" s="20" t="s">
        <v>256</v>
      </c>
      <c r="D20" s="20" t="s">
        <v>296</v>
      </c>
      <c r="E20" s="20" t="s">
        <v>258</v>
      </c>
      <c r="F20" s="20" t="s">
        <v>297</v>
      </c>
      <c r="G20" s="20" t="s">
        <v>260</v>
      </c>
      <c r="H20" s="20" t="s">
        <v>298</v>
      </c>
      <c r="I20" s="20" t="s">
        <v>250</v>
      </c>
      <c r="J20" s="20" t="s">
        <v>299</v>
      </c>
      <c r="K20" s="20" t="s">
        <v>286</v>
      </c>
      <c r="L20" s="20" t="s">
        <v>300</v>
      </c>
    </row>
    <row r="21" spans="1:13" x14ac:dyDescent="0.15">
      <c r="A21" s="20" t="s">
        <v>266</v>
      </c>
      <c r="B21" s="20" t="s">
        <v>301</v>
      </c>
      <c r="C21" s="20" t="s">
        <v>268</v>
      </c>
      <c r="D21" s="20" t="s">
        <v>302</v>
      </c>
      <c r="E21" s="20" t="s">
        <v>270</v>
      </c>
      <c r="F21" s="20" t="s">
        <v>303</v>
      </c>
      <c r="G21" s="20" t="s">
        <v>272</v>
      </c>
      <c r="H21" s="20" t="s">
        <v>304</v>
      </c>
      <c r="I21" s="20" t="s">
        <v>262</v>
      </c>
      <c r="J21" s="20" t="s">
        <v>305</v>
      </c>
      <c r="K21" s="20" t="s">
        <v>252</v>
      </c>
      <c r="L21" s="20" t="s">
        <v>306</v>
      </c>
    </row>
    <row r="22" spans="1:13" x14ac:dyDescent="0.15">
      <c r="A22" s="20" t="s">
        <v>278</v>
      </c>
      <c r="B22" s="20" t="s">
        <v>307</v>
      </c>
      <c r="C22" s="20" t="s">
        <v>280</v>
      </c>
      <c r="D22" s="20" t="s">
        <v>308</v>
      </c>
      <c r="E22" s="20" t="s">
        <v>282</v>
      </c>
      <c r="F22" s="20" t="s">
        <v>309</v>
      </c>
      <c r="G22" s="20" t="s">
        <v>243</v>
      </c>
      <c r="H22" s="20" t="s">
        <v>288</v>
      </c>
      <c r="I22" s="20" t="s">
        <v>288</v>
      </c>
      <c r="J22" s="20" t="s">
        <v>288</v>
      </c>
      <c r="K22" s="20" t="s">
        <v>288</v>
      </c>
      <c r="L22" s="20" t="s">
        <v>288</v>
      </c>
      <c r="M22" s="20" t="s">
        <v>243</v>
      </c>
    </row>
    <row r="23" spans="1:13" x14ac:dyDescent="0.15">
      <c r="A23" s="20">
        <v>18</v>
      </c>
      <c r="B23" s="20" t="e">
        <f>- ＧＢＳレーシング YAMAHA</f>
        <v>#NAME?</v>
      </c>
    </row>
    <row r="24" spans="1:13" x14ac:dyDescent="0.15">
      <c r="A24" s="20" t="s">
        <v>310</v>
      </c>
    </row>
    <row r="25" spans="1:13" x14ac:dyDescent="0.15">
      <c r="A25" s="20" t="s">
        <v>242</v>
      </c>
      <c r="B25" s="20" t="s">
        <v>243</v>
      </c>
      <c r="C25" s="20" t="s">
        <v>244</v>
      </c>
      <c r="D25" s="20" t="s">
        <v>311</v>
      </c>
      <c r="E25" s="20" t="s">
        <v>246</v>
      </c>
      <c r="F25" s="20" t="s">
        <v>312</v>
      </c>
      <c r="G25" s="20" t="s">
        <v>282</v>
      </c>
      <c r="H25" s="20" t="s">
        <v>313</v>
      </c>
      <c r="I25" s="20" t="s">
        <v>272</v>
      </c>
      <c r="J25" s="20" t="s">
        <v>314</v>
      </c>
      <c r="K25" s="20" t="s">
        <v>262</v>
      </c>
      <c r="L25" s="20" t="s">
        <v>315</v>
      </c>
    </row>
    <row r="26" spans="1:13" x14ac:dyDescent="0.15">
      <c r="A26" s="20" t="s">
        <v>254</v>
      </c>
      <c r="B26" s="20" t="s">
        <v>316</v>
      </c>
      <c r="C26" s="20" t="s">
        <v>256</v>
      </c>
      <c r="D26" s="20" t="s">
        <v>317</v>
      </c>
      <c r="E26" s="20" t="s">
        <v>258</v>
      </c>
      <c r="F26" s="20" t="s">
        <v>318</v>
      </c>
      <c r="G26" s="20" t="s">
        <v>248</v>
      </c>
      <c r="H26" s="20" t="s">
        <v>319</v>
      </c>
      <c r="I26" s="20" t="s">
        <v>284</v>
      </c>
      <c r="J26" s="20" t="s">
        <v>320</v>
      </c>
      <c r="K26" s="20" t="s">
        <v>274</v>
      </c>
      <c r="L26" s="20" t="s">
        <v>321</v>
      </c>
    </row>
    <row r="27" spans="1:13" x14ac:dyDescent="0.15">
      <c r="A27" s="20" t="s">
        <v>266</v>
      </c>
      <c r="B27" s="20" t="s">
        <v>322</v>
      </c>
      <c r="C27" s="20" t="s">
        <v>268</v>
      </c>
      <c r="D27" s="20" t="s">
        <v>323</v>
      </c>
      <c r="E27" s="20" t="s">
        <v>270</v>
      </c>
      <c r="F27" s="20" t="s">
        <v>324</v>
      </c>
      <c r="G27" s="20" t="s">
        <v>260</v>
      </c>
      <c r="H27" s="20" t="s">
        <v>325</v>
      </c>
      <c r="I27" s="20" t="s">
        <v>250</v>
      </c>
      <c r="J27" s="20" t="s">
        <v>326</v>
      </c>
      <c r="K27" s="20" t="s">
        <v>286</v>
      </c>
      <c r="L27" s="20" t="s">
        <v>327</v>
      </c>
    </row>
    <row r="28" spans="1:13" x14ac:dyDescent="0.15">
      <c r="A28" s="20" t="s">
        <v>278</v>
      </c>
      <c r="B28" s="20" t="s">
        <v>328</v>
      </c>
      <c r="C28" s="20" t="s">
        <v>280</v>
      </c>
      <c r="D28" s="20" t="s">
        <v>329</v>
      </c>
      <c r="E28" s="20" t="s">
        <v>243</v>
      </c>
      <c r="F28" s="20" t="s">
        <v>288</v>
      </c>
      <c r="G28" s="20" t="s">
        <v>288</v>
      </c>
      <c r="H28" s="20" t="s">
        <v>288</v>
      </c>
      <c r="I28" s="20" t="s">
        <v>288</v>
      </c>
      <c r="J28" s="20" t="s">
        <v>288</v>
      </c>
      <c r="K28" s="20" t="s">
        <v>288</v>
      </c>
      <c r="L28" s="20" t="s">
        <v>288</v>
      </c>
      <c r="M28" s="20" t="s">
        <v>243</v>
      </c>
    </row>
    <row r="29" spans="1:13" x14ac:dyDescent="0.15">
      <c r="A29" s="20">
        <v>23</v>
      </c>
      <c r="B29" s="20" t="e">
        <f>- Kawasaki Team GREEN</f>
        <v>#NAME?</v>
      </c>
    </row>
    <row r="30" spans="1:13" x14ac:dyDescent="0.15">
      <c r="A30" s="20" t="s">
        <v>330</v>
      </c>
    </row>
    <row r="31" spans="1:13" x14ac:dyDescent="0.15">
      <c r="A31" s="20" t="s">
        <v>242</v>
      </c>
      <c r="B31" s="20" t="s">
        <v>243</v>
      </c>
      <c r="C31" s="20" t="s">
        <v>256</v>
      </c>
      <c r="D31" s="20" t="s">
        <v>331</v>
      </c>
      <c r="E31" s="20" t="s">
        <v>270</v>
      </c>
      <c r="F31" s="20" t="s">
        <v>332</v>
      </c>
      <c r="G31" s="20" t="s">
        <v>284</v>
      </c>
      <c r="H31" s="20" t="s">
        <v>333</v>
      </c>
      <c r="I31" s="20" t="s">
        <v>286</v>
      </c>
      <c r="J31" s="20" t="s">
        <v>334</v>
      </c>
      <c r="K31" s="20" t="s">
        <v>335</v>
      </c>
      <c r="L31" s="20" t="s">
        <v>336</v>
      </c>
    </row>
    <row r="32" spans="1:13" x14ac:dyDescent="0.15">
      <c r="A32" s="20" t="s">
        <v>254</v>
      </c>
      <c r="B32" s="20" t="s">
        <v>337</v>
      </c>
      <c r="C32" s="20" t="s">
        <v>268</v>
      </c>
      <c r="D32" s="20" t="s">
        <v>338</v>
      </c>
      <c r="E32" s="20" t="s">
        <v>282</v>
      </c>
      <c r="F32" s="20" t="s">
        <v>339</v>
      </c>
      <c r="G32" s="20" t="s">
        <v>250</v>
      </c>
      <c r="H32" s="20" t="s">
        <v>340</v>
      </c>
      <c r="I32" s="20" t="s">
        <v>252</v>
      </c>
      <c r="J32" s="20" t="s">
        <v>341</v>
      </c>
      <c r="K32" s="20" t="s">
        <v>342</v>
      </c>
      <c r="L32" s="20" t="s">
        <v>343</v>
      </c>
    </row>
    <row r="33" spans="1:13" x14ac:dyDescent="0.15">
      <c r="A33" s="20" t="s">
        <v>266</v>
      </c>
      <c r="B33" s="20" t="s">
        <v>344</v>
      </c>
      <c r="C33" s="20" t="s">
        <v>280</v>
      </c>
      <c r="D33" s="20" t="s">
        <v>345</v>
      </c>
      <c r="E33" s="20" t="s">
        <v>248</v>
      </c>
      <c r="F33" s="20" t="s">
        <v>346</v>
      </c>
      <c r="G33" s="20" t="s">
        <v>262</v>
      </c>
      <c r="H33" s="20" t="s">
        <v>347</v>
      </c>
      <c r="I33" s="20" t="s">
        <v>264</v>
      </c>
      <c r="J33" s="20" t="s">
        <v>348</v>
      </c>
      <c r="K33" s="20" t="s">
        <v>349</v>
      </c>
      <c r="L33" s="20" t="s">
        <v>350</v>
      </c>
    </row>
    <row r="34" spans="1:13" x14ac:dyDescent="0.15">
      <c r="A34" s="20" t="s">
        <v>278</v>
      </c>
      <c r="B34" s="20" t="s">
        <v>351</v>
      </c>
      <c r="C34" s="20" t="s">
        <v>246</v>
      </c>
      <c r="D34" s="20" t="s">
        <v>352</v>
      </c>
      <c r="E34" s="20" t="s">
        <v>260</v>
      </c>
      <c r="F34" s="20" t="s">
        <v>353</v>
      </c>
      <c r="G34" s="20" t="s">
        <v>274</v>
      </c>
      <c r="H34" s="20" t="s">
        <v>273</v>
      </c>
      <c r="I34" s="20" t="s">
        <v>276</v>
      </c>
      <c r="J34" s="20" t="s">
        <v>354</v>
      </c>
      <c r="K34" s="20" t="s">
        <v>355</v>
      </c>
      <c r="L34" s="20" t="s">
        <v>356</v>
      </c>
    </row>
    <row r="35" spans="1:13" x14ac:dyDescent="0.15">
      <c r="A35" s="20" t="s">
        <v>244</v>
      </c>
      <c r="B35" s="20" t="s">
        <v>357</v>
      </c>
      <c r="C35" s="20" t="s">
        <v>258</v>
      </c>
      <c r="D35" s="20" t="s">
        <v>358</v>
      </c>
      <c r="E35" s="20" t="s">
        <v>272</v>
      </c>
      <c r="F35" s="20" t="s">
        <v>359</v>
      </c>
      <c r="G35" s="20" t="s">
        <v>243</v>
      </c>
      <c r="H35" s="20" t="s">
        <v>288</v>
      </c>
      <c r="I35" s="20" t="s">
        <v>288</v>
      </c>
      <c r="J35" s="20" t="s">
        <v>288</v>
      </c>
      <c r="K35" s="20" t="s">
        <v>288</v>
      </c>
      <c r="L35" s="20" t="s">
        <v>288</v>
      </c>
      <c r="M35" s="20" t="s">
        <v>243</v>
      </c>
    </row>
    <row r="36" spans="1:13" x14ac:dyDescent="0.15">
      <c r="A36" s="20">
        <v>28</v>
      </c>
      <c r="B36" s="20" t="s">
        <v>360</v>
      </c>
    </row>
    <row r="37" spans="1:13" x14ac:dyDescent="0.15">
      <c r="A37" s="20" t="s">
        <v>361</v>
      </c>
    </row>
    <row r="38" spans="1:13" x14ac:dyDescent="0.15">
      <c r="A38" s="20" t="s">
        <v>242</v>
      </c>
      <c r="B38" s="20" t="s">
        <v>243</v>
      </c>
      <c r="C38" s="20" t="s">
        <v>244</v>
      </c>
      <c r="D38" s="20" t="s">
        <v>362</v>
      </c>
      <c r="E38" s="20" t="s">
        <v>246</v>
      </c>
      <c r="F38" s="20" t="s">
        <v>363</v>
      </c>
      <c r="G38" s="20" t="s">
        <v>248</v>
      </c>
      <c r="H38" s="20" t="s">
        <v>364</v>
      </c>
      <c r="I38" s="20" t="s">
        <v>250</v>
      </c>
      <c r="J38" s="20" t="s">
        <v>365</v>
      </c>
      <c r="K38" s="20" t="s">
        <v>252</v>
      </c>
      <c r="L38" s="20" t="s">
        <v>366</v>
      </c>
    </row>
    <row r="39" spans="1:13" x14ac:dyDescent="0.15">
      <c r="A39" s="20" t="s">
        <v>254</v>
      </c>
      <c r="B39" s="20" t="s">
        <v>367</v>
      </c>
      <c r="C39" s="20" t="s">
        <v>256</v>
      </c>
      <c r="D39" s="20" t="s">
        <v>368</v>
      </c>
      <c r="E39" s="20" t="s">
        <v>258</v>
      </c>
      <c r="F39" s="20" t="s">
        <v>369</v>
      </c>
      <c r="G39" s="20" t="s">
        <v>260</v>
      </c>
      <c r="H39" s="20" t="s">
        <v>370</v>
      </c>
      <c r="I39" s="20" t="s">
        <v>262</v>
      </c>
      <c r="J39" s="20" t="s">
        <v>371</v>
      </c>
      <c r="K39" s="20" t="s">
        <v>264</v>
      </c>
      <c r="L39" s="20" t="s">
        <v>372</v>
      </c>
    </row>
    <row r="40" spans="1:13" x14ac:dyDescent="0.15">
      <c r="A40" s="20" t="s">
        <v>266</v>
      </c>
      <c r="B40" s="20" t="s">
        <v>373</v>
      </c>
      <c r="C40" s="20" t="s">
        <v>268</v>
      </c>
      <c r="D40" s="20" t="s">
        <v>374</v>
      </c>
      <c r="E40" s="20" t="s">
        <v>270</v>
      </c>
      <c r="F40" s="20" t="s">
        <v>375</v>
      </c>
      <c r="G40" s="20" t="s">
        <v>272</v>
      </c>
      <c r="H40" s="20" t="s">
        <v>376</v>
      </c>
      <c r="I40" s="20" t="s">
        <v>274</v>
      </c>
      <c r="J40" s="20" t="s">
        <v>377</v>
      </c>
      <c r="K40" s="20" t="s">
        <v>276</v>
      </c>
      <c r="L40" s="20" t="s">
        <v>378</v>
      </c>
    </row>
    <row r="41" spans="1:13" x14ac:dyDescent="0.15">
      <c r="A41" s="20" t="s">
        <v>278</v>
      </c>
      <c r="B41" s="20" t="s">
        <v>379</v>
      </c>
      <c r="C41" s="20" t="s">
        <v>280</v>
      </c>
      <c r="D41" s="20" t="s">
        <v>380</v>
      </c>
      <c r="E41" s="20" t="s">
        <v>282</v>
      </c>
      <c r="F41" s="20" t="s">
        <v>381</v>
      </c>
      <c r="G41" s="20" t="s">
        <v>284</v>
      </c>
      <c r="H41" s="20" t="s">
        <v>382</v>
      </c>
      <c r="I41" s="20" t="s">
        <v>286</v>
      </c>
      <c r="J41" s="20" t="s">
        <v>383</v>
      </c>
      <c r="K41" s="20" t="s">
        <v>243</v>
      </c>
      <c r="L41" s="20" t="s">
        <v>288</v>
      </c>
      <c r="M41" s="20" t="s">
        <v>243</v>
      </c>
    </row>
    <row r="42" spans="1:13" x14ac:dyDescent="0.15">
      <c r="A42" s="20">
        <v>39</v>
      </c>
      <c r="B42" s="20" t="s">
        <v>384</v>
      </c>
    </row>
    <row r="43" spans="1:13" x14ac:dyDescent="0.15">
      <c r="A43" s="20" t="s">
        <v>385</v>
      </c>
    </row>
    <row r="44" spans="1:13" x14ac:dyDescent="0.15">
      <c r="A44" s="20" t="s">
        <v>242</v>
      </c>
      <c r="B44" s="20" t="s">
        <v>243</v>
      </c>
      <c r="C44" s="20" t="s">
        <v>244</v>
      </c>
      <c r="D44" s="20" t="s">
        <v>386</v>
      </c>
      <c r="E44" s="20" t="s">
        <v>246</v>
      </c>
      <c r="F44" s="20" t="s">
        <v>387</v>
      </c>
      <c r="G44" s="20" t="s">
        <v>248</v>
      </c>
      <c r="H44" s="20" t="s">
        <v>388</v>
      </c>
      <c r="I44" s="20" t="s">
        <v>250</v>
      </c>
      <c r="J44" s="20" t="s">
        <v>389</v>
      </c>
      <c r="K44" s="20" t="s">
        <v>252</v>
      </c>
      <c r="L44" s="20" t="s">
        <v>390</v>
      </c>
    </row>
    <row r="45" spans="1:13" x14ac:dyDescent="0.15">
      <c r="A45" s="20" t="s">
        <v>254</v>
      </c>
      <c r="B45" s="20" t="s">
        <v>391</v>
      </c>
      <c r="C45" s="20" t="s">
        <v>256</v>
      </c>
      <c r="D45" s="20" t="s">
        <v>392</v>
      </c>
      <c r="E45" s="20" t="s">
        <v>258</v>
      </c>
      <c r="F45" s="20" t="s">
        <v>393</v>
      </c>
      <c r="G45" s="20" t="s">
        <v>260</v>
      </c>
      <c r="H45" s="20" t="s">
        <v>394</v>
      </c>
      <c r="I45" s="20" t="s">
        <v>262</v>
      </c>
      <c r="J45" s="20" t="s">
        <v>395</v>
      </c>
      <c r="K45" s="20" t="s">
        <v>264</v>
      </c>
      <c r="L45" s="20" t="s">
        <v>396</v>
      </c>
    </row>
    <row r="46" spans="1:13" x14ac:dyDescent="0.15">
      <c r="A46" s="20" t="s">
        <v>266</v>
      </c>
      <c r="B46" s="20" t="s">
        <v>397</v>
      </c>
      <c r="C46" s="20" t="s">
        <v>268</v>
      </c>
      <c r="D46" s="20" t="s">
        <v>398</v>
      </c>
      <c r="E46" s="20" t="s">
        <v>270</v>
      </c>
      <c r="F46" s="20" t="s">
        <v>399</v>
      </c>
      <c r="G46" s="20" t="s">
        <v>272</v>
      </c>
      <c r="H46" s="20" t="s">
        <v>400</v>
      </c>
      <c r="I46" s="20" t="s">
        <v>274</v>
      </c>
      <c r="J46" s="20" t="s">
        <v>401</v>
      </c>
      <c r="K46" s="20" t="s">
        <v>276</v>
      </c>
      <c r="L46" s="20" t="s">
        <v>402</v>
      </c>
    </row>
    <row r="47" spans="1:13" x14ac:dyDescent="0.15">
      <c r="A47" s="20" t="s">
        <v>278</v>
      </c>
      <c r="B47" s="20" t="s">
        <v>403</v>
      </c>
      <c r="C47" s="20" t="s">
        <v>280</v>
      </c>
      <c r="D47" s="20" t="s">
        <v>404</v>
      </c>
      <c r="E47" s="20" t="s">
        <v>282</v>
      </c>
      <c r="F47" s="20" t="s">
        <v>405</v>
      </c>
      <c r="G47" s="20" t="s">
        <v>284</v>
      </c>
      <c r="H47" s="20" t="s">
        <v>406</v>
      </c>
      <c r="I47" s="20" t="s">
        <v>286</v>
      </c>
      <c r="J47" s="20" t="s">
        <v>407</v>
      </c>
      <c r="K47" s="20" t="s">
        <v>335</v>
      </c>
      <c r="L47" s="20" t="s">
        <v>408</v>
      </c>
    </row>
    <row r="48" spans="1:13" x14ac:dyDescent="0.15">
      <c r="A48" s="20">
        <v>41</v>
      </c>
      <c r="B48" s="20" t="e">
        <f>- H.L.O RACING</f>
        <v>#NAME?</v>
      </c>
    </row>
    <row r="49" spans="1:13" x14ac:dyDescent="0.15">
      <c r="A49" s="20" t="s">
        <v>409</v>
      </c>
    </row>
    <row r="50" spans="1:13" x14ac:dyDescent="0.15">
      <c r="A50" s="20" t="s">
        <v>242</v>
      </c>
      <c r="B50" s="20" t="s">
        <v>243</v>
      </c>
      <c r="C50" s="20" t="s">
        <v>244</v>
      </c>
      <c r="D50" s="20" t="s">
        <v>410</v>
      </c>
      <c r="E50" s="20" t="s">
        <v>246</v>
      </c>
      <c r="F50" s="20" t="s">
        <v>411</v>
      </c>
      <c r="G50" s="20" t="s">
        <v>248</v>
      </c>
      <c r="H50" s="20" t="s">
        <v>412</v>
      </c>
      <c r="I50" s="20" t="s">
        <v>284</v>
      </c>
      <c r="J50" s="20" t="s">
        <v>413</v>
      </c>
      <c r="K50" s="20" t="s">
        <v>274</v>
      </c>
      <c r="L50" s="20" t="s">
        <v>414</v>
      </c>
    </row>
    <row r="51" spans="1:13" x14ac:dyDescent="0.15">
      <c r="A51" s="20" t="s">
        <v>254</v>
      </c>
      <c r="B51" s="20" t="s">
        <v>415</v>
      </c>
      <c r="C51" s="20" t="s">
        <v>256</v>
      </c>
      <c r="D51" s="20" t="s">
        <v>416</v>
      </c>
      <c r="E51" s="20" t="s">
        <v>258</v>
      </c>
      <c r="F51" s="20" t="s">
        <v>417</v>
      </c>
      <c r="G51" s="20" t="s">
        <v>260</v>
      </c>
      <c r="H51" s="20" t="s">
        <v>418</v>
      </c>
      <c r="I51" s="20" t="s">
        <v>250</v>
      </c>
      <c r="J51" s="20" t="s">
        <v>419</v>
      </c>
      <c r="K51" s="20" t="s">
        <v>286</v>
      </c>
      <c r="L51" s="20" t="s">
        <v>420</v>
      </c>
    </row>
    <row r="52" spans="1:13" x14ac:dyDescent="0.15">
      <c r="A52" s="20" t="s">
        <v>266</v>
      </c>
      <c r="B52" s="20" t="s">
        <v>421</v>
      </c>
      <c r="C52" s="20" t="s">
        <v>268</v>
      </c>
      <c r="D52" s="20" t="s">
        <v>422</v>
      </c>
      <c r="E52" s="20" t="s">
        <v>270</v>
      </c>
      <c r="F52" s="20" t="s">
        <v>423</v>
      </c>
      <c r="G52" s="20" t="s">
        <v>272</v>
      </c>
      <c r="H52" s="20" t="s">
        <v>424</v>
      </c>
      <c r="I52" s="20" t="s">
        <v>262</v>
      </c>
      <c r="J52" s="20" t="s">
        <v>425</v>
      </c>
      <c r="K52" s="20" t="s">
        <v>252</v>
      </c>
      <c r="L52" s="20" t="s">
        <v>426</v>
      </c>
    </row>
    <row r="53" spans="1:13" x14ac:dyDescent="0.15">
      <c r="A53" s="20" t="s">
        <v>278</v>
      </c>
      <c r="B53" s="20" t="s">
        <v>427</v>
      </c>
      <c r="C53" s="20" t="s">
        <v>280</v>
      </c>
      <c r="D53" s="20" t="s">
        <v>428</v>
      </c>
      <c r="E53" s="20" t="s">
        <v>282</v>
      </c>
      <c r="F53" s="20" t="s">
        <v>429</v>
      </c>
      <c r="G53" s="20" t="s">
        <v>243</v>
      </c>
      <c r="H53" s="20" t="s">
        <v>288</v>
      </c>
      <c r="I53" s="20" t="s">
        <v>288</v>
      </c>
      <c r="J53" s="20" t="s">
        <v>288</v>
      </c>
      <c r="K53" s="20" t="s">
        <v>288</v>
      </c>
      <c r="L53" s="20" t="s">
        <v>288</v>
      </c>
      <c r="M53" s="20" t="s">
        <v>243</v>
      </c>
    </row>
    <row r="54" spans="1:13" x14ac:dyDescent="0.15">
      <c r="A54" s="20">
        <v>43</v>
      </c>
      <c r="B54" s="20" t="s">
        <v>430</v>
      </c>
    </row>
    <row r="55" spans="1:13" x14ac:dyDescent="0.15">
      <c r="A55" s="20" t="s">
        <v>431</v>
      </c>
    </row>
    <row r="56" spans="1:13" x14ac:dyDescent="0.15">
      <c r="A56" s="20" t="s">
        <v>242</v>
      </c>
      <c r="B56" s="20" t="s">
        <v>243</v>
      </c>
      <c r="C56" s="20" t="s">
        <v>244</v>
      </c>
      <c r="D56" s="20" t="s">
        <v>432</v>
      </c>
      <c r="E56" s="20" t="s">
        <v>246</v>
      </c>
      <c r="F56" s="20" t="s">
        <v>433</v>
      </c>
      <c r="G56" s="20" t="s">
        <v>248</v>
      </c>
      <c r="H56" s="20" t="s">
        <v>434</v>
      </c>
      <c r="I56" s="20" t="s">
        <v>284</v>
      </c>
      <c r="J56" s="20" t="s">
        <v>435</v>
      </c>
      <c r="K56" s="20" t="s">
        <v>274</v>
      </c>
      <c r="L56" s="20" t="s">
        <v>436</v>
      </c>
    </row>
    <row r="57" spans="1:13" x14ac:dyDescent="0.15">
      <c r="A57" s="20" t="s">
        <v>254</v>
      </c>
      <c r="B57" s="20" t="s">
        <v>437</v>
      </c>
      <c r="C57" s="20" t="s">
        <v>256</v>
      </c>
      <c r="D57" s="20" t="s">
        <v>438</v>
      </c>
      <c r="E57" s="20" t="s">
        <v>258</v>
      </c>
      <c r="F57" s="20" t="s">
        <v>439</v>
      </c>
      <c r="G57" s="20" t="s">
        <v>260</v>
      </c>
      <c r="H57" s="20" t="s">
        <v>440</v>
      </c>
      <c r="I57" s="20" t="s">
        <v>250</v>
      </c>
      <c r="J57" s="20" t="s">
        <v>441</v>
      </c>
      <c r="K57" s="20" t="s">
        <v>286</v>
      </c>
      <c r="L57" s="20" t="s">
        <v>442</v>
      </c>
    </row>
    <row r="58" spans="1:13" x14ac:dyDescent="0.15">
      <c r="A58" s="20" t="s">
        <v>266</v>
      </c>
      <c r="B58" s="20" t="s">
        <v>443</v>
      </c>
      <c r="C58" s="20" t="s">
        <v>268</v>
      </c>
      <c r="D58" s="20" t="s">
        <v>444</v>
      </c>
      <c r="E58" s="20" t="s">
        <v>270</v>
      </c>
      <c r="F58" s="20" t="s">
        <v>445</v>
      </c>
      <c r="G58" s="20" t="s">
        <v>272</v>
      </c>
      <c r="H58" s="20" t="s">
        <v>446</v>
      </c>
      <c r="I58" s="20" t="s">
        <v>262</v>
      </c>
      <c r="J58" s="20" t="s">
        <v>447</v>
      </c>
      <c r="K58" s="20" t="s">
        <v>252</v>
      </c>
      <c r="L58" s="20" t="s">
        <v>448</v>
      </c>
    </row>
    <row r="59" spans="1:13" x14ac:dyDescent="0.15">
      <c r="A59" s="20" t="s">
        <v>278</v>
      </c>
      <c r="B59" s="20" t="s">
        <v>449</v>
      </c>
      <c r="C59" s="20" t="s">
        <v>280</v>
      </c>
      <c r="D59" s="20" t="s">
        <v>450</v>
      </c>
      <c r="E59" s="20" t="s">
        <v>282</v>
      </c>
      <c r="F59" s="20" t="s">
        <v>446</v>
      </c>
      <c r="G59" s="20" t="s">
        <v>243</v>
      </c>
      <c r="H59" s="20" t="s">
        <v>288</v>
      </c>
      <c r="I59" s="20" t="s">
        <v>288</v>
      </c>
      <c r="J59" s="20" t="s">
        <v>288</v>
      </c>
      <c r="K59" s="20" t="s">
        <v>288</v>
      </c>
      <c r="L59" s="20" t="s">
        <v>288</v>
      </c>
      <c r="M59" s="20" t="s">
        <v>243</v>
      </c>
    </row>
    <row r="60" spans="1:13" x14ac:dyDescent="0.15">
      <c r="A60" s="20">
        <v>46</v>
      </c>
      <c r="B60" s="20" t="e">
        <f>- Kawasaki Team GREEN</f>
        <v>#NAME?</v>
      </c>
    </row>
    <row r="61" spans="1:13" x14ac:dyDescent="0.15">
      <c r="A61" s="20" t="s">
        <v>451</v>
      </c>
    </row>
    <row r="62" spans="1:13" x14ac:dyDescent="0.15">
      <c r="A62" s="20" t="s">
        <v>242</v>
      </c>
      <c r="B62" s="20" t="s">
        <v>243</v>
      </c>
      <c r="C62" s="20" t="s">
        <v>268</v>
      </c>
      <c r="D62" s="20" t="s">
        <v>452</v>
      </c>
      <c r="E62" s="20" t="s">
        <v>248</v>
      </c>
      <c r="F62" s="20" t="s">
        <v>453</v>
      </c>
      <c r="G62" s="20" t="s">
        <v>274</v>
      </c>
      <c r="H62" s="20" t="s">
        <v>454</v>
      </c>
      <c r="I62" s="20" t="s">
        <v>335</v>
      </c>
      <c r="J62" s="20" t="s">
        <v>455</v>
      </c>
      <c r="K62" s="20" t="s">
        <v>456</v>
      </c>
      <c r="L62" s="20" t="s">
        <v>457</v>
      </c>
    </row>
    <row r="63" spans="1:13" x14ac:dyDescent="0.15">
      <c r="A63" s="20" t="s">
        <v>254</v>
      </c>
      <c r="B63" s="20" t="s">
        <v>458</v>
      </c>
      <c r="C63" s="20" t="s">
        <v>280</v>
      </c>
      <c r="D63" s="20" t="s">
        <v>459</v>
      </c>
      <c r="E63" s="20" t="s">
        <v>260</v>
      </c>
      <c r="F63" s="20" t="s">
        <v>460</v>
      </c>
      <c r="G63" s="20" t="s">
        <v>286</v>
      </c>
      <c r="H63" s="20" t="s">
        <v>461</v>
      </c>
      <c r="I63" s="20" t="s">
        <v>342</v>
      </c>
      <c r="J63" s="20" t="s">
        <v>462</v>
      </c>
      <c r="K63" s="20" t="s">
        <v>463</v>
      </c>
      <c r="L63" s="20" t="s">
        <v>464</v>
      </c>
    </row>
    <row r="64" spans="1:13" x14ac:dyDescent="0.15">
      <c r="A64" s="20" t="s">
        <v>266</v>
      </c>
      <c r="B64" s="20" t="s">
        <v>465</v>
      </c>
      <c r="C64" s="20" t="s">
        <v>246</v>
      </c>
      <c r="D64" s="20" t="s">
        <v>466</v>
      </c>
      <c r="E64" s="20" t="s">
        <v>272</v>
      </c>
      <c r="F64" s="20" t="s">
        <v>467</v>
      </c>
      <c r="G64" s="20" t="s">
        <v>252</v>
      </c>
      <c r="H64" s="20" t="s">
        <v>468</v>
      </c>
      <c r="I64" s="20" t="s">
        <v>349</v>
      </c>
      <c r="J64" s="20" t="s">
        <v>469</v>
      </c>
      <c r="K64" s="20" t="s">
        <v>470</v>
      </c>
      <c r="L64" s="20" t="s">
        <v>471</v>
      </c>
    </row>
    <row r="65" spans="1:13" x14ac:dyDescent="0.15">
      <c r="A65" s="20" t="s">
        <v>278</v>
      </c>
      <c r="B65" s="20" t="s">
        <v>472</v>
      </c>
      <c r="C65" s="20" t="s">
        <v>258</v>
      </c>
      <c r="D65" s="20" t="s">
        <v>473</v>
      </c>
      <c r="E65" s="20" t="s">
        <v>284</v>
      </c>
      <c r="F65" s="20" t="s">
        <v>474</v>
      </c>
      <c r="G65" s="20" t="s">
        <v>264</v>
      </c>
      <c r="H65" s="20" t="s">
        <v>475</v>
      </c>
      <c r="I65" s="20" t="s">
        <v>355</v>
      </c>
      <c r="J65" s="20" t="s">
        <v>476</v>
      </c>
      <c r="K65" s="20" t="s">
        <v>477</v>
      </c>
      <c r="L65" s="20" t="s">
        <v>478</v>
      </c>
    </row>
    <row r="66" spans="1:13" x14ac:dyDescent="0.15">
      <c r="A66" s="20" t="s">
        <v>244</v>
      </c>
      <c r="B66" s="20" t="s">
        <v>479</v>
      </c>
      <c r="C66" s="20" t="s">
        <v>270</v>
      </c>
      <c r="D66" s="20" t="s">
        <v>480</v>
      </c>
      <c r="E66" s="20" t="s">
        <v>250</v>
      </c>
      <c r="F66" s="20" t="s">
        <v>481</v>
      </c>
      <c r="G66" s="20" t="s">
        <v>276</v>
      </c>
      <c r="H66" s="20" t="s">
        <v>482</v>
      </c>
      <c r="I66" s="20" t="s">
        <v>483</v>
      </c>
      <c r="J66" s="20" t="s">
        <v>484</v>
      </c>
      <c r="K66" s="20" t="s">
        <v>485</v>
      </c>
      <c r="L66" s="20" t="s">
        <v>486</v>
      </c>
    </row>
    <row r="67" spans="1:13" x14ac:dyDescent="0.15">
      <c r="A67" s="20" t="s">
        <v>256</v>
      </c>
      <c r="B67" s="20" t="s">
        <v>487</v>
      </c>
      <c r="C67" s="20" t="s">
        <v>282</v>
      </c>
      <c r="D67" s="20" t="s">
        <v>488</v>
      </c>
      <c r="E67" s="20" t="s">
        <v>262</v>
      </c>
      <c r="F67" s="20" t="s">
        <v>489</v>
      </c>
      <c r="G67" s="20" t="s">
        <v>243</v>
      </c>
      <c r="H67" s="20" t="s">
        <v>288</v>
      </c>
      <c r="I67" s="20" t="s">
        <v>288</v>
      </c>
      <c r="J67" s="20" t="s">
        <v>288</v>
      </c>
      <c r="K67" s="20" t="s">
        <v>288</v>
      </c>
      <c r="L67" s="20" t="s">
        <v>288</v>
      </c>
      <c r="M67" s="20" t="s">
        <v>243</v>
      </c>
    </row>
    <row r="68" spans="1:13" x14ac:dyDescent="0.15">
      <c r="A68" s="20">
        <v>48</v>
      </c>
      <c r="B68" s="20" t="e">
        <f>- 立秋モータース&amp;RC甲子園YAMAHA</f>
        <v>#NAME?</v>
      </c>
    </row>
    <row r="69" spans="1:13" x14ac:dyDescent="0.15">
      <c r="A69" s="20" t="s">
        <v>490</v>
      </c>
    </row>
    <row r="70" spans="1:13" x14ac:dyDescent="0.15">
      <c r="A70" s="20" t="s">
        <v>242</v>
      </c>
      <c r="B70" s="20" t="s">
        <v>243</v>
      </c>
      <c r="C70" s="20" t="s">
        <v>254</v>
      </c>
      <c r="D70" s="20" t="s">
        <v>491</v>
      </c>
      <c r="E70" s="20" t="s">
        <v>266</v>
      </c>
      <c r="F70" s="20" t="s">
        <v>492</v>
      </c>
      <c r="G70" s="20" t="s">
        <v>243</v>
      </c>
      <c r="H70" s="20" t="s">
        <v>288</v>
      </c>
      <c r="I70" s="20" t="s">
        <v>288</v>
      </c>
      <c r="J70" s="20" t="s">
        <v>288</v>
      </c>
      <c r="K70" s="20" t="s">
        <v>288</v>
      </c>
      <c r="L70" s="20" t="s">
        <v>288</v>
      </c>
      <c r="M70" s="20" t="s">
        <v>243</v>
      </c>
    </row>
    <row r="71" spans="1:13" x14ac:dyDescent="0.15">
      <c r="A71" s="20">
        <v>50</v>
      </c>
      <c r="B71" s="20" t="e">
        <f>- ヨシムラスズキMOTUL</f>
        <v>#NAME?</v>
      </c>
    </row>
    <row r="72" spans="1:13" x14ac:dyDescent="0.15">
      <c r="A72" s="20" t="s">
        <v>493</v>
      </c>
    </row>
    <row r="73" spans="1:13" x14ac:dyDescent="0.15">
      <c r="A73" s="20" t="s">
        <v>242</v>
      </c>
      <c r="B73" s="20" t="s">
        <v>243</v>
      </c>
      <c r="C73" s="20" t="s">
        <v>256</v>
      </c>
      <c r="D73" s="20" t="s">
        <v>494</v>
      </c>
      <c r="E73" s="20" t="s">
        <v>270</v>
      </c>
      <c r="F73" s="20" t="s">
        <v>495</v>
      </c>
      <c r="G73" s="20" t="s">
        <v>272</v>
      </c>
      <c r="H73" s="20" t="s">
        <v>496</v>
      </c>
      <c r="I73" s="20" t="s">
        <v>274</v>
      </c>
      <c r="J73" s="20" t="s">
        <v>497</v>
      </c>
      <c r="K73" s="20" t="s">
        <v>276</v>
      </c>
      <c r="L73" s="20" t="s">
        <v>498</v>
      </c>
    </row>
    <row r="74" spans="1:13" x14ac:dyDescent="0.15">
      <c r="A74" s="20" t="s">
        <v>254</v>
      </c>
      <c r="B74" s="20" t="s">
        <v>499</v>
      </c>
      <c r="C74" s="20" t="s">
        <v>268</v>
      </c>
      <c r="D74" s="20" t="s">
        <v>500</v>
      </c>
      <c r="E74" s="20" t="s">
        <v>282</v>
      </c>
      <c r="F74" s="20" t="s">
        <v>501</v>
      </c>
      <c r="G74" s="20" t="s">
        <v>284</v>
      </c>
      <c r="H74" s="20" t="s">
        <v>502</v>
      </c>
      <c r="I74" s="20" t="s">
        <v>286</v>
      </c>
      <c r="J74" s="20" t="s">
        <v>503</v>
      </c>
      <c r="K74" s="20" t="s">
        <v>335</v>
      </c>
      <c r="L74" s="20" t="s">
        <v>504</v>
      </c>
    </row>
    <row r="75" spans="1:13" x14ac:dyDescent="0.15">
      <c r="A75" s="20" t="s">
        <v>266</v>
      </c>
      <c r="B75" s="20" t="s">
        <v>505</v>
      </c>
      <c r="C75" s="20" t="s">
        <v>280</v>
      </c>
      <c r="D75" s="20" t="s">
        <v>506</v>
      </c>
      <c r="E75" s="20" t="s">
        <v>248</v>
      </c>
      <c r="F75" s="20" t="s">
        <v>507</v>
      </c>
      <c r="G75" s="20" t="s">
        <v>250</v>
      </c>
      <c r="H75" s="20" t="s">
        <v>508</v>
      </c>
      <c r="I75" s="20" t="s">
        <v>252</v>
      </c>
      <c r="J75" s="20" t="s">
        <v>509</v>
      </c>
      <c r="K75" s="20" t="s">
        <v>342</v>
      </c>
      <c r="L75" s="20" t="s">
        <v>510</v>
      </c>
    </row>
    <row r="76" spans="1:13" x14ac:dyDescent="0.15">
      <c r="A76" s="20" t="s">
        <v>278</v>
      </c>
      <c r="B76" s="20" t="s">
        <v>511</v>
      </c>
      <c r="C76" s="20" t="s">
        <v>246</v>
      </c>
      <c r="D76" s="20" t="s">
        <v>512</v>
      </c>
      <c r="E76" s="20" t="s">
        <v>260</v>
      </c>
      <c r="F76" s="20" t="s">
        <v>513</v>
      </c>
      <c r="G76" s="20" t="s">
        <v>262</v>
      </c>
      <c r="H76" s="20" t="s">
        <v>514</v>
      </c>
      <c r="I76" s="20" t="s">
        <v>264</v>
      </c>
      <c r="J76" s="20" t="s">
        <v>515</v>
      </c>
      <c r="K76" s="20" t="s">
        <v>349</v>
      </c>
      <c r="L76" s="20" t="s">
        <v>516</v>
      </c>
    </row>
    <row r="77" spans="1:13" x14ac:dyDescent="0.15">
      <c r="A77" s="20" t="s">
        <v>244</v>
      </c>
      <c r="B77" s="20" t="s">
        <v>517</v>
      </c>
      <c r="C77" s="20" t="s">
        <v>258</v>
      </c>
      <c r="D77" s="20" t="s">
        <v>518</v>
      </c>
      <c r="E77" s="20" t="s">
        <v>243</v>
      </c>
      <c r="F77" s="20" t="s">
        <v>288</v>
      </c>
      <c r="G77" s="20" t="s">
        <v>288</v>
      </c>
      <c r="H77" s="20" t="s">
        <v>288</v>
      </c>
      <c r="I77" s="20" t="s">
        <v>288</v>
      </c>
      <c r="J77" s="20" t="s">
        <v>288</v>
      </c>
      <c r="K77" s="20" t="s">
        <v>288</v>
      </c>
      <c r="L77" s="20" t="s">
        <v>288</v>
      </c>
      <c r="M77" s="20" t="s">
        <v>243</v>
      </c>
    </row>
    <row r="78" spans="1:13" x14ac:dyDescent="0.15">
      <c r="A78" s="20">
        <v>52</v>
      </c>
      <c r="B78" s="20" t="e">
        <f>- Honda浜友会浜松エスカルゴ</f>
        <v>#NAME?</v>
      </c>
    </row>
    <row r="79" spans="1:13" x14ac:dyDescent="0.15">
      <c r="A79" s="20" t="s">
        <v>519</v>
      </c>
    </row>
    <row r="80" spans="1:13" x14ac:dyDescent="0.15">
      <c r="A80" s="20" t="s">
        <v>242</v>
      </c>
      <c r="B80" s="20" t="s">
        <v>243</v>
      </c>
      <c r="C80" s="20" t="s">
        <v>278</v>
      </c>
      <c r="D80" s="20" t="s">
        <v>520</v>
      </c>
      <c r="E80" s="20" t="s">
        <v>268</v>
      </c>
      <c r="F80" s="20" t="s">
        <v>521</v>
      </c>
      <c r="G80" s="20" t="s">
        <v>258</v>
      </c>
      <c r="H80" s="20" t="s">
        <v>522</v>
      </c>
      <c r="I80" s="20" t="s">
        <v>248</v>
      </c>
      <c r="J80" s="20" t="s">
        <v>523</v>
      </c>
      <c r="K80" s="20" t="s">
        <v>284</v>
      </c>
      <c r="L80" s="20" t="s">
        <v>524</v>
      </c>
    </row>
    <row r="81" spans="1:13" x14ac:dyDescent="0.15">
      <c r="A81" s="20" t="s">
        <v>254</v>
      </c>
      <c r="B81" s="20" t="s">
        <v>525</v>
      </c>
      <c r="C81" s="20" t="s">
        <v>244</v>
      </c>
      <c r="D81" s="20" t="s">
        <v>526</v>
      </c>
      <c r="E81" s="20" t="s">
        <v>280</v>
      </c>
      <c r="F81" s="20" t="s">
        <v>527</v>
      </c>
      <c r="G81" s="20" t="s">
        <v>270</v>
      </c>
      <c r="H81" s="20" t="s">
        <v>528</v>
      </c>
      <c r="I81" s="20" t="s">
        <v>260</v>
      </c>
      <c r="J81" s="20" t="s">
        <v>529</v>
      </c>
      <c r="K81" s="20" t="s">
        <v>250</v>
      </c>
      <c r="L81" s="20" t="s">
        <v>530</v>
      </c>
    </row>
    <row r="82" spans="1:13" x14ac:dyDescent="0.15">
      <c r="A82" s="20" t="s">
        <v>266</v>
      </c>
      <c r="B82" s="20" t="s">
        <v>531</v>
      </c>
      <c r="C82" s="20" t="s">
        <v>256</v>
      </c>
      <c r="D82" s="20" t="s">
        <v>532</v>
      </c>
      <c r="E82" s="20" t="s">
        <v>246</v>
      </c>
      <c r="F82" s="20" t="s">
        <v>533</v>
      </c>
      <c r="G82" s="20" t="s">
        <v>282</v>
      </c>
      <c r="H82" s="20" t="s">
        <v>534</v>
      </c>
      <c r="I82" s="20" t="s">
        <v>272</v>
      </c>
      <c r="J82" s="20" t="s">
        <v>535</v>
      </c>
      <c r="K82" s="20" t="s">
        <v>262</v>
      </c>
      <c r="L82" s="20" t="s">
        <v>536</v>
      </c>
    </row>
    <row r="83" spans="1:13" x14ac:dyDescent="0.15">
      <c r="A83" s="20">
        <v>54</v>
      </c>
      <c r="B83" s="20" t="s">
        <v>537</v>
      </c>
    </row>
    <row r="84" spans="1:13" x14ac:dyDescent="0.15">
      <c r="A84" s="20" t="s">
        <v>538</v>
      </c>
    </row>
    <row r="85" spans="1:13" x14ac:dyDescent="0.15">
      <c r="A85" s="20" t="s">
        <v>242</v>
      </c>
      <c r="B85" s="20" t="s">
        <v>243</v>
      </c>
      <c r="C85" s="20" t="s">
        <v>256</v>
      </c>
      <c r="D85" s="20" t="s">
        <v>539</v>
      </c>
      <c r="E85" s="20" t="s">
        <v>270</v>
      </c>
      <c r="F85" s="20" t="s">
        <v>540</v>
      </c>
      <c r="G85" s="20" t="s">
        <v>272</v>
      </c>
      <c r="H85" s="20" t="s">
        <v>541</v>
      </c>
      <c r="I85" s="20" t="s">
        <v>274</v>
      </c>
      <c r="J85" s="20" t="s">
        <v>542</v>
      </c>
      <c r="K85" s="20" t="s">
        <v>276</v>
      </c>
      <c r="L85" s="20" t="s">
        <v>543</v>
      </c>
    </row>
    <row r="86" spans="1:13" x14ac:dyDescent="0.15">
      <c r="A86" s="20" t="s">
        <v>254</v>
      </c>
      <c r="B86" s="20" t="s">
        <v>544</v>
      </c>
      <c r="C86" s="20" t="s">
        <v>268</v>
      </c>
      <c r="D86" s="20" t="s">
        <v>545</v>
      </c>
      <c r="E86" s="20" t="s">
        <v>282</v>
      </c>
      <c r="F86" s="20" t="s">
        <v>546</v>
      </c>
      <c r="G86" s="20" t="s">
        <v>284</v>
      </c>
      <c r="H86" s="20" t="s">
        <v>547</v>
      </c>
      <c r="I86" s="20" t="s">
        <v>286</v>
      </c>
      <c r="J86" s="20" t="s">
        <v>548</v>
      </c>
      <c r="K86" s="20" t="s">
        <v>335</v>
      </c>
      <c r="L86" s="20" t="s">
        <v>549</v>
      </c>
    </row>
    <row r="87" spans="1:13" x14ac:dyDescent="0.15">
      <c r="A87" s="20" t="s">
        <v>266</v>
      </c>
      <c r="B87" s="20" t="s">
        <v>550</v>
      </c>
      <c r="C87" s="20" t="s">
        <v>280</v>
      </c>
      <c r="D87" s="20" t="s">
        <v>551</v>
      </c>
      <c r="E87" s="20" t="s">
        <v>248</v>
      </c>
      <c r="F87" s="20" t="s">
        <v>552</v>
      </c>
      <c r="G87" s="20" t="s">
        <v>250</v>
      </c>
      <c r="H87" s="20" t="s">
        <v>553</v>
      </c>
      <c r="I87" s="20" t="s">
        <v>252</v>
      </c>
      <c r="J87" s="20" t="s">
        <v>554</v>
      </c>
      <c r="K87" s="20" t="s">
        <v>342</v>
      </c>
      <c r="L87" s="20" t="s">
        <v>555</v>
      </c>
    </row>
    <row r="88" spans="1:13" x14ac:dyDescent="0.15">
      <c r="A88" s="20" t="s">
        <v>278</v>
      </c>
      <c r="B88" s="20" t="s">
        <v>556</v>
      </c>
      <c r="C88" s="20" t="s">
        <v>246</v>
      </c>
      <c r="D88" s="20" t="s">
        <v>557</v>
      </c>
      <c r="E88" s="20" t="s">
        <v>260</v>
      </c>
      <c r="F88" s="20" t="s">
        <v>558</v>
      </c>
      <c r="G88" s="20" t="s">
        <v>262</v>
      </c>
      <c r="H88" s="20" t="s">
        <v>559</v>
      </c>
      <c r="I88" s="20" t="s">
        <v>264</v>
      </c>
      <c r="J88" s="20" t="s">
        <v>560</v>
      </c>
      <c r="K88" s="20" t="s">
        <v>349</v>
      </c>
      <c r="L88" s="20" t="s">
        <v>561</v>
      </c>
    </row>
    <row r="89" spans="1:13" x14ac:dyDescent="0.15">
      <c r="A89" s="20" t="s">
        <v>244</v>
      </c>
      <c r="B89" s="20" t="s">
        <v>562</v>
      </c>
      <c r="C89" s="20" t="s">
        <v>258</v>
      </c>
      <c r="D89" s="20" t="s">
        <v>563</v>
      </c>
      <c r="E89" s="20" t="s">
        <v>243</v>
      </c>
      <c r="F89" s="20" t="s">
        <v>288</v>
      </c>
      <c r="G89" s="20" t="s">
        <v>288</v>
      </c>
      <c r="H89" s="20" t="s">
        <v>288</v>
      </c>
      <c r="I89" s="20" t="s">
        <v>288</v>
      </c>
      <c r="J89" s="20" t="s">
        <v>288</v>
      </c>
      <c r="K89" s="20" t="s">
        <v>288</v>
      </c>
      <c r="L89" s="20" t="s">
        <v>288</v>
      </c>
      <c r="M89" s="20" t="s">
        <v>243</v>
      </c>
    </row>
    <row r="90" spans="1:13" x14ac:dyDescent="0.15">
      <c r="A90" s="20">
        <v>56</v>
      </c>
      <c r="B90" s="20" t="s">
        <v>564</v>
      </c>
    </row>
    <row r="91" spans="1:13" x14ac:dyDescent="0.15">
      <c r="A91" s="20" t="s">
        <v>565</v>
      </c>
    </row>
    <row r="92" spans="1:13" x14ac:dyDescent="0.15">
      <c r="A92" s="20" t="s">
        <v>242</v>
      </c>
      <c r="B92" s="20" t="s">
        <v>243</v>
      </c>
      <c r="C92" s="20" t="s">
        <v>244</v>
      </c>
      <c r="D92" s="20" t="s">
        <v>566</v>
      </c>
      <c r="E92" s="20" t="s">
        <v>246</v>
      </c>
      <c r="F92" s="20" t="s">
        <v>567</v>
      </c>
      <c r="G92" s="20" t="s">
        <v>248</v>
      </c>
      <c r="H92" s="20" t="s">
        <v>568</v>
      </c>
      <c r="I92" s="20" t="s">
        <v>250</v>
      </c>
      <c r="J92" s="20" t="s">
        <v>569</v>
      </c>
      <c r="K92" s="20" t="s">
        <v>286</v>
      </c>
      <c r="L92" s="20" t="s">
        <v>570</v>
      </c>
    </row>
    <row r="93" spans="1:13" x14ac:dyDescent="0.15">
      <c r="A93" s="20" t="s">
        <v>254</v>
      </c>
      <c r="B93" s="20" t="s">
        <v>571</v>
      </c>
      <c r="C93" s="20" t="s">
        <v>256</v>
      </c>
      <c r="D93" s="20" t="s">
        <v>572</v>
      </c>
      <c r="E93" s="20" t="s">
        <v>258</v>
      </c>
      <c r="F93" s="20" t="s">
        <v>573</v>
      </c>
      <c r="G93" s="20" t="s">
        <v>260</v>
      </c>
      <c r="H93" s="20" t="s">
        <v>574</v>
      </c>
      <c r="I93" s="20" t="s">
        <v>262</v>
      </c>
      <c r="J93" s="20" t="s">
        <v>575</v>
      </c>
      <c r="K93" s="20" t="s">
        <v>252</v>
      </c>
      <c r="L93" s="20" t="s">
        <v>576</v>
      </c>
    </row>
    <row r="94" spans="1:13" x14ac:dyDescent="0.15">
      <c r="A94" s="20" t="s">
        <v>266</v>
      </c>
      <c r="B94" s="20" t="s">
        <v>577</v>
      </c>
      <c r="C94" s="20" t="s">
        <v>268</v>
      </c>
      <c r="D94" s="20" t="s">
        <v>578</v>
      </c>
      <c r="E94" s="20" t="s">
        <v>270</v>
      </c>
      <c r="F94" s="20" t="s">
        <v>579</v>
      </c>
      <c r="G94" s="20" t="s">
        <v>272</v>
      </c>
      <c r="H94" s="20" t="s">
        <v>580</v>
      </c>
      <c r="I94" s="20" t="s">
        <v>274</v>
      </c>
      <c r="J94" s="20" t="s">
        <v>581</v>
      </c>
      <c r="K94" s="20" t="s">
        <v>264</v>
      </c>
      <c r="L94" s="20" t="s">
        <v>582</v>
      </c>
    </row>
    <row r="95" spans="1:13" x14ac:dyDescent="0.15">
      <c r="A95" s="20" t="s">
        <v>278</v>
      </c>
      <c r="B95" s="20" t="s">
        <v>583</v>
      </c>
      <c r="C95" s="20" t="s">
        <v>280</v>
      </c>
      <c r="D95" s="20" t="s">
        <v>584</v>
      </c>
      <c r="E95" s="20" t="s">
        <v>282</v>
      </c>
      <c r="F95" s="20" t="s">
        <v>585</v>
      </c>
      <c r="G95" s="20" t="s">
        <v>284</v>
      </c>
      <c r="H95" s="20" t="s">
        <v>586</v>
      </c>
      <c r="I95" s="20" t="s">
        <v>243</v>
      </c>
      <c r="J95" s="20" t="s">
        <v>288</v>
      </c>
      <c r="K95" s="20" t="s">
        <v>288</v>
      </c>
      <c r="L95" s="20" t="s">
        <v>288</v>
      </c>
      <c r="M95" s="20" t="s">
        <v>243</v>
      </c>
    </row>
    <row r="96" spans="1:13" x14ac:dyDescent="0.15">
      <c r="A96" s="20">
        <v>58</v>
      </c>
      <c r="B96" s="20" t="s">
        <v>587</v>
      </c>
    </row>
    <row r="97" spans="1:13" x14ac:dyDescent="0.15">
      <c r="A97" s="20" t="s">
        <v>588</v>
      </c>
    </row>
    <row r="98" spans="1:13" x14ac:dyDescent="0.15">
      <c r="A98" s="20" t="s">
        <v>242</v>
      </c>
      <c r="B98" s="20" t="s">
        <v>243</v>
      </c>
      <c r="C98" s="20" t="s">
        <v>268</v>
      </c>
      <c r="D98" s="20" t="s">
        <v>589</v>
      </c>
      <c r="E98" s="20" t="s">
        <v>282</v>
      </c>
      <c r="F98" s="20" t="s">
        <v>590</v>
      </c>
      <c r="G98" s="20" t="s">
        <v>250</v>
      </c>
      <c r="H98" s="20" t="s">
        <v>591</v>
      </c>
      <c r="I98" s="20" t="s">
        <v>264</v>
      </c>
      <c r="J98" s="20" t="s">
        <v>592</v>
      </c>
      <c r="K98" s="20" t="s">
        <v>355</v>
      </c>
      <c r="L98" s="20" t="s">
        <v>593</v>
      </c>
    </row>
    <row r="99" spans="1:13" x14ac:dyDescent="0.15">
      <c r="A99" s="20" t="s">
        <v>254</v>
      </c>
      <c r="B99" s="20" t="s">
        <v>594</v>
      </c>
      <c r="C99" s="20" t="s">
        <v>280</v>
      </c>
      <c r="D99" s="20" t="s">
        <v>595</v>
      </c>
      <c r="E99" s="20" t="s">
        <v>248</v>
      </c>
      <c r="F99" s="20" t="s">
        <v>596</v>
      </c>
      <c r="G99" s="20" t="s">
        <v>262</v>
      </c>
      <c r="H99" s="20" t="s">
        <v>597</v>
      </c>
      <c r="I99" s="20" t="s">
        <v>276</v>
      </c>
      <c r="J99" s="20" t="s">
        <v>598</v>
      </c>
      <c r="K99" s="20" t="s">
        <v>483</v>
      </c>
      <c r="L99" s="20" t="s">
        <v>599</v>
      </c>
    </row>
    <row r="100" spans="1:13" x14ac:dyDescent="0.15">
      <c r="A100" s="20" t="s">
        <v>266</v>
      </c>
      <c r="B100" s="20" t="s">
        <v>600</v>
      </c>
      <c r="C100" s="20" t="s">
        <v>246</v>
      </c>
      <c r="D100" s="20" t="s">
        <v>601</v>
      </c>
      <c r="E100" s="20" t="s">
        <v>260</v>
      </c>
      <c r="F100" s="20" t="s">
        <v>602</v>
      </c>
      <c r="G100" s="20" t="s">
        <v>274</v>
      </c>
      <c r="H100" s="20" t="s">
        <v>603</v>
      </c>
      <c r="I100" s="20" t="s">
        <v>335</v>
      </c>
      <c r="J100" s="20" t="s">
        <v>604</v>
      </c>
      <c r="K100" s="20" t="s">
        <v>456</v>
      </c>
      <c r="L100" s="20" t="s">
        <v>605</v>
      </c>
    </row>
    <row r="101" spans="1:13" x14ac:dyDescent="0.15">
      <c r="A101" s="20" t="s">
        <v>278</v>
      </c>
      <c r="B101" s="20" t="s">
        <v>606</v>
      </c>
      <c r="C101" s="20" t="s">
        <v>258</v>
      </c>
      <c r="D101" s="20" t="s">
        <v>607</v>
      </c>
      <c r="E101" s="20" t="s">
        <v>272</v>
      </c>
      <c r="F101" s="20" t="s">
        <v>608</v>
      </c>
      <c r="G101" s="20" t="s">
        <v>286</v>
      </c>
      <c r="H101" s="20" t="s">
        <v>609</v>
      </c>
      <c r="I101" s="20" t="s">
        <v>342</v>
      </c>
      <c r="J101" s="20" t="s">
        <v>610</v>
      </c>
      <c r="K101" s="20" t="s">
        <v>463</v>
      </c>
      <c r="L101" s="20" t="s">
        <v>611</v>
      </c>
    </row>
    <row r="102" spans="1:13" x14ac:dyDescent="0.15">
      <c r="A102" s="20" t="s">
        <v>244</v>
      </c>
      <c r="B102" s="20" t="s">
        <v>612</v>
      </c>
      <c r="C102" s="20" t="s">
        <v>270</v>
      </c>
      <c r="D102" s="20" t="s">
        <v>613</v>
      </c>
      <c r="E102" s="20" t="s">
        <v>284</v>
      </c>
      <c r="F102" s="20" t="s">
        <v>614</v>
      </c>
      <c r="G102" s="20" t="s">
        <v>252</v>
      </c>
      <c r="H102" s="20" t="s">
        <v>615</v>
      </c>
      <c r="I102" s="20" t="s">
        <v>349</v>
      </c>
      <c r="J102" s="20" t="s">
        <v>616</v>
      </c>
      <c r="K102" s="20" t="s">
        <v>470</v>
      </c>
      <c r="L102" s="20" t="s">
        <v>381</v>
      </c>
    </row>
    <row r="103" spans="1:13" x14ac:dyDescent="0.15">
      <c r="A103" s="20" t="s">
        <v>256</v>
      </c>
      <c r="B103" s="20" t="s">
        <v>617</v>
      </c>
      <c r="C103" s="20" t="s">
        <v>243</v>
      </c>
      <c r="D103" s="20" t="s">
        <v>288</v>
      </c>
      <c r="E103" s="20" t="s">
        <v>288</v>
      </c>
      <c r="F103" s="20" t="s">
        <v>288</v>
      </c>
      <c r="G103" s="20" t="s">
        <v>288</v>
      </c>
      <c r="H103" s="20" t="s">
        <v>288</v>
      </c>
      <c r="I103" s="20" t="s">
        <v>288</v>
      </c>
      <c r="J103" s="20" t="s">
        <v>288</v>
      </c>
      <c r="K103" s="20" t="s">
        <v>288</v>
      </c>
      <c r="L103" s="20" t="s">
        <v>288</v>
      </c>
      <c r="M103" s="20" t="s">
        <v>243</v>
      </c>
    </row>
    <row r="104" spans="1:13" x14ac:dyDescent="0.15">
      <c r="A104" s="20">
        <v>60</v>
      </c>
      <c r="B104" s="20" t="e">
        <f>- ﾁﾀﾆｳﾑﾊﾟﾜｰ ﾌｰﾀｰｽﾞ ﾚｰｼﾝｸﾞ</f>
        <v>#NAME?</v>
      </c>
    </row>
    <row r="105" spans="1:13" x14ac:dyDescent="0.15">
      <c r="A105" s="20" t="s">
        <v>618</v>
      </c>
    </row>
    <row r="106" spans="1:13" x14ac:dyDescent="0.15">
      <c r="A106" s="20" t="s">
        <v>242</v>
      </c>
      <c r="B106" s="20" t="s">
        <v>243</v>
      </c>
      <c r="C106" s="20" t="s">
        <v>244</v>
      </c>
      <c r="D106" s="20" t="s">
        <v>619</v>
      </c>
      <c r="E106" s="20" t="s">
        <v>246</v>
      </c>
      <c r="F106" s="20" t="s">
        <v>620</v>
      </c>
      <c r="G106" s="20" t="s">
        <v>282</v>
      </c>
      <c r="H106" s="20" t="s">
        <v>621</v>
      </c>
      <c r="I106" s="20" t="s">
        <v>272</v>
      </c>
      <c r="J106" s="20" t="s">
        <v>622</v>
      </c>
      <c r="K106" s="20" t="s">
        <v>262</v>
      </c>
      <c r="L106" s="20" t="s">
        <v>623</v>
      </c>
    </row>
    <row r="107" spans="1:13" x14ac:dyDescent="0.15">
      <c r="A107" s="20" t="s">
        <v>254</v>
      </c>
      <c r="B107" s="20" t="s">
        <v>624</v>
      </c>
      <c r="C107" s="20" t="s">
        <v>256</v>
      </c>
      <c r="D107" s="20" t="s">
        <v>625</v>
      </c>
      <c r="E107" s="20" t="s">
        <v>258</v>
      </c>
      <c r="F107" s="20" t="s">
        <v>626</v>
      </c>
      <c r="G107" s="20" t="s">
        <v>248</v>
      </c>
      <c r="H107" s="20" t="s">
        <v>627</v>
      </c>
      <c r="I107" s="20" t="s">
        <v>284</v>
      </c>
      <c r="J107" s="20" t="s">
        <v>628</v>
      </c>
      <c r="K107" s="20" t="s">
        <v>274</v>
      </c>
      <c r="L107" s="20" t="s">
        <v>297</v>
      </c>
    </row>
    <row r="108" spans="1:13" x14ac:dyDescent="0.15">
      <c r="A108" s="20" t="s">
        <v>266</v>
      </c>
      <c r="B108" s="20" t="s">
        <v>629</v>
      </c>
      <c r="C108" s="20" t="s">
        <v>268</v>
      </c>
      <c r="D108" s="20" t="s">
        <v>630</v>
      </c>
      <c r="E108" s="20" t="s">
        <v>270</v>
      </c>
      <c r="F108" s="20" t="s">
        <v>631</v>
      </c>
      <c r="G108" s="20" t="s">
        <v>260</v>
      </c>
      <c r="H108" s="20" t="s">
        <v>632</v>
      </c>
      <c r="I108" s="20" t="s">
        <v>250</v>
      </c>
      <c r="J108" s="20" t="s">
        <v>633</v>
      </c>
      <c r="K108" s="20" t="s">
        <v>286</v>
      </c>
      <c r="L108" s="20" t="s">
        <v>634</v>
      </c>
    </row>
    <row r="109" spans="1:13" x14ac:dyDescent="0.15">
      <c r="A109" s="20" t="s">
        <v>278</v>
      </c>
      <c r="B109" s="20" t="s">
        <v>635</v>
      </c>
      <c r="C109" s="20" t="s">
        <v>280</v>
      </c>
      <c r="D109" s="20" t="s">
        <v>636</v>
      </c>
      <c r="E109" s="20" t="s">
        <v>243</v>
      </c>
      <c r="F109" s="20" t="s">
        <v>288</v>
      </c>
      <c r="G109" s="20" t="s">
        <v>288</v>
      </c>
      <c r="H109" s="20" t="s">
        <v>288</v>
      </c>
      <c r="I109" s="20" t="s">
        <v>288</v>
      </c>
      <c r="J109" s="20" t="s">
        <v>288</v>
      </c>
      <c r="K109" s="20" t="s">
        <v>288</v>
      </c>
      <c r="L109" s="20" t="s">
        <v>288</v>
      </c>
      <c r="M109" s="20" t="s">
        <v>243</v>
      </c>
    </row>
    <row r="110" spans="1:13" x14ac:dyDescent="0.15">
      <c r="A110" s="20">
        <v>64</v>
      </c>
      <c r="B110" s="20" t="e">
        <f>- T・モトキッズ</f>
        <v>#NAME?</v>
      </c>
    </row>
    <row r="111" spans="1:13" x14ac:dyDescent="0.15">
      <c r="A111" s="20" t="s">
        <v>637</v>
      </c>
    </row>
    <row r="112" spans="1:13" x14ac:dyDescent="0.15">
      <c r="A112" s="20" t="s">
        <v>242</v>
      </c>
      <c r="B112" s="20" t="s">
        <v>243</v>
      </c>
      <c r="C112" s="20" t="s">
        <v>244</v>
      </c>
      <c r="D112" s="20" t="s">
        <v>638</v>
      </c>
      <c r="E112" s="20" t="s">
        <v>246</v>
      </c>
      <c r="F112" s="20" t="s">
        <v>639</v>
      </c>
      <c r="G112" s="20" t="s">
        <v>248</v>
      </c>
      <c r="H112" s="20" t="s">
        <v>640</v>
      </c>
      <c r="I112" s="20" t="s">
        <v>250</v>
      </c>
      <c r="J112" s="20" t="s">
        <v>641</v>
      </c>
      <c r="K112" s="20" t="s">
        <v>252</v>
      </c>
      <c r="L112" s="20" t="s">
        <v>642</v>
      </c>
    </row>
    <row r="113" spans="1:13" x14ac:dyDescent="0.15">
      <c r="A113" s="20" t="s">
        <v>254</v>
      </c>
      <c r="B113" s="20" t="s">
        <v>643</v>
      </c>
      <c r="C113" s="20" t="s">
        <v>256</v>
      </c>
      <c r="D113" s="20" t="s">
        <v>644</v>
      </c>
      <c r="E113" s="20" t="s">
        <v>258</v>
      </c>
      <c r="F113" s="20" t="s">
        <v>645</v>
      </c>
      <c r="G113" s="20" t="s">
        <v>260</v>
      </c>
      <c r="H113" s="20" t="s">
        <v>646</v>
      </c>
      <c r="I113" s="20" t="s">
        <v>262</v>
      </c>
      <c r="J113" s="20" t="s">
        <v>647</v>
      </c>
      <c r="K113" s="20" t="s">
        <v>264</v>
      </c>
      <c r="L113" s="20" t="s">
        <v>648</v>
      </c>
    </row>
    <row r="114" spans="1:13" x14ac:dyDescent="0.15">
      <c r="A114" s="20" t="s">
        <v>266</v>
      </c>
      <c r="B114" s="20" t="s">
        <v>649</v>
      </c>
      <c r="C114" s="20" t="s">
        <v>268</v>
      </c>
      <c r="D114" s="20" t="s">
        <v>650</v>
      </c>
      <c r="E114" s="20" t="s">
        <v>270</v>
      </c>
      <c r="F114" s="20" t="s">
        <v>651</v>
      </c>
      <c r="G114" s="20" t="s">
        <v>272</v>
      </c>
      <c r="H114" s="20" t="s">
        <v>652</v>
      </c>
      <c r="I114" s="20" t="s">
        <v>274</v>
      </c>
      <c r="J114" s="20" t="s">
        <v>653</v>
      </c>
      <c r="K114" s="20" t="s">
        <v>276</v>
      </c>
      <c r="L114" s="20" t="s">
        <v>654</v>
      </c>
    </row>
    <row r="115" spans="1:13" x14ac:dyDescent="0.15">
      <c r="A115" s="20" t="s">
        <v>278</v>
      </c>
      <c r="B115" s="20" t="s">
        <v>655</v>
      </c>
      <c r="C115" s="20" t="s">
        <v>280</v>
      </c>
      <c r="D115" s="20" t="s">
        <v>656</v>
      </c>
      <c r="E115" s="20" t="s">
        <v>282</v>
      </c>
      <c r="F115" s="20" t="s">
        <v>657</v>
      </c>
      <c r="G115" s="20" t="s">
        <v>284</v>
      </c>
      <c r="H115" s="20" t="s">
        <v>658</v>
      </c>
      <c r="I115" s="20" t="s">
        <v>286</v>
      </c>
      <c r="J115" s="20" t="s">
        <v>659</v>
      </c>
      <c r="K115" s="20" t="s">
        <v>243</v>
      </c>
      <c r="L115" s="20" t="s">
        <v>288</v>
      </c>
      <c r="M115" s="20" t="s">
        <v>243</v>
      </c>
    </row>
    <row r="116" spans="1:13" x14ac:dyDescent="0.15">
      <c r="A116" s="20">
        <v>68</v>
      </c>
      <c r="B116" s="20" t="s">
        <v>660</v>
      </c>
    </row>
    <row r="117" spans="1:13" x14ac:dyDescent="0.15">
      <c r="A117" s="20" t="s">
        <v>661</v>
      </c>
    </row>
    <row r="118" spans="1:13" x14ac:dyDescent="0.15">
      <c r="A118" s="20" t="s">
        <v>242</v>
      </c>
      <c r="B118" s="20" t="s">
        <v>243</v>
      </c>
      <c r="C118" s="20" t="s">
        <v>256</v>
      </c>
      <c r="D118" s="20" t="s">
        <v>662</v>
      </c>
      <c r="E118" s="20" t="s">
        <v>270</v>
      </c>
      <c r="F118" s="20" t="s">
        <v>663</v>
      </c>
      <c r="G118" s="20" t="s">
        <v>284</v>
      </c>
      <c r="H118" s="20" t="s">
        <v>664</v>
      </c>
      <c r="I118" s="20" t="s">
        <v>286</v>
      </c>
      <c r="J118" s="20" t="s">
        <v>665</v>
      </c>
      <c r="K118" s="20" t="s">
        <v>335</v>
      </c>
      <c r="L118" s="20" t="s">
        <v>666</v>
      </c>
    </row>
    <row r="119" spans="1:13" x14ac:dyDescent="0.15">
      <c r="A119" s="20" t="s">
        <v>254</v>
      </c>
      <c r="B119" s="20" t="s">
        <v>667</v>
      </c>
      <c r="C119" s="20" t="s">
        <v>268</v>
      </c>
      <c r="D119" s="20" t="s">
        <v>668</v>
      </c>
      <c r="E119" s="20" t="s">
        <v>282</v>
      </c>
      <c r="F119" s="20" t="s">
        <v>669</v>
      </c>
      <c r="G119" s="20" t="s">
        <v>250</v>
      </c>
      <c r="H119" s="20" t="s">
        <v>670</v>
      </c>
      <c r="I119" s="20" t="s">
        <v>252</v>
      </c>
      <c r="J119" s="20" t="s">
        <v>671</v>
      </c>
      <c r="K119" s="20" t="s">
        <v>342</v>
      </c>
      <c r="L119" s="20" t="s">
        <v>672</v>
      </c>
    </row>
    <row r="120" spans="1:13" x14ac:dyDescent="0.15">
      <c r="A120" s="20" t="s">
        <v>266</v>
      </c>
      <c r="B120" s="20" t="s">
        <v>673</v>
      </c>
      <c r="C120" s="20" t="s">
        <v>280</v>
      </c>
      <c r="D120" s="20" t="s">
        <v>674</v>
      </c>
      <c r="E120" s="20" t="s">
        <v>248</v>
      </c>
      <c r="F120" s="20" t="s">
        <v>675</v>
      </c>
      <c r="G120" s="20" t="s">
        <v>262</v>
      </c>
      <c r="H120" s="20" t="s">
        <v>676</v>
      </c>
      <c r="I120" s="20" t="s">
        <v>264</v>
      </c>
      <c r="J120" s="20" t="s">
        <v>677</v>
      </c>
      <c r="K120" s="20" t="s">
        <v>349</v>
      </c>
      <c r="L120" s="20" t="s">
        <v>678</v>
      </c>
    </row>
    <row r="121" spans="1:13" x14ac:dyDescent="0.15">
      <c r="A121" s="20" t="s">
        <v>278</v>
      </c>
      <c r="B121" s="20" t="s">
        <v>679</v>
      </c>
      <c r="C121" s="20" t="s">
        <v>246</v>
      </c>
      <c r="D121" s="20" t="s">
        <v>680</v>
      </c>
      <c r="E121" s="20" t="s">
        <v>260</v>
      </c>
      <c r="F121" s="20" t="s">
        <v>681</v>
      </c>
      <c r="G121" s="20" t="s">
        <v>274</v>
      </c>
      <c r="H121" s="20" t="s">
        <v>682</v>
      </c>
      <c r="I121" s="20" t="s">
        <v>276</v>
      </c>
      <c r="J121" s="20" t="s">
        <v>683</v>
      </c>
      <c r="K121" s="20" t="s">
        <v>355</v>
      </c>
      <c r="L121" s="20" t="s">
        <v>684</v>
      </c>
    </row>
    <row r="122" spans="1:13" x14ac:dyDescent="0.15">
      <c r="A122" s="20" t="s">
        <v>244</v>
      </c>
      <c r="B122" s="20" t="s">
        <v>685</v>
      </c>
      <c r="C122" s="20" t="s">
        <v>258</v>
      </c>
      <c r="D122" s="20" t="s">
        <v>686</v>
      </c>
      <c r="E122" s="20" t="s">
        <v>272</v>
      </c>
      <c r="F122" s="20" t="s">
        <v>687</v>
      </c>
      <c r="G122" s="20" t="s">
        <v>243</v>
      </c>
      <c r="H122" s="20" t="s">
        <v>288</v>
      </c>
      <c r="I122" s="20" t="s">
        <v>288</v>
      </c>
      <c r="J122" s="20" t="s">
        <v>288</v>
      </c>
      <c r="K122" s="20" t="s">
        <v>288</v>
      </c>
      <c r="L122" s="20" t="s">
        <v>288</v>
      </c>
      <c r="M122" s="20" t="s">
        <v>243</v>
      </c>
    </row>
    <row r="123" spans="1:13" x14ac:dyDescent="0.15">
      <c r="A123" s="20">
        <v>70</v>
      </c>
      <c r="B123" s="20" t="e">
        <f>- SatuHATI.Honda Team Asia</f>
        <v>#NAME?</v>
      </c>
    </row>
    <row r="124" spans="1:13" x14ac:dyDescent="0.15">
      <c r="A124" s="20" t="s">
        <v>688</v>
      </c>
    </row>
    <row r="125" spans="1:13" x14ac:dyDescent="0.15">
      <c r="A125" s="20" t="s">
        <v>242</v>
      </c>
      <c r="B125" s="20" t="s">
        <v>243</v>
      </c>
      <c r="C125" s="20" t="s">
        <v>256</v>
      </c>
      <c r="D125" s="20" t="s">
        <v>689</v>
      </c>
      <c r="E125" s="20" t="s">
        <v>270</v>
      </c>
      <c r="F125" s="20" t="s">
        <v>690</v>
      </c>
      <c r="G125" s="20" t="s">
        <v>284</v>
      </c>
      <c r="H125" s="20" t="s">
        <v>691</v>
      </c>
      <c r="I125" s="20" t="s">
        <v>252</v>
      </c>
      <c r="J125" s="20" t="s">
        <v>692</v>
      </c>
      <c r="K125" s="20" t="s">
        <v>342</v>
      </c>
      <c r="L125" s="20" t="s">
        <v>693</v>
      </c>
    </row>
    <row r="126" spans="1:13" x14ac:dyDescent="0.15">
      <c r="A126" s="20" t="s">
        <v>254</v>
      </c>
      <c r="B126" s="20" t="s">
        <v>694</v>
      </c>
      <c r="C126" s="20" t="s">
        <v>268</v>
      </c>
      <c r="D126" s="20" t="s">
        <v>695</v>
      </c>
      <c r="E126" s="20" t="s">
        <v>282</v>
      </c>
      <c r="F126" s="20" t="s">
        <v>696</v>
      </c>
      <c r="G126" s="20" t="s">
        <v>250</v>
      </c>
      <c r="H126" s="20" t="s">
        <v>697</v>
      </c>
      <c r="I126" s="20" t="s">
        <v>264</v>
      </c>
      <c r="J126" s="20" t="s">
        <v>698</v>
      </c>
      <c r="K126" s="20" t="s">
        <v>349</v>
      </c>
      <c r="L126" s="20" t="s">
        <v>699</v>
      </c>
    </row>
    <row r="127" spans="1:13" x14ac:dyDescent="0.15">
      <c r="A127" s="20" t="s">
        <v>266</v>
      </c>
      <c r="B127" s="20" t="s">
        <v>700</v>
      </c>
      <c r="C127" s="20" t="s">
        <v>280</v>
      </c>
      <c r="D127" s="20" t="s">
        <v>701</v>
      </c>
      <c r="E127" s="20" t="s">
        <v>248</v>
      </c>
      <c r="F127" s="20" t="s">
        <v>702</v>
      </c>
      <c r="G127" s="20" t="s">
        <v>262</v>
      </c>
      <c r="H127" s="20" t="s">
        <v>703</v>
      </c>
      <c r="I127" s="20" t="s">
        <v>276</v>
      </c>
      <c r="J127" s="20" t="s">
        <v>704</v>
      </c>
      <c r="K127" s="20" t="s">
        <v>355</v>
      </c>
      <c r="L127" s="20" t="s">
        <v>705</v>
      </c>
    </row>
    <row r="128" spans="1:13" x14ac:dyDescent="0.15">
      <c r="A128" s="20" t="s">
        <v>278</v>
      </c>
      <c r="B128" s="20" t="s">
        <v>706</v>
      </c>
      <c r="C128" s="20" t="s">
        <v>246</v>
      </c>
      <c r="D128" s="20" t="s">
        <v>707</v>
      </c>
      <c r="E128" s="20" t="s">
        <v>260</v>
      </c>
      <c r="F128" s="20" t="s">
        <v>708</v>
      </c>
      <c r="G128" s="20" t="s">
        <v>274</v>
      </c>
      <c r="H128" s="20" t="s">
        <v>709</v>
      </c>
      <c r="I128" s="20" t="s">
        <v>335</v>
      </c>
      <c r="J128" s="20" t="s">
        <v>710</v>
      </c>
      <c r="K128" s="20" t="s">
        <v>483</v>
      </c>
      <c r="L128" s="20" t="s">
        <v>711</v>
      </c>
    </row>
    <row r="129" spans="1:13" x14ac:dyDescent="0.15">
      <c r="A129" s="20" t="s">
        <v>244</v>
      </c>
      <c r="B129" s="20" t="s">
        <v>712</v>
      </c>
      <c r="C129" s="20" t="s">
        <v>258</v>
      </c>
      <c r="D129" s="20" t="s">
        <v>713</v>
      </c>
      <c r="E129" s="20" t="s">
        <v>272</v>
      </c>
      <c r="F129" s="20" t="s">
        <v>714</v>
      </c>
      <c r="G129" s="20" t="s">
        <v>286</v>
      </c>
      <c r="H129" s="20" t="s">
        <v>715</v>
      </c>
      <c r="I129" s="20" t="s">
        <v>243</v>
      </c>
      <c r="J129" s="20" t="s">
        <v>288</v>
      </c>
      <c r="K129" s="20" t="s">
        <v>288</v>
      </c>
      <c r="L129" s="20" t="s">
        <v>288</v>
      </c>
      <c r="M129" s="20" t="s">
        <v>243</v>
      </c>
    </row>
    <row r="130" spans="1:13" x14ac:dyDescent="0.15">
      <c r="A130" s="20">
        <v>71</v>
      </c>
      <c r="B130" s="20" t="e">
        <f>- Team KAGAYAMA</f>
        <v>#NAME?</v>
      </c>
    </row>
    <row r="131" spans="1:13" x14ac:dyDescent="0.15">
      <c r="A131" s="20" t="s">
        <v>716</v>
      </c>
    </row>
    <row r="132" spans="1:13" x14ac:dyDescent="0.15">
      <c r="A132" s="20" t="s">
        <v>242</v>
      </c>
      <c r="B132" s="20" t="s">
        <v>243</v>
      </c>
      <c r="C132" s="20" t="s">
        <v>244</v>
      </c>
      <c r="D132" s="20" t="s">
        <v>717</v>
      </c>
      <c r="E132" s="20" t="s">
        <v>280</v>
      </c>
      <c r="F132" s="20" t="s">
        <v>718</v>
      </c>
      <c r="G132" s="20" t="s">
        <v>270</v>
      </c>
      <c r="H132" s="20" t="s">
        <v>719</v>
      </c>
      <c r="I132" s="20" t="s">
        <v>260</v>
      </c>
      <c r="J132" s="20" t="s">
        <v>720</v>
      </c>
      <c r="K132" s="20" t="s">
        <v>250</v>
      </c>
      <c r="L132" s="20" t="s">
        <v>721</v>
      </c>
    </row>
    <row r="133" spans="1:13" x14ac:dyDescent="0.15">
      <c r="A133" s="20" t="s">
        <v>254</v>
      </c>
      <c r="B133" s="20" t="s">
        <v>722</v>
      </c>
      <c r="C133" s="20" t="s">
        <v>256</v>
      </c>
      <c r="D133" s="20" t="s">
        <v>723</v>
      </c>
      <c r="E133" s="20" t="s">
        <v>246</v>
      </c>
      <c r="F133" s="20" t="s">
        <v>724</v>
      </c>
      <c r="G133" s="20" t="s">
        <v>282</v>
      </c>
      <c r="H133" s="20" t="s">
        <v>725</v>
      </c>
      <c r="I133" s="20" t="s">
        <v>272</v>
      </c>
      <c r="J133" s="20" t="s">
        <v>726</v>
      </c>
      <c r="K133" s="20" t="s">
        <v>262</v>
      </c>
      <c r="L133" s="20" t="s">
        <v>727</v>
      </c>
    </row>
    <row r="134" spans="1:13" x14ac:dyDescent="0.15">
      <c r="A134" s="20" t="s">
        <v>266</v>
      </c>
      <c r="B134" s="20" t="s">
        <v>728</v>
      </c>
      <c r="C134" s="20" t="s">
        <v>268</v>
      </c>
      <c r="D134" s="20" t="s">
        <v>729</v>
      </c>
      <c r="E134" s="20" t="s">
        <v>258</v>
      </c>
      <c r="F134" s="20" t="s">
        <v>730</v>
      </c>
      <c r="G134" s="20" t="s">
        <v>248</v>
      </c>
      <c r="H134" s="20" t="s">
        <v>731</v>
      </c>
      <c r="I134" s="20" t="s">
        <v>284</v>
      </c>
      <c r="J134" s="20" t="s">
        <v>732</v>
      </c>
      <c r="K134" s="20" t="s">
        <v>274</v>
      </c>
      <c r="L134" s="20" t="s">
        <v>733</v>
      </c>
    </row>
    <row r="135" spans="1:13" x14ac:dyDescent="0.15">
      <c r="A135" s="20" t="s">
        <v>278</v>
      </c>
      <c r="B135" s="20" t="s">
        <v>734</v>
      </c>
      <c r="C135" s="20" t="s">
        <v>243</v>
      </c>
      <c r="D135" s="20" t="s">
        <v>288</v>
      </c>
      <c r="E135" s="20" t="s">
        <v>288</v>
      </c>
      <c r="F135" s="20" t="s">
        <v>288</v>
      </c>
      <c r="G135" s="20" t="s">
        <v>288</v>
      </c>
      <c r="H135" s="20" t="s">
        <v>288</v>
      </c>
      <c r="I135" s="20" t="s">
        <v>288</v>
      </c>
      <c r="J135" s="20" t="s">
        <v>288</v>
      </c>
      <c r="K135" s="20" t="s">
        <v>288</v>
      </c>
      <c r="L135" s="20" t="s">
        <v>288</v>
      </c>
      <c r="M135" s="20" t="s">
        <v>243</v>
      </c>
    </row>
    <row r="136" spans="1:13" x14ac:dyDescent="0.15">
      <c r="A136" s="20">
        <v>74</v>
      </c>
      <c r="B136" s="20" t="s">
        <v>735</v>
      </c>
    </row>
    <row r="137" spans="1:13" x14ac:dyDescent="0.15">
      <c r="A137" s="20" t="s">
        <v>736</v>
      </c>
    </row>
    <row r="138" spans="1:13" x14ac:dyDescent="0.15">
      <c r="A138" s="20" t="s">
        <v>242</v>
      </c>
      <c r="B138" s="20" t="s">
        <v>243</v>
      </c>
      <c r="C138" s="20" t="s">
        <v>244</v>
      </c>
      <c r="D138" s="20" t="s">
        <v>737</v>
      </c>
      <c r="E138" s="20" t="s">
        <v>246</v>
      </c>
      <c r="F138" s="20" t="s">
        <v>738</v>
      </c>
      <c r="G138" s="20" t="s">
        <v>248</v>
      </c>
      <c r="H138" s="20" t="s">
        <v>739</v>
      </c>
      <c r="I138" s="20" t="s">
        <v>250</v>
      </c>
      <c r="J138" s="20" t="s">
        <v>740</v>
      </c>
      <c r="K138" s="20" t="s">
        <v>286</v>
      </c>
      <c r="L138" s="20" t="s">
        <v>741</v>
      </c>
    </row>
    <row r="139" spans="1:13" x14ac:dyDescent="0.15">
      <c r="A139" s="20" t="s">
        <v>254</v>
      </c>
      <c r="B139" s="20" t="s">
        <v>742</v>
      </c>
      <c r="C139" s="20" t="s">
        <v>256</v>
      </c>
      <c r="D139" s="20" t="s">
        <v>743</v>
      </c>
      <c r="E139" s="20" t="s">
        <v>258</v>
      </c>
      <c r="F139" s="20" t="s">
        <v>744</v>
      </c>
      <c r="G139" s="20" t="s">
        <v>260</v>
      </c>
      <c r="H139" s="20" t="s">
        <v>745</v>
      </c>
      <c r="I139" s="20" t="s">
        <v>262</v>
      </c>
      <c r="J139" s="20" t="s">
        <v>746</v>
      </c>
      <c r="K139" s="20" t="s">
        <v>252</v>
      </c>
      <c r="L139" s="20" t="s">
        <v>747</v>
      </c>
    </row>
    <row r="140" spans="1:13" x14ac:dyDescent="0.15">
      <c r="A140" s="20" t="s">
        <v>266</v>
      </c>
      <c r="B140" s="20" t="s">
        <v>748</v>
      </c>
      <c r="C140" s="20" t="s">
        <v>268</v>
      </c>
      <c r="D140" s="20" t="s">
        <v>749</v>
      </c>
      <c r="E140" s="20" t="s">
        <v>270</v>
      </c>
      <c r="F140" s="20" t="s">
        <v>750</v>
      </c>
      <c r="G140" s="20" t="s">
        <v>272</v>
      </c>
      <c r="H140" s="20" t="s">
        <v>751</v>
      </c>
      <c r="I140" s="20" t="s">
        <v>274</v>
      </c>
      <c r="J140" s="20" t="s">
        <v>752</v>
      </c>
      <c r="K140" s="20" t="s">
        <v>264</v>
      </c>
      <c r="L140" s="20" t="s">
        <v>753</v>
      </c>
    </row>
    <row r="141" spans="1:13" x14ac:dyDescent="0.15">
      <c r="A141" s="20" t="s">
        <v>278</v>
      </c>
      <c r="B141" s="20" t="s">
        <v>754</v>
      </c>
      <c r="C141" s="20" t="s">
        <v>280</v>
      </c>
      <c r="D141" s="20" t="s">
        <v>755</v>
      </c>
      <c r="E141" s="20" t="s">
        <v>282</v>
      </c>
      <c r="F141" s="20" t="s">
        <v>756</v>
      </c>
      <c r="G141" s="20" t="s">
        <v>284</v>
      </c>
      <c r="H141" s="20" t="s">
        <v>757</v>
      </c>
      <c r="I141" s="20" t="s">
        <v>243</v>
      </c>
      <c r="J141" s="20" t="s">
        <v>288</v>
      </c>
      <c r="K141" s="20" t="s">
        <v>288</v>
      </c>
      <c r="L141" s="20" t="s">
        <v>288</v>
      </c>
      <c r="M141" s="20" t="s">
        <v>243</v>
      </c>
    </row>
    <row r="142" spans="1:13" x14ac:dyDescent="0.15">
      <c r="A142" s="20">
        <v>76</v>
      </c>
      <c r="B142" s="20" t="s">
        <v>758</v>
      </c>
    </row>
    <row r="143" spans="1:13" x14ac:dyDescent="0.15">
      <c r="A143" s="20" t="s">
        <v>759</v>
      </c>
    </row>
    <row r="144" spans="1:13" x14ac:dyDescent="0.15">
      <c r="A144" s="20" t="s">
        <v>242</v>
      </c>
      <c r="B144" s="20" t="s">
        <v>243</v>
      </c>
      <c r="C144" s="20" t="s">
        <v>256</v>
      </c>
      <c r="D144" s="20" t="s">
        <v>760</v>
      </c>
      <c r="E144" s="20" t="s">
        <v>258</v>
      </c>
      <c r="F144" s="20" t="s">
        <v>761</v>
      </c>
      <c r="G144" s="20" t="s">
        <v>260</v>
      </c>
      <c r="H144" s="20" t="s">
        <v>762</v>
      </c>
      <c r="I144" s="20" t="s">
        <v>262</v>
      </c>
      <c r="J144" s="20" t="s">
        <v>763</v>
      </c>
      <c r="K144" s="20" t="s">
        <v>264</v>
      </c>
      <c r="L144" s="20" t="s">
        <v>764</v>
      </c>
    </row>
    <row r="145" spans="1:13" x14ac:dyDescent="0.15">
      <c r="A145" s="20" t="s">
        <v>254</v>
      </c>
      <c r="B145" s="20" t="s">
        <v>765</v>
      </c>
      <c r="C145" s="20" t="s">
        <v>268</v>
      </c>
      <c r="D145" s="20" t="s">
        <v>766</v>
      </c>
      <c r="E145" s="20" t="s">
        <v>270</v>
      </c>
      <c r="F145" s="20" t="s">
        <v>767</v>
      </c>
      <c r="G145" s="20" t="s">
        <v>272</v>
      </c>
      <c r="H145" s="20" t="s">
        <v>768</v>
      </c>
      <c r="I145" s="20" t="s">
        <v>274</v>
      </c>
      <c r="J145" s="20" t="s">
        <v>590</v>
      </c>
      <c r="K145" s="20" t="s">
        <v>276</v>
      </c>
      <c r="L145" s="20" t="s">
        <v>769</v>
      </c>
    </row>
    <row r="146" spans="1:13" x14ac:dyDescent="0.15">
      <c r="A146" s="20" t="s">
        <v>266</v>
      </c>
      <c r="B146" s="20" t="s">
        <v>770</v>
      </c>
      <c r="C146" s="20" t="s">
        <v>280</v>
      </c>
      <c r="D146" s="20" t="s">
        <v>771</v>
      </c>
      <c r="E146" s="20" t="s">
        <v>282</v>
      </c>
      <c r="F146" s="20" t="s">
        <v>772</v>
      </c>
      <c r="G146" s="20" t="s">
        <v>284</v>
      </c>
      <c r="H146" s="20" t="s">
        <v>773</v>
      </c>
      <c r="I146" s="20" t="s">
        <v>286</v>
      </c>
      <c r="J146" s="20" t="s">
        <v>774</v>
      </c>
      <c r="K146" s="20" t="s">
        <v>335</v>
      </c>
      <c r="L146" s="20" t="s">
        <v>775</v>
      </c>
    </row>
    <row r="147" spans="1:13" x14ac:dyDescent="0.15">
      <c r="A147" s="20" t="s">
        <v>278</v>
      </c>
      <c r="B147" s="20" t="s">
        <v>776</v>
      </c>
      <c r="C147" s="20" t="s">
        <v>246</v>
      </c>
      <c r="D147" s="20" t="s">
        <v>777</v>
      </c>
      <c r="E147" s="20" t="s">
        <v>248</v>
      </c>
      <c r="F147" s="20" t="s">
        <v>778</v>
      </c>
      <c r="G147" s="20" t="s">
        <v>250</v>
      </c>
      <c r="H147" s="20" t="s">
        <v>779</v>
      </c>
      <c r="I147" s="20" t="s">
        <v>252</v>
      </c>
      <c r="J147" s="20" t="s">
        <v>780</v>
      </c>
      <c r="K147" s="20" t="s">
        <v>342</v>
      </c>
      <c r="L147" s="20" t="s">
        <v>781</v>
      </c>
    </row>
    <row r="148" spans="1:13" x14ac:dyDescent="0.15">
      <c r="A148" s="20" t="s">
        <v>244</v>
      </c>
      <c r="B148" s="20" t="s">
        <v>782</v>
      </c>
      <c r="C148" s="20" t="s">
        <v>243</v>
      </c>
      <c r="D148" s="20" t="s">
        <v>288</v>
      </c>
      <c r="E148" s="20" t="s">
        <v>288</v>
      </c>
      <c r="F148" s="20" t="s">
        <v>288</v>
      </c>
      <c r="G148" s="20" t="s">
        <v>288</v>
      </c>
      <c r="H148" s="20" t="s">
        <v>288</v>
      </c>
      <c r="I148" s="20" t="s">
        <v>288</v>
      </c>
      <c r="J148" s="20" t="s">
        <v>288</v>
      </c>
      <c r="K148" s="20" t="s">
        <v>288</v>
      </c>
      <c r="L148" s="20" t="s">
        <v>288</v>
      </c>
      <c r="M148" s="20" t="s">
        <v>243</v>
      </c>
    </row>
    <row r="149" spans="1:13" x14ac:dyDescent="0.15">
      <c r="A149" s="20">
        <v>78</v>
      </c>
      <c r="B149" s="20" t="e">
        <f>- TTS速心NCCFACTORY</f>
        <v>#NAME?</v>
      </c>
    </row>
    <row r="150" spans="1:13" x14ac:dyDescent="0.15">
      <c r="A150" s="20" t="s">
        <v>783</v>
      </c>
    </row>
    <row r="151" spans="1:13" x14ac:dyDescent="0.15">
      <c r="A151" s="20" t="s">
        <v>242</v>
      </c>
      <c r="B151" s="20" t="s">
        <v>243</v>
      </c>
      <c r="C151" s="20" t="s">
        <v>244</v>
      </c>
      <c r="D151" s="20" t="s">
        <v>784</v>
      </c>
      <c r="E151" s="20" t="s">
        <v>246</v>
      </c>
      <c r="F151" s="20" t="s">
        <v>785</v>
      </c>
      <c r="G151" s="20" t="s">
        <v>282</v>
      </c>
      <c r="H151" s="20" t="s">
        <v>786</v>
      </c>
      <c r="I151" s="20" t="s">
        <v>272</v>
      </c>
      <c r="J151" s="20" t="s">
        <v>787</v>
      </c>
      <c r="K151" s="20" t="s">
        <v>262</v>
      </c>
      <c r="L151" s="20" t="s">
        <v>788</v>
      </c>
    </row>
    <row r="152" spans="1:13" x14ac:dyDescent="0.15">
      <c r="A152" s="20" t="s">
        <v>254</v>
      </c>
      <c r="B152" s="20" t="s">
        <v>789</v>
      </c>
      <c r="C152" s="20" t="s">
        <v>256</v>
      </c>
      <c r="D152" s="20" t="s">
        <v>790</v>
      </c>
      <c r="E152" s="20" t="s">
        <v>258</v>
      </c>
      <c r="F152" s="20" t="s">
        <v>791</v>
      </c>
      <c r="G152" s="20" t="s">
        <v>248</v>
      </c>
      <c r="H152" s="20" t="s">
        <v>792</v>
      </c>
      <c r="I152" s="20" t="s">
        <v>284</v>
      </c>
      <c r="J152" s="20" t="s">
        <v>793</v>
      </c>
      <c r="K152" s="20" t="s">
        <v>274</v>
      </c>
      <c r="L152" s="20" t="s">
        <v>794</v>
      </c>
    </row>
    <row r="153" spans="1:13" x14ac:dyDescent="0.15">
      <c r="A153" s="20" t="s">
        <v>266</v>
      </c>
      <c r="B153" s="20" t="s">
        <v>795</v>
      </c>
      <c r="C153" s="20" t="s">
        <v>268</v>
      </c>
      <c r="D153" s="20" t="s">
        <v>796</v>
      </c>
      <c r="E153" s="20" t="s">
        <v>270</v>
      </c>
      <c r="F153" s="20" t="s">
        <v>797</v>
      </c>
      <c r="G153" s="20" t="s">
        <v>260</v>
      </c>
      <c r="H153" s="20" t="s">
        <v>798</v>
      </c>
      <c r="I153" s="20" t="s">
        <v>250</v>
      </c>
      <c r="J153" s="20" t="s">
        <v>799</v>
      </c>
      <c r="K153" s="20" t="s">
        <v>286</v>
      </c>
      <c r="L153" s="20" t="s">
        <v>800</v>
      </c>
    </row>
    <row r="154" spans="1:13" x14ac:dyDescent="0.15">
      <c r="A154" s="20" t="s">
        <v>278</v>
      </c>
      <c r="B154" s="20" t="s">
        <v>801</v>
      </c>
      <c r="C154" s="20" t="s">
        <v>280</v>
      </c>
      <c r="D154" s="20" t="s">
        <v>802</v>
      </c>
      <c r="E154" s="20" t="s">
        <v>243</v>
      </c>
      <c r="F154" s="20" t="s">
        <v>288</v>
      </c>
      <c r="G154" s="20" t="s">
        <v>288</v>
      </c>
      <c r="H154" s="20" t="s">
        <v>288</v>
      </c>
      <c r="I154" s="20" t="s">
        <v>288</v>
      </c>
      <c r="J154" s="20" t="s">
        <v>288</v>
      </c>
      <c r="K154" s="20" t="s">
        <v>288</v>
      </c>
      <c r="L154" s="20" t="s">
        <v>288</v>
      </c>
      <c r="M154" s="20" t="s">
        <v>243</v>
      </c>
    </row>
    <row r="155" spans="1:13" x14ac:dyDescent="0.15">
      <c r="A155" s="20">
        <v>82</v>
      </c>
      <c r="B155" s="20" t="s">
        <v>803</v>
      </c>
    </row>
    <row r="156" spans="1:13" x14ac:dyDescent="0.15">
      <c r="A156" s="20" t="s">
        <v>804</v>
      </c>
    </row>
    <row r="157" spans="1:13" x14ac:dyDescent="0.15">
      <c r="A157" s="20" t="s">
        <v>242</v>
      </c>
      <c r="B157" s="20" t="s">
        <v>243</v>
      </c>
      <c r="C157" s="20" t="s">
        <v>244</v>
      </c>
      <c r="D157" s="20" t="s">
        <v>805</v>
      </c>
      <c r="E157" s="20" t="s">
        <v>246</v>
      </c>
      <c r="F157" s="20" t="s">
        <v>806</v>
      </c>
      <c r="G157" s="20" t="s">
        <v>248</v>
      </c>
      <c r="H157" s="20" t="s">
        <v>807</v>
      </c>
      <c r="I157" s="20" t="s">
        <v>284</v>
      </c>
      <c r="J157" s="20" t="s">
        <v>808</v>
      </c>
      <c r="K157" s="20" t="s">
        <v>274</v>
      </c>
      <c r="L157" s="20" t="s">
        <v>809</v>
      </c>
    </row>
    <row r="158" spans="1:13" x14ac:dyDescent="0.15">
      <c r="A158" s="20" t="s">
        <v>254</v>
      </c>
      <c r="B158" s="20" t="s">
        <v>810</v>
      </c>
      <c r="C158" s="20" t="s">
        <v>256</v>
      </c>
      <c r="D158" s="20" t="s">
        <v>811</v>
      </c>
      <c r="E158" s="20" t="s">
        <v>258</v>
      </c>
      <c r="F158" s="20" t="s">
        <v>812</v>
      </c>
      <c r="G158" s="20" t="s">
        <v>260</v>
      </c>
      <c r="H158" s="20" t="s">
        <v>813</v>
      </c>
      <c r="I158" s="20" t="s">
        <v>250</v>
      </c>
      <c r="J158" s="20" t="s">
        <v>814</v>
      </c>
      <c r="K158" s="20" t="s">
        <v>286</v>
      </c>
      <c r="L158" s="20" t="s">
        <v>815</v>
      </c>
    </row>
    <row r="159" spans="1:13" x14ac:dyDescent="0.15">
      <c r="A159" s="20" t="s">
        <v>266</v>
      </c>
      <c r="B159" s="20" t="s">
        <v>816</v>
      </c>
      <c r="C159" s="20" t="s">
        <v>268</v>
      </c>
      <c r="D159" s="20" t="s">
        <v>817</v>
      </c>
      <c r="E159" s="20" t="s">
        <v>270</v>
      </c>
      <c r="F159" s="20" t="s">
        <v>818</v>
      </c>
      <c r="G159" s="20" t="s">
        <v>272</v>
      </c>
      <c r="H159" s="20" t="s">
        <v>819</v>
      </c>
      <c r="I159" s="20" t="s">
        <v>262</v>
      </c>
      <c r="J159" s="20" t="s">
        <v>820</v>
      </c>
      <c r="K159" s="20" t="s">
        <v>252</v>
      </c>
      <c r="L159" s="20" t="s">
        <v>821</v>
      </c>
    </row>
    <row r="160" spans="1:13" x14ac:dyDescent="0.15">
      <c r="A160" s="20" t="s">
        <v>278</v>
      </c>
      <c r="B160" s="20" t="s">
        <v>822</v>
      </c>
      <c r="C160" s="20" t="s">
        <v>280</v>
      </c>
      <c r="D160" s="20" t="s">
        <v>823</v>
      </c>
      <c r="E160" s="20" t="s">
        <v>282</v>
      </c>
      <c r="F160" s="20" t="s">
        <v>824</v>
      </c>
      <c r="G160" s="20" t="s">
        <v>243</v>
      </c>
      <c r="H160" s="20" t="s">
        <v>288</v>
      </c>
      <c r="I160" s="20" t="s">
        <v>288</v>
      </c>
      <c r="J160" s="20" t="s">
        <v>288</v>
      </c>
      <c r="K160" s="20" t="s">
        <v>288</v>
      </c>
      <c r="L160" s="20" t="s">
        <v>288</v>
      </c>
      <c r="M160" s="20" t="s">
        <v>243</v>
      </c>
    </row>
    <row r="161" spans="1:12" x14ac:dyDescent="0.15">
      <c r="A161" s="20">
        <v>84</v>
      </c>
      <c r="B161" s="20" t="e">
        <f>- テイクアップOIRF</f>
        <v>#NAME?</v>
      </c>
    </row>
    <row r="162" spans="1:12" x14ac:dyDescent="0.15">
      <c r="A162" s="20" t="s">
        <v>825</v>
      </c>
    </row>
    <row r="163" spans="1:12" x14ac:dyDescent="0.15">
      <c r="A163" s="20" t="s">
        <v>242</v>
      </c>
      <c r="B163" s="20" t="s">
        <v>243</v>
      </c>
      <c r="C163" s="20" t="s">
        <v>244</v>
      </c>
      <c r="D163" s="20" t="s">
        <v>826</v>
      </c>
      <c r="E163" s="20" t="s">
        <v>246</v>
      </c>
      <c r="F163" s="20" t="s">
        <v>827</v>
      </c>
      <c r="G163" s="20" t="s">
        <v>248</v>
      </c>
      <c r="H163" s="20" t="s">
        <v>828</v>
      </c>
      <c r="I163" s="20" t="s">
        <v>250</v>
      </c>
      <c r="J163" s="20" t="s">
        <v>829</v>
      </c>
      <c r="K163" s="20" t="s">
        <v>252</v>
      </c>
      <c r="L163" s="20" t="s">
        <v>830</v>
      </c>
    </row>
    <row r="164" spans="1:12" x14ac:dyDescent="0.15">
      <c r="A164" s="20" t="s">
        <v>254</v>
      </c>
      <c r="B164" s="20" t="s">
        <v>831</v>
      </c>
      <c r="C164" s="20" t="s">
        <v>256</v>
      </c>
      <c r="D164" s="20" t="s">
        <v>832</v>
      </c>
      <c r="E164" s="20" t="s">
        <v>258</v>
      </c>
      <c r="F164" s="20" t="s">
        <v>833</v>
      </c>
      <c r="G164" s="20" t="s">
        <v>260</v>
      </c>
      <c r="H164" s="20" t="s">
        <v>834</v>
      </c>
      <c r="I164" s="20" t="s">
        <v>262</v>
      </c>
      <c r="J164" s="20" t="s">
        <v>835</v>
      </c>
      <c r="K164" s="20" t="s">
        <v>264</v>
      </c>
      <c r="L164" s="20" t="s">
        <v>836</v>
      </c>
    </row>
    <row r="165" spans="1:12" x14ac:dyDescent="0.15">
      <c r="A165" s="20" t="s">
        <v>266</v>
      </c>
      <c r="B165" s="20" t="s">
        <v>837</v>
      </c>
      <c r="C165" s="20" t="s">
        <v>268</v>
      </c>
      <c r="D165" s="20" t="s">
        <v>838</v>
      </c>
      <c r="E165" s="20" t="s">
        <v>270</v>
      </c>
      <c r="F165" s="20" t="s">
        <v>839</v>
      </c>
      <c r="G165" s="20" t="s">
        <v>272</v>
      </c>
      <c r="H165" s="20" t="s">
        <v>840</v>
      </c>
      <c r="I165" s="20" t="s">
        <v>274</v>
      </c>
      <c r="J165" s="20" t="s">
        <v>841</v>
      </c>
      <c r="K165" s="20" t="s">
        <v>276</v>
      </c>
      <c r="L165" s="20" t="s">
        <v>842</v>
      </c>
    </row>
    <row r="166" spans="1:12" x14ac:dyDescent="0.15">
      <c r="A166" s="20" t="s">
        <v>278</v>
      </c>
      <c r="B166" s="20" t="s">
        <v>843</v>
      </c>
      <c r="C166" s="20" t="s">
        <v>280</v>
      </c>
      <c r="D166" s="20" t="s">
        <v>844</v>
      </c>
      <c r="E166" s="20" t="s">
        <v>282</v>
      </c>
      <c r="F166" s="20" t="s">
        <v>845</v>
      </c>
      <c r="G166" s="20" t="s">
        <v>284</v>
      </c>
      <c r="H166" s="20" t="s">
        <v>846</v>
      </c>
      <c r="I166" s="20" t="s">
        <v>286</v>
      </c>
      <c r="J166" s="20" t="s">
        <v>847</v>
      </c>
      <c r="K166" s="20" t="s">
        <v>335</v>
      </c>
      <c r="L166" s="20" t="s">
        <v>848</v>
      </c>
    </row>
    <row r="167" spans="1:12" x14ac:dyDescent="0.15">
      <c r="A167" s="20">
        <v>85</v>
      </c>
      <c r="B167" s="20" t="e">
        <f>- HiTMAN RC甲子園ヤマハ</f>
        <v>#NAME?</v>
      </c>
    </row>
    <row r="168" spans="1:12" x14ac:dyDescent="0.15">
      <c r="A168" s="20" t="s">
        <v>849</v>
      </c>
    </row>
    <row r="169" spans="1:12" x14ac:dyDescent="0.15">
      <c r="A169" s="20" t="s">
        <v>242</v>
      </c>
      <c r="B169" s="20" t="s">
        <v>243</v>
      </c>
      <c r="C169" s="20" t="s">
        <v>278</v>
      </c>
      <c r="D169" s="20" t="s">
        <v>850</v>
      </c>
      <c r="E169" s="20" t="s">
        <v>268</v>
      </c>
      <c r="F169" s="20" t="s">
        <v>851</v>
      </c>
      <c r="G169" s="20" t="s">
        <v>258</v>
      </c>
      <c r="H169" s="20" t="s">
        <v>852</v>
      </c>
      <c r="I169" s="20" t="s">
        <v>248</v>
      </c>
      <c r="J169" s="20" t="s">
        <v>853</v>
      </c>
      <c r="K169" s="20" t="s">
        <v>284</v>
      </c>
      <c r="L169" s="20" t="s">
        <v>854</v>
      </c>
    </row>
    <row r="170" spans="1:12" x14ac:dyDescent="0.15">
      <c r="A170" s="20" t="s">
        <v>254</v>
      </c>
      <c r="B170" s="20" t="s">
        <v>855</v>
      </c>
      <c r="C170" s="20" t="s">
        <v>244</v>
      </c>
      <c r="D170" s="20" t="s">
        <v>856</v>
      </c>
      <c r="E170" s="20" t="s">
        <v>280</v>
      </c>
      <c r="F170" s="20" t="s">
        <v>857</v>
      </c>
      <c r="G170" s="20" t="s">
        <v>270</v>
      </c>
      <c r="H170" s="20" t="s">
        <v>858</v>
      </c>
      <c r="I170" s="20" t="s">
        <v>260</v>
      </c>
      <c r="J170" s="20" t="s">
        <v>859</v>
      </c>
      <c r="K170" s="20" t="s">
        <v>250</v>
      </c>
      <c r="L170" s="20" t="s">
        <v>860</v>
      </c>
    </row>
    <row r="171" spans="1:12" x14ac:dyDescent="0.15">
      <c r="A171" s="20" t="s">
        <v>266</v>
      </c>
      <c r="B171" s="20" t="s">
        <v>861</v>
      </c>
      <c r="C171" s="20" t="s">
        <v>256</v>
      </c>
      <c r="D171" s="20" t="s">
        <v>862</v>
      </c>
      <c r="E171" s="20" t="s">
        <v>246</v>
      </c>
      <c r="F171" s="20" t="s">
        <v>863</v>
      </c>
      <c r="G171" s="20" t="s">
        <v>282</v>
      </c>
      <c r="H171" s="20" t="s">
        <v>864</v>
      </c>
      <c r="I171" s="20" t="s">
        <v>272</v>
      </c>
      <c r="J171" s="20" t="s">
        <v>865</v>
      </c>
      <c r="K171" s="20" t="s">
        <v>262</v>
      </c>
      <c r="L171" s="20" t="s">
        <v>866</v>
      </c>
    </row>
    <row r="172" spans="1:12" x14ac:dyDescent="0.15">
      <c r="A172" s="20">
        <v>91</v>
      </c>
      <c r="B172" s="20" t="s">
        <v>867</v>
      </c>
    </row>
    <row r="173" spans="1:12" x14ac:dyDescent="0.15">
      <c r="A173" s="20" t="s">
        <v>868</v>
      </c>
    </row>
    <row r="174" spans="1:12" x14ac:dyDescent="0.15">
      <c r="A174" s="20" t="s">
        <v>242</v>
      </c>
      <c r="B174" s="20" t="s">
        <v>243</v>
      </c>
      <c r="C174" s="20" t="s">
        <v>256</v>
      </c>
      <c r="D174" s="20" t="s">
        <v>869</v>
      </c>
      <c r="E174" s="20" t="s">
        <v>270</v>
      </c>
      <c r="F174" s="20" t="s">
        <v>364</v>
      </c>
      <c r="G174" s="20" t="s">
        <v>284</v>
      </c>
      <c r="H174" s="20" t="s">
        <v>870</v>
      </c>
      <c r="I174" s="20" t="s">
        <v>286</v>
      </c>
      <c r="J174" s="20" t="s">
        <v>871</v>
      </c>
      <c r="K174" s="20" t="s">
        <v>335</v>
      </c>
      <c r="L174" s="20" t="s">
        <v>872</v>
      </c>
    </row>
    <row r="175" spans="1:12" x14ac:dyDescent="0.15">
      <c r="A175" s="20" t="s">
        <v>254</v>
      </c>
      <c r="B175" s="20" t="s">
        <v>873</v>
      </c>
      <c r="C175" s="20" t="s">
        <v>268</v>
      </c>
      <c r="D175" s="20" t="s">
        <v>874</v>
      </c>
      <c r="E175" s="20" t="s">
        <v>282</v>
      </c>
      <c r="F175" s="20" t="s">
        <v>875</v>
      </c>
      <c r="G175" s="20" t="s">
        <v>250</v>
      </c>
      <c r="H175" s="20" t="s">
        <v>876</v>
      </c>
      <c r="I175" s="20" t="s">
        <v>252</v>
      </c>
      <c r="J175" s="20" t="s">
        <v>877</v>
      </c>
      <c r="K175" s="20" t="s">
        <v>342</v>
      </c>
      <c r="L175" s="20" t="s">
        <v>878</v>
      </c>
    </row>
    <row r="176" spans="1:12" x14ac:dyDescent="0.15">
      <c r="A176" s="20" t="s">
        <v>266</v>
      </c>
      <c r="B176" s="20" t="s">
        <v>879</v>
      </c>
      <c r="C176" s="20" t="s">
        <v>280</v>
      </c>
      <c r="D176" s="20" t="s">
        <v>880</v>
      </c>
      <c r="E176" s="20" t="s">
        <v>248</v>
      </c>
      <c r="F176" s="20" t="s">
        <v>592</v>
      </c>
      <c r="G176" s="20" t="s">
        <v>262</v>
      </c>
      <c r="H176" s="20" t="s">
        <v>881</v>
      </c>
      <c r="I176" s="20" t="s">
        <v>264</v>
      </c>
      <c r="J176" s="20" t="s">
        <v>882</v>
      </c>
      <c r="K176" s="20" t="s">
        <v>349</v>
      </c>
      <c r="L176" s="20" t="s">
        <v>883</v>
      </c>
    </row>
    <row r="177" spans="1:13" x14ac:dyDescent="0.15">
      <c r="A177" s="20" t="s">
        <v>278</v>
      </c>
      <c r="B177" s="20" t="s">
        <v>884</v>
      </c>
      <c r="C177" s="20" t="s">
        <v>246</v>
      </c>
      <c r="D177" s="20" t="s">
        <v>885</v>
      </c>
      <c r="E177" s="20" t="s">
        <v>260</v>
      </c>
      <c r="F177" s="20" t="s">
        <v>886</v>
      </c>
      <c r="G177" s="20" t="s">
        <v>274</v>
      </c>
      <c r="H177" s="20" t="s">
        <v>887</v>
      </c>
      <c r="I177" s="20" t="s">
        <v>276</v>
      </c>
      <c r="J177" s="20" t="s">
        <v>888</v>
      </c>
      <c r="K177" s="20" t="s">
        <v>355</v>
      </c>
      <c r="L177" s="20" t="s">
        <v>889</v>
      </c>
    </row>
    <row r="178" spans="1:13" x14ac:dyDescent="0.15">
      <c r="A178" s="20" t="s">
        <v>244</v>
      </c>
      <c r="B178" s="20" t="s">
        <v>890</v>
      </c>
      <c r="C178" s="20" t="s">
        <v>258</v>
      </c>
      <c r="D178" s="20" t="s">
        <v>891</v>
      </c>
      <c r="E178" s="20" t="s">
        <v>272</v>
      </c>
      <c r="F178" s="20" t="s">
        <v>892</v>
      </c>
      <c r="G178" s="20" t="s">
        <v>243</v>
      </c>
      <c r="H178" s="20" t="s">
        <v>288</v>
      </c>
      <c r="I178" s="20" t="s">
        <v>288</v>
      </c>
      <c r="J178" s="20" t="s">
        <v>288</v>
      </c>
      <c r="K178" s="20" t="s">
        <v>288</v>
      </c>
      <c r="L178" s="20" t="s">
        <v>288</v>
      </c>
      <c r="M178" s="20" t="s">
        <v>243</v>
      </c>
    </row>
    <row r="179" spans="1:13" x14ac:dyDescent="0.15">
      <c r="A179" s="20">
        <v>95</v>
      </c>
      <c r="B179" s="20" t="s">
        <v>893</v>
      </c>
    </row>
    <row r="180" spans="1:13" x14ac:dyDescent="0.15">
      <c r="A180" s="20" t="s">
        <v>894</v>
      </c>
    </row>
    <row r="181" spans="1:13" x14ac:dyDescent="0.15">
      <c r="A181" s="20" t="s">
        <v>242</v>
      </c>
      <c r="B181" s="20" t="s">
        <v>243</v>
      </c>
      <c r="C181" s="20" t="s">
        <v>254</v>
      </c>
      <c r="D181" s="20" t="s">
        <v>895</v>
      </c>
      <c r="E181" s="20" t="s">
        <v>266</v>
      </c>
      <c r="F181" s="20" t="s">
        <v>896</v>
      </c>
      <c r="G181" s="20" t="s">
        <v>278</v>
      </c>
      <c r="H181" s="20" t="s">
        <v>897</v>
      </c>
      <c r="I181" s="20" t="s">
        <v>243</v>
      </c>
      <c r="J181" s="20" t="s">
        <v>288</v>
      </c>
      <c r="K181" s="20" t="s">
        <v>288</v>
      </c>
      <c r="L181" s="20" t="s">
        <v>288</v>
      </c>
      <c r="M181" s="20" t="s">
        <v>243</v>
      </c>
    </row>
    <row r="182" spans="1:13" x14ac:dyDescent="0.15">
      <c r="A182" s="20">
        <v>104</v>
      </c>
      <c r="B182" s="20" t="e">
        <f>- Honda Dream RACING</f>
        <v>#NAME?</v>
      </c>
    </row>
    <row r="183" spans="1:13" x14ac:dyDescent="0.15">
      <c r="A183" s="20" t="s">
        <v>898</v>
      </c>
    </row>
    <row r="184" spans="1:13" x14ac:dyDescent="0.15">
      <c r="A184" s="20" t="s">
        <v>242</v>
      </c>
      <c r="B184" s="20" t="s">
        <v>243</v>
      </c>
      <c r="C184" s="20" t="s">
        <v>244</v>
      </c>
      <c r="D184" s="20" t="s">
        <v>899</v>
      </c>
      <c r="E184" s="20" t="s">
        <v>246</v>
      </c>
      <c r="F184" s="20" t="s">
        <v>900</v>
      </c>
      <c r="G184" s="20" t="s">
        <v>248</v>
      </c>
      <c r="H184" s="20" t="s">
        <v>901</v>
      </c>
      <c r="I184" s="20" t="s">
        <v>284</v>
      </c>
      <c r="J184" s="20" t="s">
        <v>902</v>
      </c>
      <c r="K184" s="20" t="s">
        <v>274</v>
      </c>
      <c r="L184" s="20" t="s">
        <v>903</v>
      </c>
    </row>
    <row r="185" spans="1:13" x14ac:dyDescent="0.15">
      <c r="A185" s="20" t="s">
        <v>254</v>
      </c>
      <c r="B185" s="20" t="s">
        <v>904</v>
      </c>
      <c r="C185" s="20" t="s">
        <v>256</v>
      </c>
      <c r="D185" s="20" t="s">
        <v>905</v>
      </c>
      <c r="E185" s="20" t="s">
        <v>258</v>
      </c>
      <c r="F185" s="20" t="s">
        <v>906</v>
      </c>
      <c r="G185" s="20" t="s">
        <v>260</v>
      </c>
      <c r="H185" s="20" t="s">
        <v>907</v>
      </c>
      <c r="I185" s="20" t="s">
        <v>250</v>
      </c>
      <c r="J185" s="20" t="s">
        <v>908</v>
      </c>
      <c r="K185" s="20" t="s">
        <v>286</v>
      </c>
      <c r="L185" s="20" t="s">
        <v>909</v>
      </c>
    </row>
    <row r="186" spans="1:13" x14ac:dyDescent="0.15">
      <c r="A186" s="20" t="s">
        <v>266</v>
      </c>
      <c r="B186" s="20" t="s">
        <v>910</v>
      </c>
      <c r="C186" s="20" t="s">
        <v>268</v>
      </c>
      <c r="D186" s="20" t="s">
        <v>911</v>
      </c>
      <c r="E186" s="20" t="s">
        <v>270</v>
      </c>
      <c r="F186" s="20" t="s">
        <v>912</v>
      </c>
      <c r="G186" s="20" t="s">
        <v>272</v>
      </c>
      <c r="H186" s="20" t="s">
        <v>913</v>
      </c>
      <c r="I186" s="20" t="s">
        <v>262</v>
      </c>
      <c r="J186" s="20" t="s">
        <v>914</v>
      </c>
      <c r="K186" s="20" t="s">
        <v>252</v>
      </c>
      <c r="L186" s="20" t="s">
        <v>915</v>
      </c>
    </row>
    <row r="187" spans="1:13" x14ac:dyDescent="0.15">
      <c r="A187" s="20" t="s">
        <v>278</v>
      </c>
      <c r="B187" s="20" t="s">
        <v>916</v>
      </c>
      <c r="C187" s="20" t="s">
        <v>280</v>
      </c>
      <c r="D187" s="20" t="s">
        <v>917</v>
      </c>
      <c r="E187" s="20" t="s">
        <v>282</v>
      </c>
      <c r="F187" s="20" t="s">
        <v>918</v>
      </c>
      <c r="G187" s="20" t="s">
        <v>243</v>
      </c>
      <c r="H187" s="20" t="s">
        <v>288</v>
      </c>
      <c r="I187" s="20" t="s">
        <v>288</v>
      </c>
      <c r="J187" s="20" t="s">
        <v>288</v>
      </c>
      <c r="K187" s="20" t="s">
        <v>288</v>
      </c>
      <c r="L187" s="20" t="s">
        <v>288</v>
      </c>
      <c r="M187" s="20" t="s">
        <v>243</v>
      </c>
    </row>
    <row r="188" spans="1:13" x14ac:dyDescent="0.15">
      <c r="A188" s="20">
        <v>450</v>
      </c>
      <c r="B188" s="20" t="s">
        <v>919</v>
      </c>
    </row>
    <row r="189" spans="1:13" x14ac:dyDescent="0.15">
      <c r="A189" s="20" t="s">
        <v>920</v>
      </c>
    </row>
    <row r="190" spans="1:13" x14ac:dyDescent="0.15">
      <c r="A190" s="20" t="s">
        <v>242</v>
      </c>
      <c r="B190" s="20" t="s">
        <v>243</v>
      </c>
      <c r="C190" s="20" t="s">
        <v>266</v>
      </c>
      <c r="D190" s="20" t="s">
        <v>921</v>
      </c>
      <c r="E190" s="20" t="s">
        <v>244</v>
      </c>
      <c r="F190" s="20" t="s">
        <v>922</v>
      </c>
      <c r="G190" s="20" t="s">
        <v>268</v>
      </c>
      <c r="H190" s="20" t="s">
        <v>923</v>
      </c>
      <c r="I190" s="20" t="s">
        <v>246</v>
      </c>
      <c r="J190" s="20" t="s">
        <v>924</v>
      </c>
      <c r="K190" s="20" t="s">
        <v>258</v>
      </c>
      <c r="L190" s="20" t="s">
        <v>925</v>
      </c>
    </row>
    <row r="191" spans="1:13" x14ac:dyDescent="0.15">
      <c r="A191" s="20" t="s">
        <v>254</v>
      </c>
      <c r="B191" s="20" t="s">
        <v>926</v>
      </c>
      <c r="C191" s="20" t="s">
        <v>278</v>
      </c>
      <c r="D191" s="20" t="s">
        <v>927</v>
      </c>
      <c r="E191" s="20" t="s">
        <v>256</v>
      </c>
      <c r="F191" s="20" t="s">
        <v>928</v>
      </c>
      <c r="G191" s="20" t="s">
        <v>280</v>
      </c>
      <c r="H191" s="20" t="s">
        <v>929</v>
      </c>
      <c r="I191" s="20" t="s">
        <v>243</v>
      </c>
      <c r="J191" s="20" t="s">
        <v>288</v>
      </c>
      <c r="K191" s="20" t="s">
        <v>288</v>
      </c>
      <c r="L191" s="20" t="s">
        <v>288</v>
      </c>
      <c r="M191" s="20" t="s">
        <v>243</v>
      </c>
    </row>
    <row r="192" spans="1:13" x14ac:dyDescent="0.15">
      <c r="A192" s="20">
        <v>807</v>
      </c>
      <c r="B192" s="20" t="s">
        <v>930</v>
      </c>
    </row>
    <row r="193" spans="1:12" x14ac:dyDescent="0.15">
      <c r="A193" s="20" t="s">
        <v>931</v>
      </c>
    </row>
    <row r="194" spans="1:12" x14ac:dyDescent="0.15">
      <c r="A194" s="20" t="s">
        <v>242</v>
      </c>
      <c r="B194" s="20" t="s">
        <v>243</v>
      </c>
      <c r="C194" s="20" t="s">
        <v>244</v>
      </c>
      <c r="D194" s="20" t="s">
        <v>932</v>
      </c>
      <c r="E194" s="20" t="s">
        <v>246</v>
      </c>
      <c r="F194" s="20" t="s">
        <v>933</v>
      </c>
      <c r="G194" s="20" t="s">
        <v>248</v>
      </c>
      <c r="H194" s="20" t="s">
        <v>934</v>
      </c>
      <c r="I194" s="20" t="s">
        <v>250</v>
      </c>
      <c r="J194" s="20" t="s">
        <v>935</v>
      </c>
      <c r="K194" s="20" t="s">
        <v>252</v>
      </c>
      <c r="L194" s="20" t="s">
        <v>936</v>
      </c>
    </row>
    <row r="195" spans="1:12" x14ac:dyDescent="0.15">
      <c r="A195" s="20" t="s">
        <v>254</v>
      </c>
      <c r="B195" s="20" t="s">
        <v>937</v>
      </c>
      <c r="C195" s="20" t="s">
        <v>256</v>
      </c>
      <c r="D195" s="20" t="s">
        <v>938</v>
      </c>
      <c r="E195" s="20" t="s">
        <v>258</v>
      </c>
      <c r="F195" s="20" t="s">
        <v>939</v>
      </c>
      <c r="G195" s="20" t="s">
        <v>260</v>
      </c>
      <c r="H195" s="20" t="s">
        <v>940</v>
      </c>
      <c r="I195" s="20" t="s">
        <v>262</v>
      </c>
      <c r="J195" s="20" t="s">
        <v>941</v>
      </c>
      <c r="K195" s="20" t="s">
        <v>264</v>
      </c>
      <c r="L195" s="20" t="s">
        <v>942</v>
      </c>
    </row>
    <row r="196" spans="1:12" x14ac:dyDescent="0.15">
      <c r="A196" s="20" t="s">
        <v>266</v>
      </c>
      <c r="B196" s="20" t="s">
        <v>943</v>
      </c>
      <c r="C196" s="20" t="s">
        <v>268</v>
      </c>
      <c r="D196" s="20" t="s">
        <v>944</v>
      </c>
      <c r="E196" s="20" t="s">
        <v>270</v>
      </c>
      <c r="F196" s="20" t="s">
        <v>945</v>
      </c>
      <c r="G196" s="20" t="s">
        <v>272</v>
      </c>
      <c r="H196" s="20" t="s">
        <v>946</v>
      </c>
      <c r="I196" s="20" t="s">
        <v>274</v>
      </c>
      <c r="J196" s="20" t="s">
        <v>947</v>
      </c>
      <c r="K196" s="20" t="s">
        <v>276</v>
      </c>
      <c r="L196" s="20" t="s">
        <v>948</v>
      </c>
    </row>
    <row r="197" spans="1:12" x14ac:dyDescent="0.15">
      <c r="A197" s="20" t="s">
        <v>278</v>
      </c>
      <c r="B197" s="20" t="s">
        <v>949</v>
      </c>
      <c r="C197" s="20" t="s">
        <v>280</v>
      </c>
      <c r="D197" s="20" t="s">
        <v>950</v>
      </c>
      <c r="E197" s="20" t="s">
        <v>282</v>
      </c>
      <c r="F197" s="20" t="s">
        <v>951</v>
      </c>
      <c r="G197" s="20" t="s">
        <v>284</v>
      </c>
      <c r="H197" s="20" t="s">
        <v>952</v>
      </c>
      <c r="I197" s="20" t="s">
        <v>286</v>
      </c>
      <c r="J197" s="20" t="s">
        <v>953</v>
      </c>
      <c r="K197" s="20" t="s">
        <v>335</v>
      </c>
      <c r="L197" s="20" t="s">
        <v>954</v>
      </c>
    </row>
  </sheetData>
  <phoneticPr fontId="16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7"/>
  <sheetViews>
    <sheetView workbookViewId="0"/>
  </sheetViews>
  <sheetFormatPr defaultColWidth="9.375" defaultRowHeight="13.2" x14ac:dyDescent="0.15"/>
  <cols>
    <col min="1" max="1" width="14.5" style="20" bestFit="1" customWidth="1"/>
    <col min="2" max="2" width="9.375" style="20"/>
    <col min="3" max="8" width="9.5" style="20" bestFit="1" customWidth="1"/>
    <col min="9" max="16384" width="9.375" style="20"/>
  </cols>
  <sheetData>
    <row r="1" spans="1:8" x14ac:dyDescent="0.15">
      <c r="A1" s="20" t="s">
        <v>232</v>
      </c>
    </row>
    <row r="2" spans="1:8" x14ac:dyDescent="0.15">
      <c r="A2" s="20" t="s">
        <v>233</v>
      </c>
    </row>
    <row r="3" spans="1:8" x14ac:dyDescent="0.15">
      <c r="A3" s="20" t="s">
        <v>234</v>
      </c>
    </row>
    <row r="4" spans="1:8" x14ac:dyDescent="0.15">
      <c r="A4" s="20" t="s">
        <v>235</v>
      </c>
    </row>
    <row r="5" spans="1:8" x14ac:dyDescent="0.15">
      <c r="A5" s="20" t="s">
        <v>955</v>
      </c>
    </row>
    <row r="6" spans="1:8" x14ac:dyDescent="0.15">
      <c r="A6" s="21">
        <v>42845</v>
      </c>
    </row>
    <row r="7" spans="1:8" x14ac:dyDescent="0.15">
      <c r="A7" s="20" t="s">
        <v>237</v>
      </c>
    </row>
    <row r="8" spans="1:8" x14ac:dyDescent="0.15">
      <c r="A8" s="20" t="s">
        <v>238</v>
      </c>
    </row>
    <row r="9" spans="1:8" x14ac:dyDescent="0.15">
      <c r="A9" s="20" t="s">
        <v>239</v>
      </c>
    </row>
    <row r="10" spans="1:8" x14ac:dyDescent="0.15">
      <c r="A10" s="20" t="s">
        <v>240</v>
      </c>
    </row>
    <row r="11" spans="1:8" x14ac:dyDescent="0.15">
      <c r="A11" s="20" t="s">
        <v>956</v>
      </c>
    </row>
    <row r="12" spans="1:8" x14ac:dyDescent="0.15">
      <c r="A12" s="20" t="s">
        <v>957</v>
      </c>
    </row>
    <row r="13" spans="1:8" x14ac:dyDescent="0.15">
      <c r="B13" s="20" t="s">
        <v>958</v>
      </c>
      <c r="C13" s="20" t="s">
        <v>959</v>
      </c>
    </row>
    <row r="14" spans="1:8" x14ac:dyDescent="0.15">
      <c r="B14" s="20" t="s">
        <v>960</v>
      </c>
      <c r="C14" s="20" t="s">
        <v>961</v>
      </c>
      <c r="D14" s="20" t="s">
        <v>962</v>
      </c>
      <c r="E14" s="20" t="s">
        <v>963</v>
      </c>
      <c r="F14" s="20" t="s">
        <v>964</v>
      </c>
      <c r="G14" s="20" t="s">
        <v>965</v>
      </c>
      <c r="H14" s="20" t="s">
        <v>966</v>
      </c>
    </row>
    <row r="15" spans="1:8" x14ac:dyDescent="0.15">
      <c r="A15" s="20" t="s">
        <v>967</v>
      </c>
      <c r="B15" s="20" t="s">
        <v>30</v>
      </c>
      <c r="C15" s="20">
        <v>35.421999999999997</v>
      </c>
      <c r="D15" s="20">
        <v>21.891999999999999</v>
      </c>
      <c r="E15" s="20">
        <v>47.158999999999999</v>
      </c>
      <c r="F15" s="20">
        <v>302.89999999999998</v>
      </c>
      <c r="G15" s="20">
        <v>23.442</v>
      </c>
    </row>
    <row r="16" spans="1:8" x14ac:dyDescent="0.15">
      <c r="A16" s="20" t="s">
        <v>968</v>
      </c>
    </row>
    <row r="17" spans="1:8" x14ac:dyDescent="0.15">
      <c r="A17" s="20" t="s">
        <v>969</v>
      </c>
      <c r="B17" s="20" t="s">
        <v>970</v>
      </c>
      <c r="C17" s="20">
        <v>38.481000000000002</v>
      </c>
      <c r="D17" s="20">
        <v>24.49</v>
      </c>
      <c r="E17" s="20">
        <v>50.087000000000003</v>
      </c>
      <c r="F17" s="20">
        <v>285.2</v>
      </c>
      <c r="G17" s="20">
        <v>24.925000000000001</v>
      </c>
      <c r="H17" s="20">
        <v>151.9</v>
      </c>
    </row>
    <row r="18" spans="1:8" x14ac:dyDescent="0.15">
      <c r="A18" s="20" t="s">
        <v>971</v>
      </c>
      <c r="B18" s="20" t="s">
        <v>972</v>
      </c>
      <c r="C18" s="20">
        <v>36.738999999999997</v>
      </c>
      <c r="D18" s="20">
        <v>22.974</v>
      </c>
      <c r="E18" s="20">
        <v>48.832999999999998</v>
      </c>
      <c r="F18" s="20">
        <v>300.8</v>
      </c>
      <c r="G18" s="20">
        <v>24.155000000000001</v>
      </c>
      <c r="H18" s="20">
        <v>157.9</v>
      </c>
    </row>
    <row r="19" spans="1:8" x14ac:dyDescent="0.15">
      <c r="A19" s="20" t="s">
        <v>973</v>
      </c>
      <c r="B19" s="20" t="s">
        <v>974</v>
      </c>
      <c r="C19" s="20">
        <v>36.206000000000003</v>
      </c>
      <c r="D19" s="20">
        <v>22.41</v>
      </c>
      <c r="E19" s="20">
        <v>49.384999999999998</v>
      </c>
      <c r="F19" s="20">
        <v>298.8</v>
      </c>
      <c r="G19" s="20">
        <v>24.213999999999999</v>
      </c>
      <c r="H19" s="20">
        <v>158.5</v>
      </c>
    </row>
    <row r="20" spans="1:8" x14ac:dyDescent="0.15">
      <c r="A20" s="20" t="s">
        <v>975</v>
      </c>
      <c r="B20" s="20" t="s">
        <v>976</v>
      </c>
      <c r="C20" s="20">
        <v>36.107999999999997</v>
      </c>
      <c r="D20" s="20">
        <v>22.728000000000002</v>
      </c>
      <c r="E20" s="20">
        <v>49.003999999999998</v>
      </c>
      <c r="F20" s="20">
        <v>299.8</v>
      </c>
      <c r="G20" s="20">
        <v>23.849</v>
      </c>
      <c r="H20" s="20">
        <v>159.1</v>
      </c>
    </row>
    <row r="21" spans="1:8" x14ac:dyDescent="0.15">
      <c r="A21" s="20" t="s">
        <v>977</v>
      </c>
      <c r="B21" s="20" t="s">
        <v>978</v>
      </c>
      <c r="C21" s="20">
        <v>35.988</v>
      </c>
      <c r="D21" s="20">
        <v>22.533000000000001</v>
      </c>
      <c r="E21" s="20">
        <v>48.030999999999999</v>
      </c>
      <c r="F21" s="20">
        <v>299.8</v>
      </c>
      <c r="G21" s="20">
        <v>23.859000000000002</v>
      </c>
      <c r="H21" s="20">
        <v>160.69999999999999</v>
      </c>
    </row>
    <row r="22" spans="1:8" x14ac:dyDescent="0.15">
      <c r="A22" s="20" t="s">
        <v>979</v>
      </c>
      <c r="B22" s="20" t="s">
        <v>269</v>
      </c>
      <c r="C22" s="20" t="s">
        <v>980</v>
      </c>
      <c r="D22" s="20">
        <v>36.055</v>
      </c>
      <c r="E22" s="20">
        <v>51.66</v>
      </c>
      <c r="F22" s="20">
        <v>294.8</v>
      </c>
      <c r="G22" s="20">
        <v>24.315999999999999</v>
      </c>
      <c r="H22" s="20">
        <v>24.4</v>
      </c>
    </row>
    <row r="23" spans="1:8" x14ac:dyDescent="0.15">
      <c r="A23" s="20" t="s">
        <v>981</v>
      </c>
      <c r="B23" s="20" t="s">
        <v>982</v>
      </c>
      <c r="C23" s="20">
        <v>36.137999999999998</v>
      </c>
      <c r="D23" s="20">
        <v>22.535</v>
      </c>
      <c r="E23" s="20">
        <v>48.253999999999998</v>
      </c>
      <c r="F23" s="20">
        <v>297.8</v>
      </c>
      <c r="G23" s="20">
        <v>23.95</v>
      </c>
      <c r="H23" s="20">
        <v>160.1</v>
      </c>
    </row>
    <row r="24" spans="1:8" x14ac:dyDescent="0.15">
      <c r="A24" s="20" t="s">
        <v>983</v>
      </c>
      <c r="B24" s="20" t="s">
        <v>984</v>
      </c>
      <c r="C24" s="20">
        <v>36.052</v>
      </c>
      <c r="D24" s="20">
        <v>22.138000000000002</v>
      </c>
      <c r="E24" s="20">
        <v>47.494</v>
      </c>
      <c r="F24" s="20">
        <v>301.89999999999998</v>
      </c>
      <c r="G24" s="20">
        <v>23.574999999999999</v>
      </c>
      <c r="H24" s="20">
        <v>162.1</v>
      </c>
    </row>
    <row r="25" spans="1:8" x14ac:dyDescent="0.15">
      <c r="A25" s="20" t="s">
        <v>985</v>
      </c>
      <c r="B25" s="20" t="s">
        <v>986</v>
      </c>
      <c r="C25" s="20" t="s">
        <v>987</v>
      </c>
      <c r="D25" s="20">
        <v>25.195</v>
      </c>
      <c r="E25" s="20">
        <v>50.185000000000002</v>
      </c>
      <c r="F25" s="20">
        <v>295.8</v>
      </c>
      <c r="G25" s="20">
        <v>24.529</v>
      </c>
      <c r="H25" s="20">
        <v>52.5</v>
      </c>
    </row>
    <row r="26" spans="1:8" x14ac:dyDescent="0.15">
      <c r="A26" s="20" t="s">
        <v>988</v>
      </c>
      <c r="B26" s="20" t="s">
        <v>989</v>
      </c>
      <c r="C26" s="20">
        <v>36.15</v>
      </c>
      <c r="D26" s="20">
        <v>22.125</v>
      </c>
      <c r="E26" s="20">
        <v>47.354999999999997</v>
      </c>
      <c r="F26" s="20">
        <v>300.8</v>
      </c>
      <c r="G26" s="20">
        <v>23.95</v>
      </c>
      <c r="H26" s="20">
        <v>161.69999999999999</v>
      </c>
    </row>
    <row r="27" spans="1:8" x14ac:dyDescent="0.15">
      <c r="A27" s="20" t="s">
        <v>990</v>
      </c>
      <c r="B27" s="20" t="s">
        <v>991</v>
      </c>
      <c r="C27" s="20">
        <v>35.465000000000003</v>
      </c>
      <c r="D27" s="20" t="s">
        <v>992</v>
      </c>
      <c r="E27" s="20">
        <v>47.180999999999997</v>
      </c>
      <c r="F27" s="20">
        <v>300.8</v>
      </c>
      <c r="G27" s="20">
        <v>23.681000000000001</v>
      </c>
      <c r="H27" s="20">
        <v>163.4</v>
      </c>
    </row>
    <row r="28" spans="1:8" x14ac:dyDescent="0.15">
      <c r="A28" s="20" t="s">
        <v>993</v>
      </c>
      <c r="B28" s="20" t="s">
        <v>994</v>
      </c>
      <c r="C28" s="20" t="s">
        <v>995</v>
      </c>
      <c r="D28" s="20">
        <v>21.978000000000002</v>
      </c>
      <c r="E28" s="20" t="s">
        <v>996</v>
      </c>
      <c r="F28" s="20">
        <v>299.8</v>
      </c>
      <c r="G28" s="20" t="s">
        <v>997</v>
      </c>
      <c r="H28" s="20">
        <v>163.69999999999999</v>
      </c>
    </row>
    <row r="29" spans="1:8" x14ac:dyDescent="0.15">
      <c r="A29" s="20" t="s">
        <v>998</v>
      </c>
      <c r="B29" s="20" t="s">
        <v>999</v>
      </c>
      <c r="C29" s="20" t="s">
        <v>1000</v>
      </c>
      <c r="D29" s="20">
        <v>23.844000000000001</v>
      </c>
      <c r="E29" s="20">
        <v>49.145000000000003</v>
      </c>
      <c r="F29" s="20">
        <v>298.8</v>
      </c>
      <c r="G29" s="20">
        <v>23.87</v>
      </c>
      <c r="H29" s="20">
        <v>49.5</v>
      </c>
    </row>
    <row r="30" spans="1:8" x14ac:dyDescent="0.15">
      <c r="A30" s="20" t="s">
        <v>1001</v>
      </c>
      <c r="B30" s="20" t="s">
        <v>1002</v>
      </c>
      <c r="C30" s="20">
        <v>35.966000000000001</v>
      </c>
      <c r="D30" s="20">
        <v>22.25</v>
      </c>
      <c r="E30" s="20">
        <v>47.792000000000002</v>
      </c>
      <c r="F30" s="20">
        <v>300.8</v>
      </c>
      <c r="G30" s="20">
        <v>23.783999999999999</v>
      </c>
      <c r="H30" s="20">
        <v>161.5</v>
      </c>
    </row>
    <row r="31" spans="1:8" x14ac:dyDescent="0.15">
      <c r="A31" s="20" t="s">
        <v>1003</v>
      </c>
      <c r="B31" s="20" t="s">
        <v>1004</v>
      </c>
      <c r="C31" s="20">
        <v>35.613</v>
      </c>
      <c r="D31" s="20">
        <v>22.042999999999999</v>
      </c>
      <c r="E31" s="20">
        <v>47.256999999999998</v>
      </c>
      <c r="F31" s="20">
        <v>300.8</v>
      </c>
      <c r="G31" s="20">
        <v>23.457999999999998</v>
      </c>
      <c r="H31" s="20">
        <v>163.19999999999999</v>
      </c>
    </row>
    <row r="32" spans="1:8" x14ac:dyDescent="0.15">
      <c r="A32" s="20" t="s">
        <v>1005</v>
      </c>
      <c r="B32" s="20" t="s">
        <v>1006</v>
      </c>
      <c r="C32" s="20" t="s">
        <v>1007</v>
      </c>
      <c r="D32" s="20">
        <v>23.759</v>
      </c>
      <c r="E32" s="20">
        <v>48.722000000000001</v>
      </c>
      <c r="F32" s="20">
        <v>298.8</v>
      </c>
      <c r="G32" s="20">
        <v>24.01</v>
      </c>
      <c r="H32" s="20">
        <v>37.700000000000003</v>
      </c>
    </row>
    <row r="33" spans="1:8" x14ac:dyDescent="0.15">
      <c r="A33" s="20" t="s">
        <v>1008</v>
      </c>
      <c r="B33" s="20" t="s">
        <v>1009</v>
      </c>
      <c r="C33" s="20">
        <v>35.649000000000001</v>
      </c>
      <c r="D33" s="20">
        <v>22.11</v>
      </c>
      <c r="E33" s="20">
        <v>47.37</v>
      </c>
      <c r="F33" s="20">
        <v>300.8</v>
      </c>
      <c r="G33" s="20">
        <v>23.556999999999999</v>
      </c>
      <c r="H33" s="20">
        <v>162.80000000000001</v>
      </c>
    </row>
    <row r="34" spans="1:8" x14ac:dyDescent="0.15">
      <c r="A34" s="20" t="s">
        <v>1010</v>
      </c>
      <c r="B34" s="20" t="s">
        <v>1011</v>
      </c>
      <c r="C34" s="20" t="s">
        <v>1012</v>
      </c>
      <c r="D34" s="20">
        <v>24.04</v>
      </c>
      <c r="E34" s="20">
        <v>50.594999999999999</v>
      </c>
      <c r="F34" s="20">
        <v>281.5</v>
      </c>
      <c r="G34" s="20">
        <v>25.713000000000001</v>
      </c>
      <c r="H34" s="20">
        <v>52.5</v>
      </c>
    </row>
    <row r="35" spans="1:8" x14ac:dyDescent="0.15">
      <c r="A35" s="20" t="s">
        <v>1013</v>
      </c>
      <c r="B35" s="20" t="s">
        <v>1014</v>
      </c>
      <c r="C35" s="20">
        <v>36.405999999999999</v>
      </c>
      <c r="D35" s="20">
        <v>22.645</v>
      </c>
      <c r="E35" s="20">
        <v>48.06</v>
      </c>
      <c r="F35" s="20">
        <v>301.89999999999998</v>
      </c>
      <c r="G35" s="20">
        <v>24.16</v>
      </c>
      <c r="H35" s="20">
        <v>159.6</v>
      </c>
    </row>
    <row r="36" spans="1:8" x14ac:dyDescent="0.15">
      <c r="A36" s="20" t="s">
        <v>1015</v>
      </c>
      <c r="B36" s="20" t="s">
        <v>1016</v>
      </c>
      <c r="C36" s="20" t="s">
        <v>1017</v>
      </c>
      <c r="D36" s="20">
        <v>24.789000000000001</v>
      </c>
      <c r="E36" s="20">
        <v>49.637</v>
      </c>
      <c r="F36" s="20">
        <v>296.8</v>
      </c>
      <c r="G36" s="20">
        <v>24.074000000000002</v>
      </c>
      <c r="H36" s="20">
        <v>39.200000000000003</v>
      </c>
    </row>
    <row r="37" spans="1:8" x14ac:dyDescent="0.15">
      <c r="A37" s="20" t="s">
        <v>1018</v>
      </c>
      <c r="B37" s="20" t="s">
        <v>1019</v>
      </c>
      <c r="C37" s="20">
        <v>36.21</v>
      </c>
      <c r="D37" s="20">
        <v>22.303999999999998</v>
      </c>
      <c r="E37" s="20">
        <v>48.046999999999997</v>
      </c>
      <c r="F37" s="20" t="s">
        <v>1020</v>
      </c>
      <c r="G37" s="20">
        <v>23.829000000000001</v>
      </c>
      <c r="H37" s="20">
        <v>160.69999999999999</v>
      </c>
    </row>
    <row r="38" spans="1:8" x14ac:dyDescent="0.15">
      <c r="A38" s="20" t="s">
        <v>1021</v>
      </c>
      <c r="B38" s="20" t="s">
        <v>1022</v>
      </c>
      <c r="C38" s="20">
        <v>35.79</v>
      </c>
      <c r="D38" s="20">
        <v>22.15</v>
      </c>
      <c r="E38" s="20">
        <v>47.381999999999998</v>
      </c>
      <c r="F38" s="20">
        <v>298.8</v>
      </c>
      <c r="G38" s="20">
        <v>23.533999999999999</v>
      </c>
      <c r="H38" s="20">
        <v>162.6</v>
      </c>
    </row>
    <row r="39" spans="1:8" x14ac:dyDescent="0.15">
      <c r="A39" s="20" t="s">
        <v>232</v>
      </c>
    </row>
    <row r="40" spans="1:8" x14ac:dyDescent="0.15">
      <c r="A40" s="20" t="s">
        <v>233</v>
      </c>
    </row>
    <row r="41" spans="1:8" x14ac:dyDescent="0.15">
      <c r="A41" s="20" t="s">
        <v>234</v>
      </c>
    </row>
    <row r="42" spans="1:8" x14ac:dyDescent="0.15">
      <c r="A42" s="20" t="s">
        <v>235</v>
      </c>
    </row>
    <row r="43" spans="1:8" x14ac:dyDescent="0.15">
      <c r="A43" s="20" t="s">
        <v>955</v>
      </c>
    </row>
    <row r="44" spans="1:8" x14ac:dyDescent="0.15">
      <c r="A44" s="21">
        <v>42845</v>
      </c>
    </row>
    <row r="45" spans="1:8" x14ac:dyDescent="0.15">
      <c r="A45" s="20" t="s">
        <v>237</v>
      </c>
    </row>
    <row r="46" spans="1:8" x14ac:dyDescent="0.15">
      <c r="A46" s="20" t="s">
        <v>238</v>
      </c>
    </row>
    <row r="47" spans="1:8" x14ac:dyDescent="0.15">
      <c r="A47" s="20" t="s">
        <v>239</v>
      </c>
    </row>
    <row r="48" spans="1:8" x14ac:dyDescent="0.15">
      <c r="A48" s="20" t="s">
        <v>1023</v>
      </c>
    </row>
    <row r="49" spans="1:8" x14ac:dyDescent="0.15">
      <c r="A49" s="20" t="s">
        <v>1024</v>
      </c>
    </row>
    <row r="50" spans="1:8" x14ac:dyDescent="0.15">
      <c r="A50" s="20" t="s">
        <v>1025</v>
      </c>
    </row>
    <row r="51" spans="1:8" x14ac:dyDescent="0.15">
      <c r="B51" s="20" t="s">
        <v>958</v>
      </c>
      <c r="C51" s="20" t="s">
        <v>1026</v>
      </c>
    </row>
    <row r="52" spans="1:8" x14ac:dyDescent="0.15">
      <c r="B52" s="20" t="s">
        <v>960</v>
      </c>
      <c r="C52" s="20" t="s">
        <v>961</v>
      </c>
      <c r="D52" s="20" t="s">
        <v>962</v>
      </c>
      <c r="E52" s="20" t="s">
        <v>963</v>
      </c>
      <c r="F52" s="20" t="s">
        <v>964</v>
      </c>
      <c r="G52" s="20" t="s">
        <v>965</v>
      </c>
      <c r="H52" s="20" t="s">
        <v>966</v>
      </c>
    </row>
    <row r="53" spans="1:8" x14ac:dyDescent="0.15">
      <c r="A53" s="20" t="s">
        <v>967</v>
      </c>
      <c r="B53" s="20" t="s">
        <v>96</v>
      </c>
      <c r="C53" s="20">
        <v>36.567</v>
      </c>
      <c r="D53" s="20">
        <v>22.431000000000001</v>
      </c>
      <c r="E53" s="20">
        <v>48.765000000000001</v>
      </c>
      <c r="F53" s="20">
        <v>286.10000000000002</v>
      </c>
      <c r="G53" s="20">
        <v>24.475999999999999</v>
      </c>
    </row>
    <row r="54" spans="1:8" x14ac:dyDescent="0.15">
      <c r="A54" s="20" t="s">
        <v>968</v>
      </c>
    </row>
    <row r="55" spans="1:8" x14ac:dyDescent="0.15">
      <c r="A55" s="20" t="s">
        <v>969</v>
      </c>
      <c r="B55" s="20" t="s">
        <v>1027</v>
      </c>
      <c r="C55" s="20">
        <v>42.86</v>
      </c>
      <c r="D55" s="20">
        <v>24.878</v>
      </c>
      <c r="E55" s="20">
        <v>51.334000000000003</v>
      </c>
      <c r="F55" s="20">
        <v>281.5</v>
      </c>
      <c r="G55" s="20">
        <v>25.616</v>
      </c>
      <c r="H55" s="20">
        <v>144.80000000000001</v>
      </c>
    </row>
    <row r="56" spans="1:8" x14ac:dyDescent="0.15">
      <c r="A56" s="20" t="s">
        <v>971</v>
      </c>
      <c r="B56" s="20" t="s">
        <v>1028</v>
      </c>
      <c r="C56" s="20">
        <v>37.353000000000002</v>
      </c>
      <c r="D56" s="20">
        <v>22.866</v>
      </c>
      <c r="E56" s="20">
        <v>51.091000000000001</v>
      </c>
      <c r="F56" s="20">
        <v>280.60000000000002</v>
      </c>
      <c r="G56" s="20">
        <v>25.045999999999999</v>
      </c>
      <c r="H56" s="20">
        <v>153.69999999999999</v>
      </c>
    </row>
    <row r="57" spans="1:8" x14ac:dyDescent="0.15">
      <c r="A57" s="20" t="s">
        <v>973</v>
      </c>
      <c r="B57" s="20" t="s">
        <v>1029</v>
      </c>
      <c r="C57" s="20">
        <v>36.780999999999999</v>
      </c>
      <c r="D57" s="20">
        <v>22.786999999999999</v>
      </c>
      <c r="E57" s="20">
        <v>49.726999999999997</v>
      </c>
      <c r="F57" s="20">
        <v>280.60000000000002</v>
      </c>
      <c r="G57" s="20">
        <v>24.79</v>
      </c>
      <c r="H57" s="20">
        <v>156.30000000000001</v>
      </c>
    </row>
    <row r="58" spans="1:8" x14ac:dyDescent="0.15">
      <c r="A58" s="20" t="s">
        <v>975</v>
      </c>
      <c r="B58" s="20" t="s">
        <v>1030</v>
      </c>
      <c r="C58" s="20">
        <v>36.945999999999998</v>
      </c>
      <c r="D58" s="20">
        <v>22.649000000000001</v>
      </c>
      <c r="E58" s="20">
        <v>49.273000000000003</v>
      </c>
      <c r="F58" s="20">
        <v>280.60000000000002</v>
      </c>
      <c r="G58" s="20">
        <v>24.713999999999999</v>
      </c>
      <c r="H58" s="20">
        <v>156.9</v>
      </c>
    </row>
    <row r="59" spans="1:8" x14ac:dyDescent="0.15">
      <c r="A59" s="20" t="s">
        <v>977</v>
      </c>
      <c r="B59" s="20" t="s">
        <v>1031</v>
      </c>
      <c r="C59" s="20" t="s">
        <v>1032</v>
      </c>
      <c r="D59" s="20">
        <v>22.637</v>
      </c>
      <c r="E59" s="20">
        <v>49.08</v>
      </c>
      <c r="F59" s="20">
        <v>283.39999999999998</v>
      </c>
      <c r="G59" s="20">
        <v>25.524999999999999</v>
      </c>
      <c r="H59" s="20">
        <v>156.6</v>
      </c>
    </row>
    <row r="60" spans="1:8" x14ac:dyDescent="0.15">
      <c r="A60" s="20" t="s">
        <v>979</v>
      </c>
      <c r="B60" s="20" t="s">
        <v>1033</v>
      </c>
      <c r="C60" s="20">
        <v>36.71</v>
      </c>
      <c r="D60" s="20">
        <v>23.315000000000001</v>
      </c>
      <c r="E60" s="20" t="s">
        <v>1034</v>
      </c>
      <c r="F60" s="20">
        <v>122.5</v>
      </c>
      <c r="G60" s="20" t="s">
        <v>1035</v>
      </c>
      <c r="H60" s="20">
        <v>120.9</v>
      </c>
    </row>
    <row r="61" spans="1:8" x14ac:dyDescent="0.15">
      <c r="A61" s="20" t="s">
        <v>981</v>
      </c>
      <c r="B61" s="20" t="s">
        <v>308</v>
      </c>
      <c r="C61" s="20" t="s">
        <v>1036</v>
      </c>
      <c r="D61" s="20">
        <v>27.135999999999999</v>
      </c>
      <c r="E61" s="20">
        <v>52.46</v>
      </c>
      <c r="F61" s="20">
        <v>277.10000000000002</v>
      </c>
      <c r="G61" s="20">
        <v>25.856000000000002</v>
      </c>
      <c r="H61" s="20">
        <v>18.399999999999999</v>
      </c>
    </row>
    <row r="62" spans="1:8" x14ac:dyDescent="0.15">
      <c r="A62" s="20" t="s">
        <v>983</v>
      </c>
      <c r="B62" s="20" t="s">
        <v>1037</v>
      </c>
      <c r="C62" s="20">
        <v>37.851999999999997</v>
      </c>
      <c r="D62" s="20">
        <v>22.690999999999999</v>
      </c>
      <c r="E62" s="20">
        <v>49.448</v>
      </c>
      <c r="F62" s="20">
        <v>278.89999999999998</v>
      </c>
      <c r="G62" s="20">
        <v>24.715</v>
      </c>
      <c r="H62" s="20">
        <v>155.6</v>
      </c>
    </row>
    <row r="63" spans="1:8" x14ac:dyDescent="0.15">
      <c r="A63" s="20" t="s">
        <v>985</v>
      </c>
      <c r="B63" s="20" t="s">
        <v>1038</v>
      </c>
      <c r="C63" s="20">
        <v>36.756</v>
      </c>
      <c r="D63" s="20">
        <v>22.792999999999999</v>
      </c>
      <c r="E63" s="20">
        <v>49.284999999999997</v>
      </c>
      <c r="F63" s="20">
        <v>279.7</v>
      </c>
      <c r="G63" s="20">
        <v>24.68</v>
      </c>
      <c r="H63" s="20">
        <v>157</v>
      </c>
    </row>
    <row r="64" spans="1:8" x14ac:dyDescent="0.15">
      <c r="A64" s="20" t="s">
        <v>988</v>
      </c>
      <c r="B64" s="20" t="s">
        <v>1039</v>
      </c>
      <c r="C64" s="20">
        <v>36.780999999999999</v>
      </c>
      <c r="D64" s="20">
        <v>22.719000000000001</v>
      </c>
      <c r="E64" s="20">
        <v>49.040999999999997</v>
      </c>
      <c r="F64" s="20">
        <v>280.60000000000002</v>
      </c>
      <c r="G64" s="20">
        <v>24.742000000000001</v>
      </c>
      <c r="H64" s="20">
        <v>157.19999999999999</v>
      </c>
    </row>
    <row r="65" spans="1:8" x14ac:dyDescent="0.15">
      <c r="A65" s="20" t="s">
        <v>990</v>
      </c>
      <c r="B65" s="20" t="s">
        <v>1040</v>
      </c>
      <c r="C65" s="20">
        <v>36.607999999999997</v>
      </c>
      <c r="D65" s="20">
        <v>22.652000000000001</v>
      </c>
      <c r="E65" s="20">
        <v>48.844999999999999</v>
      </c>
      <c r="F65" s="20">
        <v>281.5</v>
      </c>
      <c r="G65" s="20">
        <v>24.699000000000002</v>
      </c>
      <c r="H65" s="20">
        <v>157.80000000000001</v>
      </c>
    </row>
    <row r="66" spans="1:8" x14ac:dyDescent="0.15">
      <c r="A66" s="20" t="s">
        <v>993</v>
      </c>
      <c r="B66" s="20" t="s">
        <v>292</v>
      </c>
      <c r="C66" s="20" t="s">
        <v>1041</v>
      </c>
      <c r="D66" s="20">
        <v>29.193999999999999</v>
      </c>
      <c r="E66" s="20" t="s">
        <v>1042</v>
      </c>
      <c r="F66" s="20">
        <v>255.3</v>
      </c>
      <c r="G66" s="20">
        <v>28.577000000000002</v>
      </c>
      <c r="H66" s="20">
        <v>14.1</v>
      </c>
    </row>
    <row r="67" spans="1:8" x14ac:dyDescent="0.15">
      <c r="A67" s="20" t="s">
        <v>998</v>
      </c>
      <c r="B67" s="20" t="s">
        <v>1043</v>
      </c>
      <c r="C67" s="20">
        <v>40.643999999999998</v>
      </c>
      <c r="D67" s="20">
        <v>27</v>
      </c>
      <c r="E67" s="20">
        <v>51.790999999999997</v>
      </c>
      <c r="F67" s="20">
        <v>277.10000000000002</v>
      </c>
      <c r="G67" s="20">
        <v>25.596</v>
      </c>
      <c r="H67" s="20">
        <v>144.5</v>
      </c>
    </row>
    <row r="68" spans="1:8" x14ac:dyDescent="0.15">
      <c r="A68" s="20" t="s">
        <v>1001</v>
      </c>
      <c r="B68" s="20" t="s">
        <v>1044</v>
      </c>
      <c r="C68" s="20">
        <v>36.996000000000002</v>
      </c>
      <c r="D68" s="20">
        <v>22.876999999999999</v>
      </c>
      <c r="E68" s="20">
        <v>49.033999999999999</v>
      </c>
      <c r="F68" s="20" t="s">
        <v>1045</v>
      </c>
      <c r="G68" s="20">
        <v>25.07</v>
      </c>
      <c r="H68" s="20">
        <v>156.4</v>
      </c>
    </row>
    <row r="69" spans="1:8" x14ac:dyDescent="0.15">
      <c r="A69" s="20" t="s">
        <v>1003</v>
      </c>
      <c r="B69" s="20" t="s">
        <v>1046</v>
      </c>
      <c r="C69" s="20">
        <v>36.81</v>
      </c>
      <c r="D69" s="20" t="s">
        <v>1047</v>
      </c>
      <c r="E69" s="20">
        <v>48.991999999999997</v>
      </c>
      <c r="F69" s="20" t="s">
        <v>1045</v>
      </c>
      <c r="G69" s="20">
        <v>24.858000000000001</v>
      </c>
      <c r="H69" s="20">
        <v>157.5</v>
      </c>
    </row>
    <row r="70" spans="1:8" x14ac:dyDescent="0.15">
      <c r="A70" s="20" t="s">
        <v>1005</v>
      </c>
      <c r="B70" s="20" t="s">
        <v>1048</v>
      </c>
      <c r="C70" s="20">
        <v>36.853999999999999</v>
      </c>
      <c r="D70" s="20">
        <v>22.56</v>
      </c>
      <c r="E70" s="20" t="s">
        <v>1049</v>
      </c>
      <c r="F70" s="20">
        <v>279.7</v>
      </c>
      <c r="G70" s="20" t="s">
        <v>1050</v>
      </c>
      <c r="H70" s="20">
        <v>158</v>
      </c>
    </row>
    <row r="71" spans="1:8" x14ac:dyDescent="0.15">
      <c r="A71" s="20" t="s">
        <v>1008</v>
      </c>
      <c r="B71" s="20" t="s">
        <v>1051</v>
      </c>
      <c r="C71" s="20" t="s">
        <v>1052</v>
      </c>
      <c r="D71" s="20">
        <v>27.933</v>
      </c>
      <c r="E71" s="20">
        <v>59.003</v>
      </c>
      <c r="F71" s="20">
        <v>269.39999999999998</v>
      </c>
      <c r="G71" s="20">
        <v>27.434000000000001</v>
      </c>
      <c r="H71" s="20">
        <v>57.5</v>
      </c>
    </row>
    <row r="72" spans="1:8" x14ac:dyDescent="0.15">
      <c r="A72" s="20" t="s">
        <v>1010</v>
      </c>
      <c r="B72" s="20" t="s">
        <v>1053</v>
      </c>
      <c r="C72" s="20">
        <v>40.348999999999997</v>
      </c>
      <c r="D72" s="20">
        <v>23.832999999999998</v>
      </c>
      <c r="E72" s="20">
        <v>50.932000000000002</v>
      </c>
      <c r="F72" s="20">
        <v>279.7</v>
      </c>
      <c r="G72" s="20">
        <v>25.233000000000001</v>
      </c>
      <c r="H72" s="20">
        <v>149.30000000000001</v>
      </c>
    </row>
    <row r="73" spans="1:8" x14ac:dyDescent="0.15">
      <c r="A73" s="20" t="s">
        <v>1013</v>
      </c>
      <c r="B73" s="20" t="s">
        <v>1054</v>
      </c>
      <c r="C73" s="20">
        <v>37.598999999999997</v>
      </c>
      <c r="D73" s="20">
        <v>22.98</v>
      </c>
      <c r="E73" s="20">
        <v>49.511000000000003</v>
      </c>
      <c r="F73" s="20">
        <v>279.7</v>
      </c>
      <c r="G73" s="20">
        <v>24.879000000000001</v>
      </c>
      <c r="H73" s="20">
        <v>155.30000000000001</v>
      </c>
    </row>
    <row r="74" spans="1:8" x14ac:dyDescent="0.15">
      <c r="A74" s="20" t="s">
        <v>1015</v>
      </c>
      <c r="B74" s="20" t="s">
        <v>1055</v>
      </c>
      <c r="C74" s="20">
        <v>38.972000000000001</v>
      </c>
      <c r="D74" s="20">
        <v>23.555</v>
      </c>
      <c r="E74" s="20">
        <v>49.47</v>
      </c>
      <c r="F74" s="20">
        <v>281.5</v>
      </c>
      <c r="G74" s="20">
        <v>25.555</v>
      </c>
      <c r="H74" s="20">
        <v>152.30000000000001</v>
      </c>
    </row>
    <row r="75" spans="1:8" x14ac:dyDescent="0.15">
      <c r="A75" s="20" t="s">
        <v>232</v>
      </c>
    </row>
    <row r="76" spans="1:8" x14ac:dyDescent="0.15">
      <c r="A76" s="20" t="s">
        <v>233</v>
      </c>
    </row>
    <row r="77" spans="1:8" x14ac:dyDescent="0.15">
      <c r="A77" s="20" t="s">
        <v>234</v>
      </c>
    </row>
    <row r="78" spans="1:8" x14ac:dyDescent="0.15">
      <c r="A78" s="20" t="s">
        <v>235</v>
      </c>
    </row>
    <row r="79" spans="1:8" x14ac:dyDescent="0.15">
      <c r="A79" s="20" t="s">
        <v>955</v>
      </c>
    </row>
    <row r="80" spans="1:8" x14ac:dyDescent="0.15">
      <c r="A80" s="21">
        <v>42845</v>
      </c>
    </row>
    <row r="81" spans="1:8" x14ac:dyDescent="0.15">
      <c r="A81" s="20" t="s">
        <v>237</v>
      </c>
    </row>
    <row r="82" spans="1:8" x14ac:dyDescent="0.15">
      <c r="A82" s="20" t="s">
        <v>238</v>
      </c>
    </row>
    <row r="83" spans="1:8" x14ac:dyDescent="0.15">
      <c r="A83" s="20" t="s">
        <v>239</v>
      </c>
    </row>
    <row r="84" spans="1:8" x14ac:dyDescent="0.15">
      <c r="A84" s="20" t="s">
        <v>1056</v>
      </c>
    </row>
    <row r="85" spans="1:8" x14ac:dyDescent="0.15">
      <c r="A85" s="20" t="s">
        <v>1057</v>
      </c>
    </row>
    <row r="86" spans="1:8" x14ac:dyDescent="0.15">
      <c r="A86" s="20" t="s">
        <v>1058</v>
      </c>
    </row>
    <row r="87" spans="1:8" x14ac:dyDescent="0.15">
      <c r="B87" s="20" t="s">
        <v>958</v>
      </c>
      <c r="C87" s="20" t="s">
        <v>1059</v>
      </c>
    </row>
    <row r="88" spans="1:8" x14ac:dyDescent="0.15">
      <c r="B88" s="20" t="s">
        <v>960</v>
      </c>
      <c r="C88" s="20" t="s">
        <v>961</v>
      </c>
      <c r="D88" s="20" t="s">
        <v>962</v>
      </c>
      <c r="E88" s="20" t="s">
        <v>963</v>
      </c>
      <c r="F88" s="20" t="s">
        <v>964</v>
      </c>
      <c r="G88" s="20" t="s">
        <v>965</v>
      </c>
      <c r="H88" s="20" t="s">
        <v>966</v>
      </c>
    </row>
    <row r="89" spans="1:8" x14ac:dyDescent="0.15">
      <c r="A89" s="20" t="s">
        <v>967</v>
      </c>
      <c r="B89" s="20" t="s">
        <v>70</v>
      </c>
      <c r="C89" s="20">
        <v>35.918999999999997</v>
      </c>
      <c r="D89" s="20">
        <v>22.283999999999999</v>
      </c>
      <c r="E89" s="20">
        <v>48.487000000000002</v>
      </c>
      <c r="F89" s="20">
        <v>293.8</v>
      </c>
      <c r="G89" s="20">
        <v>24.222000000000001</v>
      </c>
    </row>
    <row r="90" spans="1:8" x14ac:dyDescent="0.15">
      <c r="A90" s="20" t="s">
        <v>968</v>
      </c>
    </row>
    <row r="91" spans="1:8" x14ac:dyDescent="0.15">
      <c r="A91" s="20" t="s">
        <v>969</v>
      </c>
      <c r="B91" s="20" t="s">
        <v>1060</v>
      </c>
      <c r="C91" s="20">
        <v>36.499000000000002</v>
      </c>
      <c r="D91" s="20">
        <v>22.643999999999998</v>
      </c>
      <c r="E91" s="20">
        <v>50.723999999999997</v>
      </c>
      <c r="F91" s="20">
        <v>286.10000000000002</v>
      </c>
      <c r="G91" s="20">
        <v>24.788</v>
      </c>
      <c r="H91" s="20">
        <v>155.6</v>
      </c>
    </row>
    <row r="92" spans="1:8" x14ac:dyDescent="0.15">
      <c r="A92" s="20" t="s">
        <v>971</v>
      </c>
      <c r="B92" s="20" t="s">
        <v>1061</v>
      </c>
      <c r="C92" s="20">
        <v>36.165999999999997</v>
      </c>
      <c r="D92" s="20">
        <v>22.785</v>
      </c>
      <c r="E92" s="20">
        <v>48.823999999999998</v>
      </c>
      <c r="F92" s="20">
        <v>288</v>
      </c>
      <c r="G92" s="20">
        <v>24.414999999999999</v>
      </c>
      <c r="H92" s="20">
        <v>158.5</v>
      </c>
    </row>
    <row r="93" spans="1:8" x14ac:dyDescent="0.15">
      <c r="A93" s="20" t="s">
        <v>973</v>
      </c>
      <c r="B93" s="20" t="s">
        <v>1062</v>
      </c>
      <c r="C93" s="20">
        <v>36.110999999999997</v>
      </c>
      <c r="D93" s="20" t="s">
        <v>1063</v>
      </c>
      <c r="E93" s="20">
        <v>48.521999999999998</v>
      </c>
      <c r="F93" s="20">
        <v>287.10000000000002</v>
      </c>
      <c r="G93" s="20">
        <v>24.440999999999999</v>
      </c>
      <c r="H93" s="20">
        <v>159.5</v>
      </c>
    </row>
    <row r="94" spans="1:8" x14ac:dyDescent="0.15">
      <c r="A94" s="20" t="s">
        <v>975</v>
      </c>
      <c r="B94" s="20" t="s">
        <v>311</v>
      </c>
      <c r="C94" s="20" t="s">
        <v>1064</v>
      </c>
      <c r="D94" s="20">
        <v>23.445</v>
      </c>
      <c r="E94" s="20">
        <v>50.636000000000003</v>
      </c>
      <c r="F94" s="20">
        <v>283.39999999999998</v>
      </c>
      <c r="G94" s="20">
        <v>24.837</v>
      </c>
      <c r="H94" s="20">
        <v>14.4</v>
      </c>
    </row>
    <row r="95" spans="1:8" x14ac:dyDescent="0.15">
      <c r="A95" s="20" t="s">
        <v>977</v>
      </c>
      <c r="B95" s="20" t="s">
        <v>1065</v>
      </c>
      <c r="C95" s="20">
        <v>36.200000000000003</v>
      </c>
      <c r="D95" s="20">
        <v>22.568999999999999</v>
      </c>
      <c r="E95" s="20">
        <v>48.703000000000003</v>
      </c>
      <c r="F95" s="20">
        <v>287.10000000000002</v>
      </c>
      <c r="G95" s="20">
        <v>24.739000000000001</v>
      </c>
      <c r="H95" s="20">
        <v>158.5</v>
      </c>
    </row>
    <row r="96" spans="1:8" x14ac:dyDescent="0.15">
      <c r="A96" s="20" t="s">
        <v>979</v>
      </c>
      <c r="B96" s="20" t="s">
        <v>1066</v>
      </c>
      <c r="C96" s="20">
        <v>36.061</v>
      </c>
      <c r="D96" s="20">
        <v>22.417999999999999</v>
      </c>
      <c r="E96" s="20">
        <v>48.831000000000003</v>
      </c>
      <c r="F96" s="20">
        <v>288</v>
      </c>
      <c r="G96" s="20">
        <v>24.541</v>
      </c>
      <c r="H96" s="20">
        <v>158.9</v>
      </c>
    </row>
    <row r="97" spans="1:8" x14ac:dyDescent="0.15">
      <c r="A97" s="20" t="s">
        <v>981</v>
      </c>
      <c r="B97" s="20" t="s">
        <v>1067</v>
      </c>
      <c r="C97" s="20">
        <v>36.479999999999997</v>
      </c>
      <c r="D97" s="20">
        <v>22.555</v>
      </c>
      <c r="E97" s="20">
        <v>48.737000000000002</v>
      </c>
      <c r="F97" s="20">
        <v>288</v>
      </c>
      <c r="G97" s="20">
        <v>24.741</v>
      </c>
      <c r="H97" s="20">
        <v>158.1</v>
      </c>
    </row>
    <row r="98" spans="1:8" x14ac:dyDescent="0.15">
      <c r="A98" s="20" t="s">
        <v>983</v>
      </c>
      <c r="B98" s="20" t="s">
        <v>312</v>
      </c>
      <c r="C98" s="20" t="s">
        <v>1068</v>
      </c>
      <c r="D98" s="20">
        <v>23.576000000000001</v>
      </c>
      <c r="E98" s="20">
        <v>49.286999999999999</v>
      </c>
      <c r="F98" s="20">
        <v>286.10000000000002</v>
      </c>
      <c r="G98" s="20">
        <v>25.085000000000001</v>
      </c>
      <c r="H98" s="20">
        <v>33.200000000000003</v>
      </c>
    </row>
    <row r="99" spans="1:8" x14ac:dyDescent="0.15">
      <c r="A99" s="20" t="s">
        <v>985</v>
      </c>
      <c r="B99" s="20" t="s">
        <v>1069</v>
      </c>
      <c r="C99" s="20">
        <v>36.408000000000001</v>
      </c>
      <c r="D99" s="20">
        <v>22.497</v>
      </c>
      <c r="E99" s="20" t="s">
        <v>1070</v>
      </c>
      <c r="F99" s="20">
        <v>287.10000000000002</v>
      </c>
      <c r="G99" s="20">
        <v>24.527000000000001</v>
      </c>
      <c r="H99" s="20">
        <v>158.9</v>
      </c>
    </row>
    <row r="100" spans="1:8" x14ac:dyDescent="0.15">
      <c r="A100" s="20" t="s">
        <v>988</v>
      </c>
      <c r="B100" s="20" t="s">
        <v>1071</v>
      </c>
      <c r="C100" s="20">
        <v>36.183</v>
      </c>
      <c r="D100" s="20">
        <v>22.695</v>
      </c>
      <c r="E100" s="20">
        <v>48.542000000000002</v>
      </c>
      <c r="F100" s="20">
        <v>288</v>
      </c>
      <c r="G100" s="20">
        <v>24.527000000000001</v>
      </c>
      <c r="H100" s="20">
        <v>158.80000000000001</v>
      </c>
    </row>
    <row r="101" spans="1:8" x14ac:dyDescent="0.15">
      <c r="A101" s="20" t="s">
        <v>990</v>
      </c>
      <c r="B101" s="20" t="s">
        <v>1072</v>
      </c>
      <c r="C101" s="20">
        <v>36.039000000000001</v>
      </c>
      <c r="D101" s="20">
        <v>22.44</v>
      </c>
      <c r="E101" s="20">
        <v>48.613999999999997</v>
      </c>
      <c r="F101" s="20">
        <v>288</v>
      </c>
      <c r="G101" s="20" t="s">
        <v>1073</v>
      </c>
      <c r="H101" s="20">
        <v>159.6</v>
      </c>
    </row>
    <row r="102" spans="1:8" x14ac:dyDescent="0.15">
      <c r="A102" s="20" t="s">
        <v>993</v>
      </c>
      <c r="B102" s="20" t="s">
        <v>1074</v>
      </c>
      <c r="C102" s="20">
        <v>36.241</v>
      </c>
      <c r="D102" s="20">
        <v>22.584</v>
      </c>
      <c r="E102" s="20">
        <v>48.576000000000001</v>
      </c>
      <c r="F102" s="20">
        <v>287.10000000000002</v>
      </c>
      <c r="G102" s="20">
        <v>24.521000000000001</v>
      </c>
      <c r="H102" s="20">
        <v>158.80000000000001</v>
      </c>
    </row>
    <row r="103" spans="1:8" x14ac:dyDescent="0.15">
      <c r="A103" s="20" t="s">
        <v>998</v>
      </c>
      <c r="B103" s="20" t="s">
        <v>1075</v>
      </c>
      <c r="C103" s="20">
        <v>36.472999999999999</v>
      </c>
      <c r="D103" s="20">
        <v>22.681999999999999</v>
      </c>
      <c r="E103" s="20">
        <v>48.76</v>
      </c>
      <c r="F103" s="20" t="s">
        <v>1076</v>
      </c>
      <c r="G103" s="20">
        <v>24.327999999999999</v>
      </c>
      <c r="H103" s="20">
        <v>158.5</v>
      </c>
    </row>
    <row r="104" spans="1:8" x14ac:dyDescent="0.15">
      <c r="A104" s="20" t="s">
        <v>1001</v>
      </c>
      <c r="B104" s="20" t="s">
        <v>314</v>
      </c>
      <c r="C104" s="20" t="s">
        <v>1077</v>
      </c>
      <c r="D104" s="20">
        <v>26.472000000000001</v>
      </c>
      <c r="E104" s="20">
        <v>52.97</v>
      </c>
      <c r="F104" s="20">
        <v>263.8</v>
      </c>
      <c r="G104" s="20">
        <v>26.626999999999999</v>
      </c>
      <c r="H104" s="20">
        <v>18.2</v>
      </c>
    </row>
    <row r="105" spans="1:8" x14ac:dyDescent="0.15">
      <c r="A105" s="20" t="s">
        <v>1003</v>
      </c>
      <c r="B105" s="20" t="s">
        <v>1078</v>
      </c>
      <c r="C105" s="20">
        <v>37.927</v>
      </c>
      <c r="D105" s="20">
        <v>23.164000000000001</v>
      </c>
      <c r="E105" s="20">
        <v>49.780999999999999</v>
      </c>
      <c r="F105" s="20">
        <v>287.10000000000002</v>
      </c>
      <c r="G105" s="20">
        <v>24.673999999999999</v>
      </c>
      <c r="H105" s="20">
        <v>154.6</v>
      </c>
    </row>
    <row r="106" spans="1:8" x14ac:dyDescent="0.15">
      <c r="A106" s="20" t="s">
        <v>1005</v>
      </c>
      <c r="B106" s="20" t="s">
        <v>1079</v>
      </c>
      <c r="C106" s="20" t="s">
        <v>1080</v>
      </c>
      <c r="D106" s="20">
        <v>22.677</v>
      </c>
      <c r="E106" s="20">
        <v>49.03</v>
      </c>
      <c r="F106" s="20">
        <v>285.2</v>
      </c>
      <c r="G106" s="20">
        <v>24.63</v>
      </c>
      <c r="H106" s="20">
        <v>158.4</v>
      </c>
    </row>
    <row r="107" spans="1:8" x14ac:dyDescent="0.15">
      <c r="A107" s="20" t="s">
        <v>1008</v>
      </c>
      <c r="B107" s="20" t="s">
        <v>1081</v>
      </c>
      <c r="C107" s="20">
        <v>36.387999999999998</v>
      </c>
      <c r="D107" s="20">
        <v>22.495999999999999</v>
      </c>
      <c r="E107" s="20">
        <v>48.789000000000001</v>
      </c>
      <c r="F107" s="20">
        <v>288</v>
      </c>
      <c r="G107" s="20">
        <v>24.285</v>
      </c>
      <c r="H107" s="20">
        <v>158.80000000000001</v>
      </c>
    </row>
    <row r="108" spans="1:8" x14ac:dyDescent="0.15">
      <c r="A108" s="20" t="s">
        <v>1010</v>
      </c>
      <c r="B108" s="20" t="s">
        <v>1082</v>
      </c>
      <c r="C108" s="20">
        <v>36.256</v>
      </c>
      <c r="D108" s="20">
        <v>22.587</v>
      </c>
      <c r="E108" s="20">
        <v>48.512</v>
      </c>
      <c r="F108" s="20">
        <v>287.10000000000002</v>
      </c>
      <c r="G108" s="20">
        <v>24.338999999999999</v>
      </c>
      <c r="H108" s="20">
        <v>159.1</v>
      </c>
    </row>
    <row r="109" spans="1:8" x14ac:dyDescent="0.15">
      <c r="A109" s="20" t="s">
        <v>1013</v>
      </c>
      <c r="B109" s="20" t="s">
        <v>1083</v>
      </c>
      <c r="C109" s="20">
        <v>36.11</v>
      </c>
      <c r="D109" s="20">
        <v>22.582000000000001</v>
      </c>
      <c r="E109" s="20">
        <v>48.831000000000003</v>
      </c>
      <c r="F109" s="20">
        <v>287.10000000000002</v>
      </c>
      <c r="G109" s="20">
        <v>24.439</v>
      </c>
      <c r="H109" s="20">
        <v>158.80000000000001</v>
      </c>
    </row>
    <row r="110" spans="1:8" x14ac:dyDescent="0.15">
      <c r="A110" s="20" t="s">
        <v>232</v>
      </c>
    </row>
    <row r="111" spans="1:8" x14ac:dyDescent="0.15">
      <c r="A111" s="20" t="s">
        <v>233</v>
      </c>
    </row>
    <row r="112" spans="1:8" x14ac:dyDescent="0.15">
      <c r="A112" s="20" t="s">
        <v>234</v>
      </c>
    </row>
    <row r="113" spans="1:8" x14ac:dyDescent="0.15">
      <c r="A113" s="20" t="s">
        <v>235</v>
      </c>
    </row>
    <row r="114" spans="1:8" x14ac:dyDescent="0.15">
      <c r="A114" s="20" t="s">
        <v>955</v>
      </c>
    </row>
    <row r="115" spans="1:8" x14ac:dyDescent="0.15">
      <c r="A115" s="21">
        <v>42845</v>
      </c>
    </row>
    <row r="116" spans="1:8" x14ac:dyDescent="0.15">
      <c r="A116" s="20" t="s">
        <v>237</v>
      </c>
    </row>
    <row r="117" spans="1:8" x14ac:dyDescent="0.15">
      <c r="A117" s="20" t="s">
        <v>238</v>
      </c>
    </row>
    <row r="118" spans="1:8" x14ac:dyDescent="0.15">
      <c r="A118" s="20" t="s">
        <v>239</v>
      </c>
    </row>
    <row r="119" spans="1:8" x14ac:dyDescent="0.15">
      <c r="A119" s="20" t="s">
        <v>1084</v>
      </c>
    </row>
    <row r="120" spans="1:8" x14ac:dyDescent="0.15">
      <c r="A120" s="20" t="s">
        <v>1085</v>
      </c>
    </row>
    <row r="121" spans="1:8" x14ac:dyDescent="0.15">
      <c r="A121" s="20" t="s">
        <v>1086</v>
      </c>
    </row>
    <row r="122" spans="1:8" x14ac:dyDescent="0.15">
      <c r="B122" s="20" t="s">
        <v>958</v>
      </c>
      <c r="C122" s="20" t="s">
        <v>1087</v>
      </c>
    </row>
    <row r="123" spans="1:8" x14ac:dyDescent="0.15">
      <c r="B123" s="20" t="s">
        <v>960</v>
      </c>
      <c r="C123" s="20" t="s">
        <v>961</v>
      </c>
      <c r="D123" s="20" t="s">
        <v>962</v>
      </c>
      <c r="E123" s="20" t="s">
        <v>963</v>
      </c>
      <c r="F123" s="20" t="s">
        <v>964</v>
      </c>
      <c r="G123" s="20" t="s">
        <v>965</v>
      </c>
      <c r="H123" s="20" t="s">
        <v>966</v>
      </c>
    </row>
    <row r="124" spans="1:8" x14ac:dyDescent="0.15">
      <c r="A124" s="20" t="s">
        <v>967</v>
      </c>
      <c r="B124" s="20" t="s">
        <v>23</v>
      </c>
      <c r="C124" s="20">
        <v>35.252000000000002</v>
      </c>
      <c r="D124" s="20">
        <v>21.745000000000001</v>
      </c>
      <c r="E124" s="20">
        <v>47.19</v>
      </c>
      <c r="F124" s="20">
        <v>302.89999999999998</v>
      </c>
      <c r="G124" s="20">
        <v>23.501999999999999</v>
      </c>
    </row>
    <row r="125" spans="1:8" x14ac:dyDescent="0.15">
      <c r="A125" s="20" t="s">
        <v>968</v>
      </c>
    </row>
    <row r="126" spans="1:8" x14ac:dyDescent="0.15">
      <c r="A126" s="20" t="s">
        <v>969</v>
      </c>
      <c r="B126" s="20" t="s">
        <v>1088</v>
      </c>
      <c r="C126" s="20">
        <v>37.201000000000001</v>
      </c>
      <c r="D126" s="20">
        <v>23.114000000000001</v>
      </c>
      <c r="E126" s="20">
        <v>48.593000000000004</v>
      </c>
      <c r="F126" s="20">
        <v>301.89999999999998</v>
      </c>
      <c r="G126" s="20">
        <v>24.358000000000001</v>
      </c>
      <c r="H126" s="20">
        <v>157.19999999999999</v>
      </c>
    </row>
    <row r="127" spans="1:8" x14ac:dyDescent="0.15">
      <c r="A127" s="20" t="s">
        <v>971</v>
      </c>
      <c r="B127" s="20" t="s">
        <v>1089</v>
      </c>
      <c r="C127" s="20">
        <v>36.637999999999998</v>
      </c>
      <c r="D127" s="20">
        <v>22.597000000000001</v>
      </c>
      <c r="E127" s="20">
        <v>47.957000000000001</v>
      </c>
      <c r="F127" s="20">
        <v>301.89999999999998</v>
      </c>
      <c r="G127" s="20">
        <v>23.954999999999998</v>
      </c>
      <c r="H127" s="20">
        <v>159.80000000000001</v>
      </c>
    </row>
    <row r="128" spans="1:8" x14ac:dyDescent="0.15">
      <c r="A128" s="20" t="s">
        <v>973</v>
      </c>
      <c r="B128" s="20" t="s">
        <v>1090</v>
      </c>
      <c r="C128" s="20">
        <v>35.771000000000001</v>
      </c>
      <c r="D128" s="20">
        <v>22.106999999999999</v>
      </c>
      <c r="E128" s="20">
        <v>47.564999999999998</v>
      </c>
      <c r="F128" s="20">
        <v>301.89999999999998</v>
      </c>
      <c r="G128" s="20">
        <v>24.088999999999999</v>
      </c>
      <c r="H128" s="20">
        <v>161.80000000000001</v>
      </c>
    </row>
    <row r="129" spans="1:8" x14ac:dyDescent="0.15">
      <c r="A129" s="20" t="s">
        <v>975</v>
      </c>
      <c r="B129" s="20" t="s">
        <v>1091</v>
      </c>
      <c r="C129" s="20" t="s">
        <v>1092</v>
      </c>
      <c r="D129" s="20">
        <v>24.693000000000001</v>
      </c>
      <c r="E129" s="20">
        <v>50.753999999999998</v>
      </c>
      <c r="F129" s="20">
        <v>284.3</v>
      </c>
      <c r="G129" s="20">
        <v>25.122</v>
      </c>
      <c r="H129" s="20">
        <v>49.2</v>
      </c>
    </row>
    <row r="130" spans="1:8" x14ac:dyDescent="0.15">
      <c r="A130" s="20" t="s">
        <v>977</v>
      </c>
      <c r="B130" s="20" t="s">
        <v>1093</v>
      </c>
      <c r="C130" s="20">
        <v>37.354999999999997</v>
      </c>
      <c r="D130" s="20">
        <v>23.015999999999998</v>
      </c>
      <c r="E130" s="20" t="s">
        <v>1094</v>
      </c>
      <c r="F130" s="20">
        <v>110.4</v>
      </c>
      <c r="G130" s="20" t="s">
        <v>1035</v>
      </c>
      <c r="H130" s="20">
        <v>115</v>
      </c>
    </row>
    <row r="131" spans="1:8" x14ac:dyDescent="0.15">
      <c r="A131" s="20" t="s">
        <v>979</v>
      </c>
      <c r="B131" s="20" t="s">
        <v>338</v>
      </c>
      <c r="C131" s="20" t="s">
        <v>1095</v>
      </c>
      <c r="D131" s="20">
        <v>24.315999999999999</v>
      </c>
      <c r="E131" s="20">
        <v>50.009</v>
      </c>
      <c r="F131" s="20">
        <v>297.8</v>
      </c>
      <c r="G131" s="20">
        <v>24.826000000000001</v>
      </c>
      <c r="H131" s="20">
        <v>34</v>
      </c>
    </row>
    <row r="132" spans="1:8" x14ac:dyDescent="0.15">
      <c r="A132" s="20" t="s">
        <v>981</v>
      </c>
      <c r="B132" s="20" t="s">
        <v>1096</v>
      </c>
      <c r="C132" s="20">
        <v>36.585000000000001</v>
      </c>
      <c r="D132" s="20">
        <v>22.446999999999999</v>
      </c>
      <c r="E132" s="20">
        <v>47.93</v>
      </c>
      <c r="F132" s="20">
        <v>300.8</v>
      </c>
      <c r="G132" s="20">
        <v>23.966999999999999</v>
      </c>
      <c r="H132" s="20">
        <v>160.1</v>
      </c>
    </row>
    <row r="133" spans="1:8" x14ac:dyDescent="0.15">
      <c r="A133" s="20" t="s">
        <v>983</v>
      </c>
      <c r="B133" s="20" t="s">
        <v>1097</v>
      </c>
      <c r="C133" s="20">
        <v>35.76</v>
      </c>
      <c r="D133" s="20">
        <v>22.212</v>
      </c>
      <c r="E133" s="20">
        <v>47.561</v>
      </c>
      <c r="F133" s="20">
        <v>299.8</v>
      </c>
      <c r="G133" s="20">
        <v>23.818999999999999</v>
      </c>
      <c r="H133" s="20">
        <v>162</v>
      </c>
    </row>
    <row r="134" spans="1:8" x14ac:dyDescent="0.15">
      <c r="A134" s="20" t="s">
        <v>985</v>
      </c>
      <c r="B134" s="20" t="s">
        <v>1098</v>
      </c>
      <c r="C134" s="20">
        <v>35.630000000000003</v>
      </c>
      <c r="D134" s="20">
        <v>22.044</v>
      </c>
      <c r="E134" s="20">
        <v>47.573</v>
      </c>
      <c r="F134" s="20">
        <v>301.89999999999998</v>
      </c>
      <c r="G134" s="20">
        <v>23.620999999999999</v>
      </c>
      <c r="H134" s="20">
        <v>162.6</v>
      </c>
    </row>
    <row r="135" spans="1:8" x14ac:dyDescent="0.15">
      <c r="A135" s="20" t="s">
        <v>988</v>
      </c>
      <c r="B135" s="20" t="s">
        <v>332</v>
      </c>
      <c r="C135" s="20" t="s">
        <v>1099</v>
      </c>
      <c r="D135" s="20">
        <v>23.97</v>
      </c>
      <c r="E135" s="20">
        <v>48.942999999999998</v>
      </c>
      <c r="F135" s="20">
        <v>297.8</v>
      </c>
      <c r="G135" s="20">
        <v>24.42</v>
      </c>
      <c r="H135" s="20">
        <v>33.799999999999997</v>
      </c>
    </row>
    <row r="136" spans="1:8" x14ac:dyDescent="0.15">
      <c r="A136" s="20" t="s">
        <v>990</v>
      </c>
      <c r="B136" s="20" t="s">
        <v>1100</v>
      </c>
      <c r="C136" s="20">
        <v>36.015000000000001</v>
      </c>
      <c r="D136" s="20">
        <v>22.196000000000002</v>
      </c>
      <c r="E136" s="20">
        <v>47.271999999999998</v>
      </c>
      <c r="F136" s="20">
        <v>301.89999999999998</v>
      </c>
      <c r="G136" s="20">
        <v>23.645</v>
      </c>
      <c r="H136" s="20">
        <v>162.30000000000001</v>
      </c>
    </row>
    <row r="137" spans="1:8" x14ac:dyDescent="0.15">
      <c r="A137" s="20" t="s">
        <v>993</v>
      </c>
      <c r="B137" s="20" t="s">
        <v>1101</v>
      </c>
      <c r="C137" s="20">
        <v>35.44</v>
      </c>
      <c r="D137" s="20">
        <v>21.864000000000001</v>
      </c>
      <c r="E137" s="20">
        <v>47.598999999999997</v>
      </c>
      <c r="F137" s="20">
        <v>301.89999999999998</v>
      </c>
      <c r="G137" s="20">
        <v>23.538</v>
      </c>
      <c r="H137" s="20">
        <v>163.19999999999999</v>
      </c>
    </row>
    <row r="138" spans="1:8" x14ac:dyDescent="0.15">
      <c r="A138" s="20" t="s">
        <v>998</v>
      </c>
      <c r="B138" s="20" t="s">
        <v>1102</v>
      </c>
      <c r="C138" s="20" t="s">
        <v>1103</v>
      </c>
      <c r="D138" s="20" t="s">
        <v>1104</v>
      </c>
      <c r="E138" s="20">
        <v>47.48</v>
      </c>
      <c r="F138" s="20">
        <v>301.89999999999998</v>
      </c>
      <c r="G138" s="20">
        <v>23.516999999999999</v>
      </c>
      <c r="H138" s="20">
        <v>163.69999999999999</v>
      </c>
    </row>
    <row r="139" spans="1:8" x14ac:dyDescent="0.15">
      <c r="A139" s="20" t="s">
        <v>1001</v>
      </c>
      <c r="B139" s="20" t="s">
        <v>1105</v>
      </c>
      <c r="C139" s="20">
        <v>35.536000000000001</v>
      </c>
      <c r="D139" s="20">
        <v>21.91</v>
      </c>
      <c r="E139" s="20" t="s">
        <v>1106</v>
      </c>
      <c r="F139" s="20">
        <v>301.89999999999998</v>
      </c>
      <c r="G139" s="20">
        <v>23.571000000000002</v>
      </c>
      <c r="H139" s="20">
        <v>163.5</v>
      </c>
    </row>
    <row r="140" spans="1:8" x14ac:dyDescent="0.15">
      <c r="A140" s="20" t="s">
        <v>1003</v>
      </c>
      <c r="B140" s="20" t="s">
        <v>1107</v>
      </c>
      <c r="C140" s="20">
        <v>35.779000000000003</v>
      </c>
      <c r="D140" s="20">
        <v>22.073</v>
      </c>
      <c r="E140" s="20">
        <v>48.061999999999998</v>
      </c>
      <c r="F140" s="20" t="s">
        <v>1020</v>
      </c>
      <c r="G140" s="20">
        <v>23.87</v>
      </c>
      <c r="H140" s="20">
        <v>161.5</v>
      </c>
    </row>
    <row r="141" spans="1:8" x14ac:dyDescent="0.15">
      <c r="A141" s="20" t="s">
        <v>1005</v>
      </c>
      <c r="B141" s="20" t="s">
        <v>1108</v>
      </c>
      <c r="C141" s="20">
        <v>35.71</v>
      </c>
      <c r="D141" s="20">
        <v>22.132999999999999</v>
      </c>
      <c r="E141" s="20">
        <v>48.170999999999999</v>
      </c>
      <c r="F141" s="20">
        <v>301.89999999999998</v>
      </c>
      <c r="G141" s="20">
        <v>23.850999999999999</v>
      </c>
      <c r="H141" s="20">
        <v>161.4</v>
      </c>
    </row>
    <row r="142" spans="1:8" x14ac:dyDescent="0.15">
      <c r="A142" s="20" t="s">
        <v>1008</v>
      </c>
      <c r="B142" s="20" t="s">
        <v>1109</v>
      </c>
      <c r="C142" s="20" t="s">
        <v>1110</v>
      </c>
      <c r="D142" s="20">
        <v>23.318000000000001</v>
      </c>
      <c r="E142" s="20">
        <v>48.63</v>
      </c>
      <c r="F142" s="20">
        <v>283.39999999999998</v>
      </c>
      <c r="G142" s="20">
        <v>24.809000000000001</v>
      </c>
      <c r="H142" s="20">
        <v>36.6</v>
      </c>
    </row>
    <row r="143" spans="1:8" x14ac:dyDescent="0.15">
      <c r="A143" s="20" t="s">
        <v>1010</v>
      </c>
      <c r="B143" s="20" t="s">
        <v>1002</v>
      </c>
      <c r="C143" s="20">
        <v>36.122</v>
      </c>
      <c r="D143" s="20">
        <v>22.170999999999999</v>
      </c>
      <c r="E143" s="20">
        <v>47.624000000000002</v>
      </c>
      <c r="F143" s="20">
        <v>299.8</v>
      </c>
      <c r="G143" s="20">
        <v>23.875</v>
      </c>
      <c r="H143" s="20">
        <v>161.5</v>
      </c>
    </row>
    <row r="144" spans="1:8" x14ac:dyDescent="0.15">
      <c r="A144" s="20" t="s">
        <v>1013</v>
      </c>
      <c r="B144" s="20" t="s">
        <v>1111</v>
      </c>
      <c r="C144" s="20">
        <v>36.107999999999997</v>
      </c>
      <c r="D144" s="20">
        <v>22.038</v>
      </c>
      <c r="E144" s="20">
        <v>47.372999999999998</v>
      </c>
      <c r="F144" s="20">
        <v>301.89999999999998</v>
      </c>
      <c r="G144" s="20">
        <v>23.748999999999999</v>
      </c>
      <c r="H144" s="20">
        <v>162.1</v>
      </c>
    </row>
    <row r="145" spans="1:8" x14ac:dyDescent="0.15">
      <c r="A145" s="20" t="s">
        <v>1015</v>
      </c>
      <c r="B145" s="20" t="s">
        <v>1112</v>
      </c>
      <c r="C145" s="20">
        <v>35.529000000000003</v>
      </c>
      <c r="D145" s="20">
        <v>21.945</v>
      </c>
      <c r="E145" s="20">
        <v>47.414999999999999</v>
      </c>
      <c r="F145" s="20">
        <v>301.89999999999998</v>
      </c>
      <c r="G145" s="20">
        <v>23.576000000000001</v>
      </c>
      <c r="H145" s="20">
        <v>163.1</v>
      </c>
    </row>
    <row r="146" spans="1:8" x14ac:dyDescent="0.15">
      <c r="A146" s="20" t="s">
        <v>1018</v>
      </c>
      <c r="B146" s="20" t="s">
        <v>1113</v>
      </c>
      <c r="C146" s="20">
        <v>35.503</v>
      </c>
      <c r="D146" s="20">
        <v>22.039000000000001</v>
      </c>
      <c r="E146" s="20">
        <v>47.334000000000003</v>
      </c>
      <c r="F146" s="20">
        <v>301.89999999999998</v>
      </c>
      <c r="G146" s="20" t="s">
        <v>1114</v>
      </c>
      <c r="H146" s="20">
        <v>163.19999999999999</v>
      </c>
    </row>
    <row r="147" spans="1:8" x14ac:dyDescent="0.15">
      <c r="A147" s="20" t="s">
        <v>1021</v>
      </c>
      <c r="B147" s="20" t="s">
        <v>1115</v>
      </c>
      <c r="C147" s="20" t="s">
        <v>1116</v>
      </c>
      <c r="D147" s="20">
        <v>23.323</v>
      </c>
      <c r="E147" s="20">
        <v>48.564</v>
      </c>
      <c r="F147" s="20">
        <v>299.8</v>
      </c>
      <c r="G147" s="20">
        <v>24.202000000000002</v>
      </c>
      <c r="H147" s="20">
        <v>46.8</v>
      </c>
    </row>
    <row r="148" spans="1:8" x14ac:dyDescent="0.15">
      <c r="A148" s="20" t="s">
        <v>1117</v>
      </c>
      <c r="B148" s="20" t="s">
        <v>1118</v>
      </c>
      <c r="C148" s="20">
        <v>36.299999999999997</v>
      </c>
      <c r="D148" s="20">
        <v>22.091000000000001</v>
      </c>
      <c r="E148" s="20">
        <v>47.688000000000002</v>
      </c>
      <c r="F148" s="20" t="s">
        <v>1020</v>
      </c>
      <c r="G148" s="20">
        <v>23.887</v>
      </c>
      <c r="H148" s="20">
        <v>161.19999999999999</v>
      </c>
    </row>
    <row r="149" spans="1:8" x14ac:dyDescent="0.15">
      <c r="A149" s="20" t="s">
        <v>1119</v>
      </c>
      <c r="B149" s="20" t="s">
        <v>1120</v>
      </c>
      <c r="C149" s="20">
        <v>35.590000000000003</v>
      </c>
      <c r="D149" s="20">
        <v>22.419</v>
      </c>
      <c r="E149" s="20">
        <v>47.735999999999997</v>
      </c>
      <c r="F149" s="20">
        <v>300.8</v>
      </c>
      <c r="G149" s="20">
        <v>23.754000000000001</v>
      </c>
      <c r="H149" s="20">
        <v>161.80000000000001</v>
      </c>
    </row>
    <row r="150" spans="1:8" x14ac:dyDescent="0.15">
      <c r="A150" s="20" t="s">
        <v>1121</v>
      </c>
      <c r="B150" s="20" t="s">
        <v>1122</v>
      </c>
      <c r="C150" s="20">
        <v>35.536000000000001</v>
      </c>
      <c r="D150" s="20">
        <v>22.088999999999999</v>
      </c>
      <c r="E150" s="20">
        <v>47.424999999999997</v>
      </c>
      <c r="F150" s="20">
        <v>300.8</v>
      </c>
      <c r="G150" s="20">
        <v>23.812000000000001</v>
      </c>
      <c r="H150" s="20">
        <v>162.6</v>
      </c>
    </row>
    <row r="151" spans="1:8" x14ac:dyDescent="0.15">
      <c r="A151" s="20" t="s">
        <v>1123</v>
      </c>
      <c r="B151" s="20" t="s">
        <v>1124</v>
      </c>
      <c r="C151" s="20">
        <v>37.787999999999997</v>
      </c>
      <c r="D151" s="20">
        <v>23.22</v>
      </c>
      <c r="E151" s="20">
        <v>50.281999999999996</v>
      </c>
      <c r="F151" s="20">
        <v>301.89999999999998</v>
      </c>
      <c r="G151" s="20" t="s">
        <v>1035</v>
      </c>
      <c r="H151" s="20">
        <v>141.19999999999999</v>
      </c>
    </row>
    <row r="152" spans="1:8" x14ac:dyDescent="0.15">
      <c r="A152" s="20" t="s">
        <v>232</v>
      </c>
    </row>
    <row r="153" spans="1:8" x14ac:dyDescent="0.15">
      <c r="A153" s="20" t="s">
        <v>233</v>
      </c>
    </row>
    <row r="154" spans="1:8" x14ac:dyDescent="0.15">
      <c r="A154" s="20" t="s">
        <v>234</v>
      </c>
    </row>
    <row r="155" spans="1:8" x14ac:dyDescent="0.15">
      <c r="A155" s="20" t="s">
        <v>235</v>
      </c>
    </row>
    <row r="156" spans="1:8" x14ac:dyDescent="0.15">
      <c r="A156" s="20" t="s">
        <v>955</v>
      </c>
    </row>
    <row r="157" spans="1:8" x14ac:dyDescent="0.15">
      <c r="A157" s="21">
        <v>42845</v>
      </c>
    </row>
    <row r="158" spans="1:8" x14ac:dyDescent="0.15">
      <c r="A158" s="20" t="s">
        <v>237</v>
      </c>
    </row>
    <row r="159" spans="1:8" x14ac:dyDescent="0.15">
      <c r="A159" s="20" t="s">
        <v>238</v>
      </c>
    </row>
    <row r="160" spans="1:8" x14ac:dyDescent="0.15">
      <c r="A160" s="20" t="s">
        <v>239</v>
      </c>
    </row>
    <row r="161" spans="1:8" x14ac:dyDescent="0.15">
      <c r="A161" s="20" t="s">
        <v>1125</v>
      </c>
    </row>
    <row r="162" spans="1:8" x14ac:dyDescent="0.15">
      <c r="A162" s="20" t="s">
        <v>1126</v>
      </c>
    </row>
    <row r="163" spans="1:8" x14ac:dyDescent="0.15">
      <c r="A163" s="20" t="s">
        <v>1127</v>
      </c>
    </row>
    <row r="164" spans="1:8" x14ac:dyDescent="0.15">
      <c r="B164" s="20" t="s">
        <v>958</v>
      </c>
      <c r="C164" s="20" t="s">
        <v>1128</v>
      </c>
    </row>
    <row r="165" spans="1:8" x14ac:dyDescent="0.15">
      <c r="B165" s="20" t="s">
        <v>960</v>
      </c>
      <c r="C165" s="20" t="s">
        <v>961</v>
      </c>
      <c r="D165" s="20" t="s">
        <v>962</v>
      </c>
      <c r="E165" s="20" t="s">
        <v>963</v>
      </c>
      <c r="F165" s="20" t="s">
        <v>964</v>
      </c>
      <c r="G165" s="20" t="s">
        <v>965</v>
      </c>
      <c r="H165" s="20" t="s">
        <v>966</v>
      </c>
    </row>
    <row r="166" spans="1:8" x14ac:dyDescent="0.15">
      <c r="A166" s="20" t="s">
        <v>967</v>
      </c>
      <c r="B166" s="20" t="s">
        <v>123</v>
      </c>
      <c r="C166" s="20">
        <v>37.167000000000002</v>
      </c>
      <c r="D166" s="20">
        <v>23.140999999999998</v>
      </c>
      <c r="E166" s="20">
        <v>49.494</v>
      </c>
      <c r="F166" s="20">
        <v>291.8</v>
      </c>
      <c r="G166" s="20">
        <v>24.468</v>
      </c>
    </row>
    <row r="167" spans="1:8" x14ac:dyDescent="0.15">
      <c r="A167" s="20" t="s">
        <v>968</v>
      </c>
    </row>
    <row r="168" spans="1:8" x14ac:dyDescent="0.15">
      <c r="A168" s="20" t="s">
        <v>969</v>
      </c>
      <c r="B168" s="20" t="s">
        <v>1129</v>
      </c>
      <c r="C168" s="20">
        <v>37.518999999999998</v>
      </c>
      <c r="D168" s="20">
        <v>23.309000000000001</v>
      </c>
      <c r="E168" s="20">
        <v>49.716999999999999</v>
      </c>
      <c r="F168" s="20">
        <v>283.39999999999998</v>
      </c>
      <c r="G168" s="20">
        <v>25.175999999999998</v>
      </c>
      <c r="H168" s="20">
        <v>154.4</v>
      </c>
    </row>
    <row r="169" spans="1:8" x14ac:dyDescent="0.15">
      <c r="A169" s="20" t="s">
        <v>971</v>
      </c>
      <c r="B169" s="20" t="s">
        <v>1130</v>
      </c>
      <c r="C169" s="20">
        <v>37.332000000000001</v>
      </c>
      <c r="D169" s="20">
        <v>23.385000000000002</v>
      </c>
      <c r="E169" s="20">
        <v>49.884999999999998</v>
      </c>
      <c r="F169" s="20">
        <v>285.2</v>
      </c>
      <c r="G169" s="20">
        <v>24.85</v>
      </c>
      <c r="H169" s="20">
        <v>154.69999999999999</v>
      </c>
    </row>
    <row r="170" spans="1:8" x14ac:dyDescent="0.15">
      <c r="A170" s="20" t="s">
        <v>973</v>
      </c>
      <c r="B170" s="20" t="s">
        <v>1131</v>
      </c>
      <c r="C170" s="20" t="s">
        <v>1132</v>
      </c>
      <c r="D170" s="20" t="s">
        <v>1133</v>
      </c>
      <c r="E170" s="20">
        <v>49.588999999999999</v>
      </c>
      <c r="F170" s="20">
        <v>285.2</v>
      </c>
      <c r="G170" s="20" t="s">
        <v>1134</v>
      </c>
      <c r="H170" s="20">
        <v>156</v>
      </c>
    </row>
    <row r="171" spans="1:8" x14ac:dyDescent="0.15">
      <c r="A171" s="20" t="s">
        <v>975</v>
      </c>
      <c r="B171" s="20" t="s">
        <v>1135</v>
      </c>
      <c r="C171" s="20">
        <v>37.74</v>
      </c>
      <c r="D171" s="20">
        <v>23.49</v>
      </c>
      <c r="E171" s="20">
        <v>53.133000000000003</v>
      </c>
      <c r="F171" s="20">
        <v>278</v>
      </c>
      <c r="G171" s="20">
        <v>25.15</v>
      </c>
      <c r="H171" s="20">
        <v>150.19999999999999</v>
      </c>
    </row>
    <row r="172" spans="1:8" x14ac:dyDescent="0.15">
      <c r="A172" s="20" t="s">
        <v>977</v>
      </c>
      <c r="B172" s="20" t="s">
        <v>368</v>
      </c>
      <c r="C172" s="20" t="s">
        <v>1136</v>
      </c>
      <c r="D172" s="20">
        <v>24.803000000000001</v>
      </c>
      <c r="E172" s="20">
        <v>51.814999999999998</v>
      </c>
      <c r="F172" s="20">
        <v>286.10000000000002</v>
      </c>
      <c r="G172" s="20">
        <v>26.097000000000001</v>
      </c>
      <c r="H172" s="20">
        <v>19.899999999999999</v>
      </c>
    </row>
    <row r="173" spans="1:8" x14ac:dyDescent="0.15">
      <c r="A173" s="20" t="s">
        <v>979</v>
      </c>
      <c r="B173" s="20" t="s">
        <v>1137</v>
      </c>
      <c r="C173" s="20">
        <v>38.459000000000003</v>
      </c>
      <c r="D173" s="20">
        <v>23.940999999999999</v>
      </c>
      <c r="E173" s="20">
        <v>50.615000000000002</v>
      </c>
      <c r="F173" s="20">
        <v>280.60000000000002</v>
      </c>
      <c r="G173" s="20">
        <v>25.541</v>
      </c>
      <c r="H173" s="20">
        <v>151.19999999999999</v>
      </c>
    </row>
    <row r="174" spans="1:8" x14ac:dyDescent="0.15">
      <c r="A174" s="20" t="s">
        <v>981</v>
      </c>
      <c r="B174" s="20" t="s">
        <v>1138</v>
      </c>
      <c r="C174" s="20">
        <v>37.875999999999998</v>
      </c>
      <c r="D174" s="20">
        <v>23.582000000000001</v>
      </c>
      <c r="E174" s="20">
        <v>50.396999999999998</v>
      </c>
      <c r="F174" s="20">
        <v>286.10000000000002</v>
      </c>
      <c r="G174" s="20">
        <v>25.285</v>
      </c>
      <c r="H174" s="20">
        <v>152.80000000000001</v>
      </c>
    </row>
    <row r="175" spans="1:8" x14ac:dyDescent="0.15">
      <c r="A175" s="20" t="s">
        <v>983</v>
      </c>
      <c r="B175" s="20" t="s">
        <v>1139</v>
      </c>
      <c r="C175" s="20">
        <v>37.734000000000002</v>
      </c>
      <c r="D175" s="20">
        <v>23.495999999999999</v>
      </c>
      <c r="E175" s="20">
        <v>49.991</v>
      </c>
      <c r="F175" s="20">
        <v>288</v>
      </c>
      <c r="G175" s="20">
        <v>24.968</v>
      </c>
      <c r="H175" s="20">
        <v>153.9</v>
      </c>
    </row>
    <row r="176" spans="1:8" x14ac:dyDescent="0.15">
      <c r="A176" s="20" t="s">
        <v>985</v>
      </c>
      <c r="B176" s="20" t="s">
        <v>1140</v>
      </c>
      <c r="C176" s="20">
        <v>38.058999999999997</v>
      </c>
      <c r="D176" s="20">
        <v>23.32</v>
      </c>
      <c r="E176" s="20">
        <v>49.838999999999999</v>
      </c>
      <c r="F176" s="20">
        <v>288.89999999999998</v>
      </c>
      <c r="G176" s="20">
        <v>25.228999999999999</v>
      </c>
      <c r="H176" s="20">
        <v>153.6</v>
      </c>
    </row>
    <row r="177" spans="1:8" x14ac:dyDescent="0.15">
      <c r="A177" s="20" t="s">
        <v>988</v>
      </c>
      <c r="B177" s="20" t="s">
        <v>1141</v>
      </c>
      <c r="C177" s="20" t="s">
        <v>1142</v>
      </c>
      <c r="D177" s="20">
        <v>24.055</v>
      </c>
      <c r="E177" s="20">
        <v>50.88</v>
      </c>
      <c r="F177" s="20">
        <v>289.89999999999998</v>
      </c>
      <c r="G177" s="20">
        <v>25.253</v>
      </c>
      <c r="H177" s="20">
        <v>46.5</v>
      </c>
    </row>
    <row r="178" spans="1:8" x14ac:dyDescent="0.15">
      <c r="A178" s="20" t="s">
        <v>990</v>
      </c>
      <c r="B178" s="20" t="s">
        <v>1143</v>
      </c>
      <c r="C178" s="20">
        <v>38.045999999999999</v>
      </c>
      <c r="D178" s="20">
        <v>23.484000000000002</v>
      </c>
      <c r="E178" s="20">
        <v>50.112000000000002</v>
      </c>
      <c r="F178" s="20">
        <v>288.89999999999998</v>
      </c>
      <c r="G178" s="20">
        <v>25.204999999999998</v>
      </c>
      <c r="H178" s="20">
        <v>153.1</v>
      </c>
    </row>
    <row r="179" spans="1:8" x14ac:dyDescent="0.15">
      <c r="A179" s="20" t="s">
        <v>993</v>
      </c>
      <c r="B179" s="20" t="s">
        <v>1144</v>
      </c>
      <c r="C179" s="20">
        <v>37.646000000000001</v>
      </c>
      <c r="D179" s="20">
        <v>23.398</v>
      </c>
      <c r="E179" s="20">
        <v>49.996000000000002</v>
      </c>
      <c r="F179" s="20">
        <v>289.89999999999998</v>
      </c>
      <c r="G179" s="20">
        <v>25.154</v>
      </c>
      <c r="H179" s="20">
        <v>153.9</v>
      </c>
    </row>
    <row r="180" spans="1:8" x14ac:dyDescent="0.15">
      <c r="A180" s="20" t="s">
        <v>998</v>
      </c>
      <c r="B180" s="20" t="s">
        <v>1145</v>
      </c>
      <c r="C180" s="20">
        <v>37.472000000000001</v>
      </c>
      <c r="D180" s="20">
        <v>23.311</v>
      </c>
      <c r="E180" s="20">
        <v>49.798000000000002</v>
      </c>
      <c r="F180" s="20">
        <v>289.89999999999998</v>
      </c>
      <c r="G180" s="20">
        <v>25.041</v>
      </c>
      <c r="H180" s="20">
        <v>154.5</v>
      </c>
    </row>
    <row r="181" spans="1:8" x14ac:dyDescent="0.15">
      <c r="A181" s="20" t="s">
        <v>1001</v>
      </c>
      <c r="B181" s="20" t="s">
        <v>1146</v>
      </c>
      <c r="C181" s="20" t="s">
        <v>1147</v>
      </c>
      <c r="D181" s="20">
        <v>24.46</v>
      </c>
      <c r="E181" s="20">
        <v>51.817</v>
      </c>
      <c r="F181" s="20">
        <v>288.89999999999998</v>
      </c>
      <c r="G181" s="20">
        <v>25.666</v>
      </c>
      <c r="H181" s="20">
        <v>46.9</v>
      </c>
    </row>
    <row r="182" spans="1:8" x14ac:dyDescent="0.15">
      <c r="A182" s="20" t="s">
        <v>1003</v>
      </c>
      <c r="B182" s="20" t="s">
        <v>1148</v>
      </c>
      <c r="C182" s="20">
        <v>37.552</v>
      </c>
      <c r="D182" s="20">
        <v>23.565000000000001</v>
      </c>
      <c r="E182" s="20">
        <v>49.613999999999997</v>
      </c>
      <c r="F182" s="20">
        <v>289.89999999999998</v>
      </c>
      <c r="G182" s="20">
        <v>24.957000000000001</v>
      </c>
      <c r="H182" s="20">
        <v>154.4</v>
      </c>
    </row>
    <row r="183" spans="1:8" x14ac:dyDescent="0.15">
      <c r="A183" s="20" t="s">
        <v>1005</v>
      </c>
      <c r="B183" s="20" t="s">
        <v>1149</v>
      </c>
      <c r="C183" s="20">
        <v>37.393999999999998</v>
      </c>
      <c r="D183" s="20">
        <v>23.274999999999999</v>
      </c>
      <c r="E183" s="20">
        <v>50.256</v>
      </c>
      <c r="F183" s="20">
        <v>288.89999999999998</v>
      </c>
      <c r="G183" s="20">
        <v>25.18</v>
      </c>
      <c r="H183" s="20">
        <v>154</v>
      </c>
    </row>
    <row r="184" spans="1:8" x14ac:dyDescent="0.15">
      <c r="A184" s="20" t="s">
        <v>1008</v>
      </c>
      <c r="B184" s="20" t="s">
        <v>1150</v>
      </c>
      <c r="C184" s="20">
        <v>37.234000000000002</v>
      </c>
      <c r="D184" s="20">
        <v>23.254999999999999</v>
      </c>
      <c r="E184" s="20" t="s">
        <v>1151</v>
      </c>
      <c r="F184" s="20" t="s">
        <v>1152</v>
      </c>
      <c r="G184" s="20">
        <v>24.943999999999999</v>
      </c>
      <c r="H184" s="20">
        <v>155.30000000000001</v>
      </c>
    </row>
    <row r="185" spans="1:8" x14ac:dyDescent="0.15">
      <c r="A185" s="20" t="s">
        <v>1010</v>
      </c>
      <c r="B185" s="20" t="s">
        <v>1153</v>
      </c>
      <c r="C185" s="20">
        <v>38.551000000000002</v>
      </c>
      <c r="D185" s="20">
        <v>24.334</v>
      </c>
      <c r="E185" s="20">
        <v>51.192999999999998</v>
      </c>
      <c r="F185" s="20">
        <v>278.89999999999998</v>
      </c>
      <c r="G185" s="20">
        <v>25.274999999999999</v>
      </c>
      <c r="H185" s="20">
        <v>150.4</v>
      </c>
    </row>
    <row r="186" spans="1:8" x14ac:dyDescent="0.15">
      <c r="A186" s="20" t="s">
        <v>1013</v>
      </c>
      <c r="B186" s="20" t="s">
        <v>1154</v>
      </c>
      <c r="C186" s="20">
        <v>37.566000000000003</v>
      </c>
      <c r="D186" s="20">
        <v>23.658000000000001</v>
      </c>
      <c r="E186" s="20">
        <v>49.899000000000001</v>
      </c>
      <c r="F186" s="20">
        <v>274.5</v>
      </c>
      <c r="G186" s="20">
        <v>25.364999999999998</v>
      </c>
      <c r="H186" s="20">
        <v>153.5</v>
      </c>
    </row>
    <row r="187" spans="1:8" x14ac:dyDescent="0.15">
      <c r="A187" s="20" t="s">
        <v>1015</v>
      </c>
      <c r="B187" s="20" t="s">
        <v>1155</v>
      </c>
      <c r="C187" s="20">
        <v>37.637</v>
      </c>
      <c r="D187" s="20">
        <v>23.274999999999999</v>
      </c>
      <c r="E187" s="20">
        <v>49.667999999999999</v>
      </c>
      <c r="F187" s="20">
        <v>289.89999999999998</v>
      </c>
      <c r="G187" s="20">
        <v>24.927</v>
      </c>
      <c r="H187" s="20">
        <v>154.6</v>
      </c>
    </row>
    <row r="188" spans="1:8" x14ac:dyDescent="0.15">
      <c r="A188" s="20" t="s">
        <v>1018</v>
      </c>
      <c r="B188" s="20" t="s">
        <v>1156</v>
      </c>
      <c r="C188" s="20">
        <v>37.308999999999997</v>
      </c>
      <c r="D188" s="20">
        <v>23.23</v>
      </c>
      <c r="E188" s="20">
        <v>49.707000000000001</v>
      </c>
      <c r="F188" s="20">
        <v>288.89999999999998</v>
      </c>
      <c r="G188" s="20">
        <v>24.780999999999999</v>
      </c>
      <c r="H188" s="20">
        <v>155.19999999999999</v>
      </c>
    </row>
    <row r="189" spans="1:8" x14ac:dyDescent="0.15">
      <c r="A189" s="20" t="s">
        <v>1021</v>
      </c>
      <c r="B189" s="20" t="s">
        <v>1157</v>
      </c>
      <c r="C189" s="20" t="s">
        <v>1158</v>
      </c>
      <c r="D189" s="20">
        <v>24.661999999999999</v>
      </c>
      <c r="E189" s="20" t="s">
        <v>1159</v>
      </c>
      <c r="F189" s="20">
        <v>231.2</v>
      </c>
      <c r="G189" s="20">
        <v>25.689</v>
      </c>
      <c r="H189" s="20">
        <v>51.5</v>
      </c>
    </row>
    <row r="190" spans="1:8" x14ac:dyDescent="0.15">
      <c r="A190" s="20" t="s">
        <v>232</v>
      </c>
    </row>
    <row r="191" spans="1:8" x14ac:dyDescent="0.15">
      <c r="A191" s="20" t="s">
        <v>233</v>
      </c>
    </row>
    <row r="192" spans="1:8" x14ac:dyDescent="0.15">
      <c r="A192" s="20" t="s">
        <v>234</v>
      </c>
    </row>
    <row r="193" spans="1:8" x14ac:dyDescent="0.15">
      <c r="A193" s="20" t="s">
        <v>235</v>
      </c>
    </row>
    <row r="194" spans="1:8" x14ac:dyDescent="0.15">
      <c r="A194" s="20" t="s">
        <v>955</v>
      </c>
    </row>
    <row r="195" spans="1:8" x14ac:dyDescent="0.15">
      <c r="A195" s="21">
        <v>42845</v>
      </c>
    </row>
    <row r="196" spans="1:8" x14ac:dyDescent="0.15">
      <c r="A196" s="20" t="s">
        <v>237</v>
      </c>
    </row>
    <row r="197" spans="1:8" x14ac:dyDescent="0.15">
      <c r="A197" s="20" t="s">
        <v>238</v>
      </c>
    </row>
    <row r="198" spans="1:8" x14ac:dyDescent="0.15">
      <c r="A198" s="20" t="s">
        <v>239</v>
      </c>
    </row>
    <row r="199" spans="1:8" x14ac:dyDescent="0.15">
      <c r="A199" s="20" t="s">
        <v>1160</v>
      </c>
    </row>
    <row r="200" spans="1:8" x14ac:dyDescent="0.15">
      <c r="A200" s="20" t="s">
        <v>1161</v>
      </c>
    </row>
    <row r="201" spans="1:8" x14ac:dyDescent="0.15">
      <c r="A201" s="20" t="s">
        <v>1162</v>
      </c>
    </row>
    <row r="202" spans="1:8" x14ac:dyDescent="0.15">
      <c r="B202" s="20" t="s">
        <v>958</v>
      </c>
      <c r="C202" s="20" t="s">
        <v>1163</v>
      </c>
    </row>
    <row r="203" spans="1:8" x14ac:dyDescent="0.15">
      <c r="B203" s="20" t="s">
        <v>960</v>
      </c>
      <c r="C203" s="20" t="s">
        <v>961</v>
      </c>
      <c r="D203" s="20" t="s">
        <v>962</v>
      </c>
      <c r="E203" s="20" t="s">
        <v>963</v>
      </c>
      <c r="F203" s="20" t="s">
        <v>964</v>
      </c>
      <c r="G203" s="20" t="s">
        <v>965</v>
      </c>
      <c r="H203" s="20" t="s">
        <v>966</v>
      </c>
    </row>
    <row r="204" spans="1:8" x14ac:dyDescent="0.15">
      <c r="A204" s="20" t="s">
        <v>967</v>
      </c>
      <c r="B204" s="20" t="s">
        <v>57</v>
      </c>
      <c r="C204" s="20">
        <v>35.570999999999998</v>
      </c>
      <c r="D204" s="20">
        <v>22.193999999999999</v>
      </c>
      <c r="E204" s="20">
        <v>47.804000000000002</v>
      </c>
      <c r="F204" s="20">
        <v>291.8</v>
      </c>
      <c r="G204" s="20">
        <v>23.946000000000002</v>
      </c>
    </row>
    <row r="205" spans="1:8" x14ac:dyDescent="0.15">
      <c r="A205" s="20" t="s">
        <v>968</v>
      </c>
    </row>
    <row r="206" spans="1:8" x14ac:dyDescent="0.15">
      <c r="A206" s="20" t="s">
        <v>969</v>
      </c>
      <c r="B206" s="20" t="s">
        <v>1164</v>
      </c>
      <c r="C206" s="20">
        <v>37.69</v>
      </c>
      <c r="D206" s="20">
        <v>23.052</v>
      </c>
      <c r="E206" s="20">
        <v>49.148000000000003</v>
      </c>
      <c r="F206" s="20">
        <v>288.89999999999998</v>
      </c>
      <c r="G206" s="20">
        <v>24.498999999999999</v>
      </c>
      <c r="H206" s="20">
        <v>155.9</v>
      </c>
    </row>
    <row r="207" spans="1:8" x14ac:dyDescent="0.15">
      <c r="A207" s="20" t="s">
        <v>971</v>
      </c>
      <c r="B207" s="20" t="s">
        <v>1165</v>
      </c>
      <c r="C207" s="20">
        <v>36.216999999999999</v>
      </c>
      <c r="D207" s="20">
        <v>22.625</v>
      </c>
      <c r="E207" s="20">
        <v>48.518999999999998</v>
      </c>
      <c r="F207" s="20">
        <v>289.89999999999998</v>
      </c>
      <c r="G207" s="20">
        <v>24.323</v>
      </c>
      <c r="H207" s="20">
        <v>159.1</v>
      </c>
    </row>
    <row r="208" spans="1:8" x14ac:dyDescent="0.15">
      <c r="A208" s="20" t="s">
        <v>973</v>
      </c>
      <c r="B208" s="20" t="s">
        <v>1166</v>
      </c>
      <c r="C208" s="20">
        <v>35.951000000000001</v>
      </c>
      <c r="D208" s="20">
        <v>22.498999999999999</v>
      </c>
      <c r="E208" s="20">
        <v>48.451000000000001</v>
      </c>
      <c r="F208" s="20">
        <v>290.89999999999998</v>
      </c>
      <c r="G208" s="20">
        <v>24.103000000000002</v>
      </c>
      <c r="H208" s="20">
        <v>160</v>
      </c>
    </row>
    <row r="209" spans="1:8" x14ac:dyDescent="0.15">
      <c r="A209" s="20" t="s">
        <v>975</v>
      </c>
      <c r="B209" s="20" t="s">
        <v>1167</v>
      </c>
      <c r="C209" s="20">
        <v>35.948999999999998</v>
      </c>
      <c r="D209" s="20">
        <v>22.225999999999999</v>
      </c>
      <c r="E209" s="20">
        <v>48.283000000000001</v>
      </c>
      <c r="F209" s="20">
        <v>290.89999999999998</v>
      </c>
      <c r="G209" s="20">
        <v>24.015000000000001</v>
      </c>
      <c r="H209" s="20">
        <v>160.6</v>
      </c>
    </row>
    <row r="210" spans="1:8" x14ac:dyDescent="0.15">
      <c r="A210" s="20" t="s">
        <v>977</v>
      </c>
      <c r="B210" s="20" t="s">
        <v>392</v>
      </c>
      <c r="C210" s="20" t="s">
        <v>1168</v>
      </c>
      <c r="D210" s="20">
        <v>32.735999999999997</v>
      </c>
      <c r="E210" s="20">
        <v>53.722000000000001</v>
      </c>
      <c r="F210" s="20">
        <v>277.10000000000002</v>
      </c>
      <c r="G210" s="20">
        <v>26.651</v>
      </c>
      <c r="H210" s="20">
        <v>21.9</v>
      </c>
    </row>
    <row r="211" spans="1:8" x14ac:dyDescent="0.15">
      <c r="A211" s="20" t="s">
        <v>979</v>
      </c>
      <c r="B211" s="20" t="s">
        <v>1169</v>
      </c>
      <c r="C211" s="20">
        <v>37.402000000000001</v>
      </c>
      <c r="D211" s="20">
        <v>22.495999999999999</v>
      </c>
      <c r="E211" s="20">
        <v>48.283999999999999</v>
      </c>
      <c r="F211" s="20" t="s">
        <v>1152</v>
      </c>
      <c r="G211" s="20">
        <v>24.27</v>
      </c>
      <c r="H211" s="20">
        <v>158.19999999999999</v>
      </c>
    </row>
    <row r="212" spans="1:8" x14ac:dyDescent="0.15">
      <c r="A212" s="20" t="s">
        <v>981</v>
      </c>
      <c r="B212" s="20" t="s">
        <v>1170</v>
      </c>
      <c r="C212" s="20" t="s">
        <v>1171</v>
      </c>
      <c r="D212" s="20">
        <v>22.202000000000002</v>
      </c>
      <c r="E212" s="20" t="s">
        <v>1172</v>
      </c>
      <c r="F212" s="20">
        <v>289.89999999999998</v>
      </c>
      <c r="G212" s="20">
        <v>25.733000000000001</v>
      </c>
      <c r="H212" s="20">
        <v>159.6</v>
      </c>
    </row>
    <row r="213" spans="1:8" x14ac:dyDescent="0.15">
      <c r="A213" s="20" t="s">
        <v>983</v>
      </c>
      <c r="B213" s="20" t="s">
        <v>1173</v>
      </c>
      <c r="C213" s="20">
        <v>36.512</v>
      </c>
      <c r="D213" s="20">
        <v>22.422000000000001</v>
      </c>
      <c r="E213" s="20">
        <v>48.12</v>
      </c>
      <c r="F213" s="20">
        <v>287.10000000000002</v>
      </c>
      <c r="G213" s="20">
        <v>24.324000000000002</v>
      </c>
      <c r="H213" s="20">
        <v>159.5</v>
      </c>
    </row>
    <row r="214" spans="1:8" x14ac:dyDescent="0.15">
      <c r="A214" s="20" t="s">
        <v>985</v>
      </c>
      <c r="B214" s="20" t="s">
        <v>1174</v>
      </c>
      <c r="C214" s="20">
        <v>35.616</v>
      </c>
      <c r="D214" s="20">
        <v>22.234999999999999</v>
      </c>
      <c r="E214" s="20">
        <v>47.911999999999999</v>
      </c>
      <c r="F214" s="20">
        <v>290.89999999999998</v>
      </c>
      <c r="G214" s="20">
        <v>24.045000000000002</v>
      </c>
      <c r="H214" s="20">
        <v>161.4</v>
      </c>
    </row>
    <row r="215" spans="1:8" x14ac:dyDescent="0.15">
      <c r="A215" s="20" t="s">
        <v>988</v>
      </c>
      <c r="B215" s="20" t="s">
        <v>1175</v>
      </c>
      <c r="C215" s="20" t="s">
        <v>1176</v>
      </c>
      <c r="D215" s="20">
        <v>27.608000000000001</v>
      </c>
      <c r="E215" s="20">
        <v>52.55</v>
      </c>
      <c r="F215" s="20">
        <v>280.60000000000002</v>
      </c>
      <c r="G215" s="20">
        <v>25.634</v>
      </c>
      <c r="H215" s="20">
        <v>47</v>
      </c>
    </row>
    <row r="216" spans="1:8" x14ac:dyDescent="0.15">
      <c r="A216" s="20" t="s">
        <v>990</v>
      </c>
      <c r="B216" s="20" t="s">
        <v>1177</v>
      </c>
      <c r="C216" s="20">
        <v>36.865000000000002</v>
      </c>
      <c r="D216" s="20">
        <v>22.954999999999998</v>
      </c>
      <c r="E216" s="20">
        <v>49.045000000000002</v>
      </c>
      <c r="F216" s="20">
        <v>288.89999999999998</v>
      </c>
      <c r="G216" s="20">
        <v>24.593</v>
      </c>
      <c r="H216" s="20">
        <v>157</v>
      </c>
    </row>
    <row r="217" spans="1:8" x14ac:dyDescent="0.15">
      <c r="A217" s="20" t="s">
        <v>993</v>
      </c>
      <c r="B217" s="20" t="s">
        <v>1178</v>
      </c>
      <c r="C217" s="20">
        <v>36.283000000000001</v>
      </c>
      <c r="D217" s="20">
        <v>22.762</v>
      </c>
      <c r="E217" s="20">
        <v>48.71</v>
      </c>
      <c r="F217" s="20">
        <v>289.89999999999998</v>
      </c>
      <c r="G217" s="20">
        <v>24.189</v>
      </c>
      <c r="H217" s="20">
        <v>158.80000000000001</v>
      </c>
    </row>
    <row r="218" spans="1:8" x14ac:dyDescent="0.15">
      <c r="A218" s="20" t="s">
        <v>998</v>
      </c>
      <c r="B218" s="20" t="s">
        <v>1179</v>
      </c>
      <c r="C218" s="20">
        <v>36.167000000000002</v>
      </c>
      <c r="D218" s="20">
        <v>22.588000000000001</v>
      </c>
      <c r="E218" s="20">
        <v>48.753</v>
      </c>
      <c r="F218" s="20">
        <v>290.89999999999998</v>
      </c>
      <c r="G218" s="20">
        <v>24.337</v>
      </c>
      <c r="H218" s="20">
        <v>158.9</v>
      </c>
    </row>
    <row r="219" spans="1:8" x14ac:dyDescent="0.15">
      <c r="A219" s="20" t="s">
        <v>1001</v>
      </c>
      <c r="B219" s="20" t="s">
        <v>1180</v>
      </c>
      <c r="C219" s="20" t="s">
        <v>1181</v>
      </c>
      <c r="D219" s="20">
        <v>32.918999999999997</v>
      </c>
      <c r="E219" s="20">
        <v>59.243000000000002</v>
      </c>
      <c r="F219" s="20">
        <v>250.3</v>
      </c>
      <c r="G219" s="20" t="s">
        <v>1035</v>
      </c>
      <c r="H219" s="20">
        <v>44.7</v>
      </c>
    </row>
    <row r="220" spans="1:8" x14ac:dyDescent="0.15">
      <c r="A220" s="20" t="s">
        <v>1003</v>
      </c>
      <c r="B220" s="20" t="s">
        <v>1182</v>
      </c>
      <c r="C220" s="20" t="s">
        <v>1183</v>
      </c>
      <c r="D220" s="20">
        <v>24.347999999999999</v>
      </c>
      <c r="E220" s="20">
        <v>50.545000000000002</v>
      </c>
      <c r="F220" s="20">
        <v>284.3</v>
      </c>
      <c r="G220" s="20">
        <v>25.114000000000001</v>
      </c>
      <c r="H220" s="20">
        <v>98.1</v>
      </c>
    </row>
    <row r="221" spans="1:8" x14ac:dyDescent="0.15">
      <c r="A221" s="20" t="s">
        <v>1005</v>
      </c>
      <c r="B221" s="20" t="s">
        <v>1184</v>
      </c>
      <c r="C221" s="20">
        <v>36.389000000000003</v>
      </c>
      <c r="D221" s="20">
        <v>22.568000000000001</v>
      </c>
      <c r="E221" s="20">
        <v>48.588999999999999</v>
      </c>
      <c r="F221" s="20">
        <v>288.89999999999998</v>
      </c>
      <c r="G221" s="20">
        <v>24.288</v>
      </c>
      <c r="H221" s="20">
        <v>159</v>
      </c>
    </row>
    <row r="222" spans="1:8" x14ac:dyDescent="0.15">
      <c r="A222" s="20" t="s">
        <v>1008</v>
      </c>
      <c r="B222" s="20" t="s">
        <v>1185</v>
      </c>
      <c r="C222" s="20">
        <v>35.924999999999997</v>
      </c>
      <c r="D222" s="20">
        <v>22.218</v>
      </c>
      <c r="E222" s="20">
        <v>49.679000000000002</v>
      </c>
      <c r="F222" s="20">
        <v>288.89999999999998</v>
      </c>
      <c r="G222" s="20">
        <v>24.209</v>
      </c>
      <c r="H222" s="20">
        <v>158.69999999999999</v>
      </c>
    </row>
    <row r="223" spans="1:8" x14ac:dyDescent="0.15">
      <c r="A223" s="20" t="s">
        <v>1010</v>
      </c>
      <c r="B223" s="20" t="s">
        <v>401</v>
      </c>
      <c r="C223" s="20" t="s">
        <v>1186</v>
      </c>
      <c r="D223" s="20">
        <v>23.748999999999999</v>
      </c>
      <c r="E223" s="20">
        <v>50.601999999999997</v>
      </c>
      <c r="F223" s="20">
        <v>285.2</v>
      </c>
      <c r="G223" s="20">
        <v>24.983000000000001</v>
      </c>
      <c r="H223" s="20">
        <v>27</v>
      </c>
    </row>
    <row r="224" spans="1:8" x14ac:dyDescent="0.15">
      <c r="A224" s="20" t="s">
        <v>1013</v>
      </c>
      <c r="B224" s="20" t="s">
        <v>1187</v>
      </c>
      <c r="C224" s="20">
        <v>36.183999999999997</v>
      </c>
      <c r="D224" s="20">
        <v>22.425000000000001</v>
      </c>
      <c r="E224" s="20">
        <v>48.317999999999998</v>
      </c>
      <c r="F224" s="20">
        <v>288.89999999999998</v>
      </c>
      <c r="G224" s="20">
        <v>24.062000000000001</v>
      </c>
      <c r="H224" s="20">
        <v>160</v>
      </c>
    </row>
    <row r="225" spans="1:8" x14ac:dyDescent="0.15">
      <c r="A225" s="20" t="s">
        <v>1015</v>
      </c>
      <c r="B225" s="20" t="s">
        <v>1188</v>
      </c>
      <c r="C225" s="20">
        <v>35.808</v>
      </c>
      <c r="D225" s="20" t="s">
        <v>1189</v>
      </c>
      <c r="E225" s="20">
        <v>48.588000000000001</v>
      </c>
      <c r="F225" s="20">
        <v>289.89999999999998</v>
      </c>
      <c r="G225" s="20">
        <v>24.178999999999998</v>
      </c>
      <c r="H225" s="20">
        <v>160.19999999999999</v>
      </c>
    </row>
    <row r="226" spans="1:8" x14ac:dyDescent="0.15">
      <c r="A226" s="20" t="s">
        <v>1018</v>
      </c>
      <c r="B226" s="20" t="s">
        <v>1190</v>
      </c>
      <c r="C226" s="20">
        <v>36.591999999999999</v>
      </c>
      <c r="D226" s="20">
        <v>22.291</v>
      </c>
      <c r="E226" s="20">
        <v>48.920999999999999</v>
      </c>
      <c r="F226" s="20">
        <v>289.89999999999998</v>
      </c>
      <c r="G226" s="20">
        <v>24.266999999999999</v>
      </c>
      <c r="H226" s="20">
        <v>158.69999999999999</v>
      </c>
    </row>
    <row r="227" spans="1:8" x14ac:dyDescent="0.15">
      <c r="A227" s="20" t="s">
        <v>1021</v>
      </c>
      <c r="B227" s="20" t="s">
        <v>1191</v>
      </c>
      <c r="C227" s="20">
        <v>35.677999999999997</v>
      </c>
      <c r="D227" s="20">
        <v>22.35</v>
      </c>
      <c r="E227" s="20">
        <v>48.262</v>
      </c>
      <c r="F227" s="20">
        <v>288.89999999999998</v>
      </c>
      <c r="G227" s="20" t="s">
        <v>1192</v>
      </c>
      <c r="H227" s="20">
        <v>160.9</v>
      </c>
    </row>
    <row r="228" spans="1:8" x14ac:dyDescent="0.15">
      <c r="A228" s="20" t="s">
        <v>1117</v>
      </c>
      <c r="B228" s="20" t="s">
        <v>1193</v>
      </c>
      <c r="C228" s="20">
        <v>36.277999999999999</v>
      </c>
      <c r="D228" s="20">
        <v>22.632999999999999</v>
      </c>
      <c r="E228" s="20">
        <v>51.131999999999998</v>
      </c>
      <c r="F228" s="20">
        <v>244.7</v>
      </c>
      <c r="G228" s="20" t="s">
        <v>1035</v>
      </c>
      <c r="H228" s="20">
        <v>139.80000000000001</v>
      </c>
    </row>
    <row r="229" spans="1:8" x14ac:dyDescent="0.15">
      <c r="A229" s="20" t="s">
        <v>232</v>
      </c>
    </row>
    <row r="230" spans="1:8" x14ac:dyDescent="0.15">
      <c r="A230" s="20" t="s">
        <v>233</v>
      </c>
    </row>
    <row r="231" spans="1:8" x14ac:dyDescent="0.15">
      <c r="A231" s="20" t="s">
        <v>234</v>
      </c>
    </row>
    <row r="232" spans="1:8" x14ac:dyDescent="0.15">
      <c r="A232" s="20" t="s">
        <v>235</v>
      </c>
    </row>
    <row r="233" spans="1:8" x14ac:dyDescent="0.15">
      <c r="A233" s="20" t="s">
        <v>955</v>
      </c>
    </row>
    <row r="234" spans="1:8" x14ac:dyDescent="0.15">
      <c r="A234" s="21">
        <v>42845</v>
      </c>
    </row>
    <row r="235" spans="1:8" x14ac:dyDescent="0.15">
      <c r="A235" s="20" t="s">
        <v>237</v>
      </c>
    </row>
    <row r="236" spans="1:8" x14ac:dyDescent="0.15">
      <c r="A236" s="20" t="s">
        <v>238</v>
      </c>
    </row>
    <row r="237" spans="1:8" x14ac:dyDescent="0.15">
      <c r="A237" s="20" t="s">
        <v>239</v>
      </c>
    </row>
    <row r="238" spans="1:8" x14ac:dyDescent="0.15">
      <c r="A238" s="20" t="s">
        <v>1194</v>
      </c>
    </row>
    <row r="239" spans="1:8" x14ac:dyDescent="0.15">
      <c r="A239" s="20" t="s">
        <v>1195</v>
      </c>
    </row>
    <row r="240" spans="1:8" x14ac:dyDescent="0.15">
      <c r="A240" s="20" t="s">
        <v>1196</v>
      </c>
    </row>
    <row r="241" spans="1:8" x14ac:dyDescent="0.15">
      <c r="B241" s="20" t="s">
        <v>958</v>
      </c>
      <c r="C241" s="20" t="s">
        <v>1197</v>
      </c>
    </row>
    <row r="242" spans="1:8" x14ac:dyDescent="0.15">
      <c r="B242" s="20" t="s">
        <v>960</v>
      </c>
      <c r="C242" s="20" t="s">
        <v>961</v>
      </c>
      <c r="D242" s="20" t="s">
        <v>962</v>
      </c>
      <c r="E242" s="20" t="s">
        <v>963</v>
      </c>
      <c r="F242" s="20" t="s">
        <v>964</v>
      </c>
      <c r="G242" s="20" t="s">
        <v>965</v>
      </c>
      <c r="H242" s="20" t="s">
        <v>966</v>
      </c>
    </row>
    <row r="243" spans="1:8" x14ac:dyDescent="0.15">
      <c r="A243" s="20" t="s">
        <v>967</v>
      </c>
      <c r="B243" s="20" t="s">
        <v>155</v>
      </c>
      <c r="C243" s="20">
        <v>37.28</v>
      </c>
      <c r="D243" s="20">
        <v>23.242999999999999</v>
      </c>
      <c r="E243" s="20">
        <v>49.773000000000003</v>
      </c>
      <c r="F243" s="20">
        <v>288.89999999999998</v>
      </c>
      <c r="G243" s="20">
        <v>25.050999999999998</v>
      </c>
    </row>
    <row r="244" spans="1:8" x14ac:dyDescent="0.15">
      <c r="A244" s="20" t="s">
        <v>968</v>
      </c>
    </row>
    <row r="245" spans="1:8" x14ac:dyDescent="0.15">
      <c r="A245" s="20" t="s">
        <v>969</v>
      </c>
      <c r="B245" s="20" t="s">
        <v>1198</v>
      </c>
      <c r="C245" s="20" t="s">
        <v>1199</v>
      </c>
      <c r="D245" s="20">
        <v>26.552</v>
      </c>
      <c r="E245" s="20">
        <v>53.427999999999997</v>
      </c>
      <c r="F245" s="20">
        <v>269.39999999999998</v>
      </c>
      <c r="G245" s="20">
        <v>26.869</v>
      </c>
      <c r="H245" s="20">
        <v>60.8</v>
      </c>
    </row>
    <row r="246" spans="1:8" x14ac:dyDescent="0.15">
      <c r="A246" s="20" t="s">
        <v>971</v>
      </c>
      <c r="B246" s="20" t="s">
        <v>1200</v>
      </c>
      <c r="C246" s="20" t="s">
        <v>1201</v>
      </c>
      <c r="D246" s="20">
        <v>27.463000000000001</v>
      </c>
      <c r="E246" s="20">
        <v>54.616</v>
      </c>
      <c r="F246" s="20">
        <v>281.5</v>
      </c>
      <c r="G246" s="20">
        <v>26.36</v>
      </c>
      <c r="H246" s="20">
        <v>61.8</v>
      </c>
    </row>
    <row r="247" spans="1:8" x14ac:dyDescent="0.15">
      <c r="A247" s="20" t="s">
        <v>973</v>
      </c>
      <c r="B247" s="20" t="s">
        <v>1202</v>
      </c>
      <c r="C247" s="20">
        <v>37.985999999999997</v>
      </c>
      <c r="D247" s="20">
        <v>23.58</v>
      </c>
      <c r="E247" s="20" t="s">
        <v>1203</v>
      </c>
      <c r="F247" s="20">
        <v>125.5</v>
      </c>
      <c r="G247" s="20" t="s">
        <v>1035</v>
      </c>
      <c r="H247" s="20">
        <v>120</v>
      </c>
    </row>
    <row r="248" spans="1:8" x14ac:dyDescent="0.15">
      <c r="A248" s="20" t="s">
        <v>975</v>
      </c>
      <c r="B248" s="20" t="s">
        <v>410</v>
      </c>
      <c r="C248" s="20" t="s">
        <v>1204</v>
      </c>
      <c r="D248" s="20">
        <v>24.193999999999999</v>
      </c>
      <c r="E248" s="20">
        <v>50.991</v>
      </c>
      <c r="F248" s="20">
        <v>285.2</v>
      </c>
      <c r="G248" s="20">
        <v>25.975999999999999</v>
      </c>
      <c r="H248" s="20">
        <v>28.2</v>
      </c>
    </row>
    <row r="249" spans="1:8" x14ac:dyDescent="0.15">
      <c r="A249" s="20" t="s">
        <v>977</v>
      </c>
      <c r="B249" s="20" t="s">
        <v>1205</v>
      </c>
      <c r="C249" s="20">
        <v>37.610999999999997</v>
      </c>
      <c r="D249" s="20">
        <v>23.364999999999998</v>
      </c>
      <c r="E249" s="20">
        <v>50.281999999999996</v>
      </c>
      <c r="F249" s="20">
        <v>288</v>
      </c>
      <c r="G249" s="20">
        <v>25.238</v>
      </c>
      <c r="H249" s="20">
        <v>153.5</v>
      </c>
    </row>
    <row r="250" spans="1:8" x14ac:dyDescent="0.15">
      <c r="A250" s="20" t="s">
        <v>979</v>
      </c>
      <c r="B250" s="20" t="s">
        <v>1206</v>
      </c>
      <c r="C250" s="20">
        <v>37.722000000000001</v>
      </c>
      <c r="D250" s="20">
        <v>23.690999999999999</v>
      </c>
      <c r="E250" s="20">
        <v>50.106000000000002</v>
      </c>
      <c r="F250" s="20">
        <v>287.10000000000002</v>
      </c>
      <c r="G250" s="20">
        <v>25.428000000000001</v>
      </c>
      <c r="H250" s="20">
        <v>153</v>
      </c>
    </row>
    <row r="251" spans="1:8" x14ac:dyDescent="0.15">
      <c r="A251" s="20" t="s">
        <v>981</v>
      </c>
      <c r="B251" s="20" t="s">
        <v>1207</v>
      </c>
      <c r="C251" s="20">
        <v>37.326000000000001</v>
      </c>
      <c r="D251" s="20">
        <v>23.375</v>
      </c>
      <c r="E251" s="20" t="s">
        <v>1208</v>
      </c>
      <c r="F251" s="20">
        <v>287.10000000000002</v>
      </c>
      <c r="G251" s="20">
        <v>25.224</v>
      </c>
      <c r="H251" s="20">
        <v>154.4</v>
      </c>
    </row>
    <row r="252" spans="1:8" x14ac:dyDescent="0.15">
      <c r="A252" s="20" t="s">
        <v>983</v>
      </c>
      <c r="B252" s="20" t="s">
        <v>1209</v>
      </c>
      <c r="C252" s="20">
        <v>37.326999999999998</v>
      </c>
      <c r="D252" s="20">
        <v>23.443000000000001</v>
      </c>
      <c r="E252" s="20">
        <v>50.088999999999999</v>
      </c>
      <c r="F252" s="20">
        <v>286.10000000000002</v>
      </c>
      <c r="G252" s="20">
        <v>25.201000000000001</v>
      </c>
      <c r="H252" s="20">
        <v>154</v>
      </c>
    </row>
    <row r="253" spans="1:8" x14ac:dyDescent="0.15">
      <c r="A253" s="20" t="s">
        <v>985</v>
      </c>
      <c r="B253" s="20" t="s">
        <v>1210</v>
      </c>
      <c r="C253" s="20">
        <v>37.412999999999997</v>
      </c>
      <c r="D253" s="20">
        <v>23.384</v>
      </c>
      <c r="E253" s="20">
        <v>49.774999999999999</v>
      </c>
      <c r="F253" s="20">
        <v>286.10000000000002</v>
      </c>
      <c r="G253" s="20">
        <v>25.181000000000001</v>
      </c>
      <c r="H253" s="20">
        <v>154.4</v>
      </c>
    </row>
    <row r="254" spans="1:8" x14ac:dyDescent="0.15">
      <c r="A254" s="20" t="s">
        <v>988</v>
      </c>
      <c r="B254" s="20" t="s">
        <v>423</v>
      </c>
      <c r="C254" s="20" t="s">
        <v>1211</v>
      </c>
      <c r="D254" s="20">
        <v>25.074999999999999</v>
      </c>
      <c r="E254" s="20">
        <v>51.392000000000003</v>
      </c>
      <c r="F254" s="20">
        <v>285.2</v>
      </c>
      <c r="G254" s="20">
        <v>26.074999999999999</v>
      </c>
      <c r="H254" s="20">
        <v>23.3</v>
      </c>
    </row>
    <row r="255" spans="1:8" x14ac:dyDescent="0.15">
      <c r="A255" s="20" t="s">
        <v>990</v>
      </c>
      <c r="B255" s="20" t="s">
        <v>1212</v>
      </c>
      <c r="C255" s="20">
        <v>37.715000000000003</v>
      </c>
      <c r="D255" s="20">
        <v>23.420999999999999</v>
      </c>
      <c r="E255" s="20">
        <v>50.47</v>
      </c>
      <c r="F255" s="20" t="s">
        <v>1213</v>
      </c>
      <c r="G255" s="20">
        <v>25.798999999999999</v>
      </c>
      <c r="H255" s="20">
        <v>152.5</v>
      </c>
    </row>
    <row r="256" spans="1:8" x14ac:dyDescent="0.15">
      <c r="A256" s="20" t="s">
        <v>993</v>
      </c>
      <c r="B256" s="20" t="s">
        <v>1214</v>
      </c>
      <c r="C256" s="20">
        <v>38.509</v>
      </c>
      <c r="D256" s="20">
        <v>23.457000000000001</v>
      </c>
      <c r="E256" s="20">
        <v>50.432000000000002</v>
      </c>
      <c r="F256" s="20">
        <v>288</v>
      </c>
      <c r="G256" s="20" t="s">
        <v>1215</v>
      </c>
      <c r="H256" s="20">
        <v>152.5</v>
      </c>
    </row>
    <row r="257" spans="1:8" x14ac:dyDescent="0.15">
      <c r="A257" s="20" t="s">
        <v>998</v>
      </c>
      <c r="B257" s="20" t="s">
        <v>1216</v>
      </c>
      <c r="C257" s="20">
        <v>37.533000000000001</v>
      </c>
      <c r="D257" s="20">
        <v>23.375</v>
      </c>
      <c r="E257" s="20">
        <v>50.262</v>
      </c>
      <c r="F257" s="20">
        <v>288</v>
      </c>
      <c r="G257" s="20">
        <v>25.155000000000001</v>
      </c>
      <c r="H257" s="20">
        <v>153.69999999999999</v>
      </c>
    </row>
    <row r="258" spans="1:8" x14ac:dyDescent="0.15">
      <c r="A258" s="20" t="s">
        <v>1001</v>
      </c>
      <c r="B258" s="20" t="s">
        <v>1217</v>
      </c>
      <c r="C258" s="20">
        <v>37.402999999999999</v>
      </c>
      <c r="D258" s="20">
        <v>23.407</v>
      </c>
      <c r="E258" s="20">
        <v>49.847999999999999</v>
      </c>
      <c r="F258" s="20">
        <v>287.10000000000002</v>
      </c>
      <c r="G258" s="20">
        <v>25.099</v>
      </c>
      <c r="H258" s="20">
        <v>154.4</v>
      </c>
    </row>
    <row r="259" spans="1:8" x14ac:dyDescent="0.15">
      <c r="A259" s="20" t="s">
        <v>1003</v>
      </c>
      <c r="B259" s="20" t="s">
        <v>1218</v>
      </c>
      <c r="C259" s="20">
        <v>37.337000000000003</v>
      </c>
      <c r="D259" s="20" t="s">
        <v>1219</v>
      </c>
      <c r="E259" s="20">
        <v>49.896000000000001</v>
      </c>
      <c r="F259" s="20" t="s">
        <v>1213</v>
      </c>
      <c r="G259" s="20">
        <v>25.109000000000002</v>
      </c>
      <c r="H259" s="20">
        <v>154.6</v>
      </c>
    </row>
    <row r="260" spans="1:8" x14ac:dyDescent="0.15">
      <c r="A260" s="20" t="s">
        <v>1005</v>
      </c>
      <c r="B260" s="20" t="s">
        <v>419</v>
      </c>
      <c r="C260" s="20" t="s">
        <v>1220</v>
      </c>
      <c r="D260" s="20">
        <v>24.103000000000002</v>
      </c>
      <c r="E260" s="20">
        <v>50.926000000000002</v>
      </c>
      <c r="F260" s="20">
        <v>287.10000000000002</v>
      </c>
      <c r="G260" s="20">
        <v>25.404</v>
      </c>
      <c r="H260" s="20">
        <v>21</v>
      </c>
    </row>
    <row r="261" spans="1:8" x14ac:dyDescent="0.15">
      <c r="A261" s="20" t="s">
        <v>1008</v>
      </c>
      <c r="B261" s="20" t="s">
        <v>1221</v>
      </c>
      <c r="C261" s="20">
        <v>37.890999999999998</v>
      </c>
      <c r="D261" s="20">
        <v>23.419</v>
      </c>
      <c r="E261" s="20">
        <v>50.533000000000001</v>
      </c>
      <c r="F261" s="20">
        <v>280.60000000000002</v>
      </c>
      <c r="G261" s="20">
        <v>25.166</v>
      </c>
      <c r="H261" s="20">
        <v>153</v>
      </c>
    </row>
    <row r="262" spans="1:8" x14ac:dyDescent="0.15">
      <c r="A262" s="20" t="s">
        <v>1010</v>
      </c>
      <c r="B262" s="20" t="s">
        <v>1222</v>
      </c>
      <c r="C262" s="20" t="s">
        <v>1223</v>
      </c>
      <c r="D262" s="20">
        <v>23.32</v>
      </c>
      <c r="E262" s="20">
        <v>50.006</v>
      </c>
      <c r="F262" s="20">
        <v>280.60000000000002</v>
      </c>
      <c r="G262" s="20">
        <v>25.382000000000001</v>
      </c>
      <c r="H262" s="20">
        <v>154.1</v>
      </c>
    </row>
    <row r="263" spans="1:8" x14ac:dyDescent="0.15">
      <c r="A263" s="20" t="s">
        <v>1013</v>
      </c>
      <c r="B263" s="20" t="s">
        <v>1224</v>
      </c>
      <c r="C263" s="20">
        <v>37.484999999999999</v>
      </c>
      <c r="D263" s="20">
        <v>23.302</v>
      </c>
      <c r="E263" s="20">
        <v>50.122</v>
      </c>
      <c r="F263" s="20">
        <v>287.10000000000002</v>
      </c>
      <c r="G263" s="20">
        <v>25.163</v>
      </c>
      <c r="H263" s="20">
        <v>154</v>
      </c>
    </row>
    <row r="264" spans="1:8" x14ac:dyDescent="0.15">
      <c r="A264" s="20" t="s">
        <v>1015</v>
      </c>
      <c r="B264" s="20" t="s">
        <v>1225</v>
      </c>
      <c r="C264" s="20">
        <v>41.593000000000004</v>
      </c>
      <c r="D264" s="20">
        <v>27.74</v>
      </c>
      <c r="E264" s="20">
        <v>56.601999999999997</v>
      </c>
      <c r="F264" s="20">
        <v>175</v>
      </c>
      <c r="G264" s="20" t="s">
        <v>1035</v>
      </c>
      <c r="H264" s="20">
        <v>120.7</v>
      </c>
    </row>
    <row r="265" spans="1:8" x14ac:dyDescent="0.15">
      <c r="A265" s="20" t="s">
        <v>232</v>
      </c>
    </row>
    <row r="266" spans="1:8" x14ac:dyDescent="0.15">
      <c r="A266" s="20" t="s">
        <v>233</v>
      </c>
    </row>
    <row r="267" spans="1:8" x14ac:dyDescent="0.15">
      <c r="A267" s="20" t="s">
        <v>234</v>
      </c>
    </row>
    <row r="268" spans="1:8" x14ac:dyDescent="0.15">
      <c r="A268" s="20" t="s">
        <v>235</v>
      </c>
    </row>
    <row r="269" spans="1:8" x14ac:dyDescent="0.15">
      <c r="A269" s="20" t="s">
        <v>955</v>
      </c>
    </row>
    <row r="270" spans="1:8" x14ac:dyDescent="0.15">
      <c r="A270" s="21">
        <v>42845</v>
      </c>
    </row>
    <row r="271" spans="1:8" x14ac:dyDescent="0.15">
      <c r="A271" s="20" t="s">
        <v>237</v>
      </c>
    </row>
    <row r="272" spans="1:8" x14ac:dyDescent="0.15">
      <c r="A272" s="20" t="s">
        <v>238</v>
      </c>
    </row>
    <row r="273" spans="1:8" x14ac:dyDescent="0.15">
      <c r="A273" s="20" t="s">
        <v>239</v>
      </c>
    </row>
    <row r="274" spans="1:8" x14ac:dyDescent="0.15">
      <c r="A274" s="20" t="s">
        <v>1226</v>
      </c>
    </row>
    <row r="275" spans="1:8" x14ac:dyDescent="0.15">
      <c r="A275" s="20" t="s">
        <v>1227</v>
      </c>
    </row>
    <row r="276" spans="1:8" x14ac:dyDescent="0.15">
      <c r="A276" s="20" t="s">
        <v>1228</v>
      </c>
    </row>
    <row r="277" spans="1:8" x14ac:dyDescent="0.15">
      <c r="B277" s="20" t="s">
        <v>958</v>
      </c>
      <c r="C277" s="20" t="s">
        <v>1229</v>
      </c>
    </row>
    <row r="278" spans="1:8" x14ac:dyDescent="0.15">
      <c r="B278" s="20" t="s">
        <v>960</v>
      </c>
      <c r="C278" s="20" t="s">
        <v>961</v>
      </c>
      <c r="D278" s="20" t="s">
        <v>962</v>
      </c>
      <c r="E278" s="20" t="s">
        <v>963</v>
      </c>
      <c r="F278" s="20" t="s">
        <v>964</v>
      </c>
      <c r="G278" s="20" t="s">
        <v>965</v>
      </c>
      <c r="H278" s="20" t="s">
        <v>966</v>
      </c>
    </row>
    <row r="279" spans="1:8" x14ac:dyDescent="0.15">
      <c r="A279" s="20" t="s">
        <v>967</v>
      </c>
      <c r="B279" s="20" t="s">
        <v>190</v>
      </c>
      <c r="C279" s="20">
        <v>37.345999999999997</v>
      </c>
      <c r="D279" s="20">
        <v>23.484000000000002</v>
      </c>
      <c r="E279" s="20">
        <v>50.332000000000001</v>
      </c>
      <c r="F279" s="20">
        <v>285.2</v>
      </c>
      <c r="G279" s="20">
        <v>25.356999999999999</v>
      </c>
    </row>
    <row r="280" spans="1:8" x14ac:dyDescent="0.15">
      <c r="A280" s="20" t="s">
        <v>968</v>
      </c>
    </row>
    <row r="281" spans="1:8" x14ac:dyDescent="0.15">
      <c r="A281" s="20" t="s">
        <v>969</v>
      </c>
      <c r="B281" s="20" t="s">
        <v>1230</v>
      </c>
      <c r="C281" s="20" t="s">
        <v>1231</v>
      </c>
      <c r="D281" s="20">
        <v>29.428999999999998</v>
      </c>
      <c r="E281" s="20">
        <v>56.125</v>
      </c>
      <c r="F281" s="20">
        <v>257.60000000000002</v>
      </c>
      <c r="G281" s="20">
        <v>26.512</v>
      </c>
      <c r="H281" s="20">
        <v>46.6</v>
      </c>
    </row>
    <row r="282" spans="1:8" x14ac:dyDescent="0.15">
      <c r="A282" s="20" t="s">
        <v>971</v>
      </c>
      <c r="B282" s="20" t="s">
        <v>1232</v>
      </c>
      <c r="C282" s="20">
        <v>38.683</v>
      </c>
      <c r="D282" s="20">
        <v>24.055</v>
      </c>
      <c r="E282" s="20">
        <v>52.093000000000004</v>
      </c>
      <c r="F282" s="20">
        <v>234.2</v>
      </c>
      <c r="G282" s="20" t="s">
        <v>1035</v>
      </c>
      <c r="H282" s="20">
        <v>137.30000000000001</v>
      </c>
    </row>
    <row r="283" spans="1:8" x14ac:dyDescent="0.15">
      <c r="A283" s="20" t="s">
        <v>973</v>
      </c>
      <c r="B283" s="20" t="s">
        <v>449</v>
      </c>
      <c r="C283" s="20" t="s">
        <v>1233</v>
      </c>
      <c r="D283" s="20">
        <v>26.024999999999999</v>
      </c>
      <c r="E283" s="20">
        <v>53.84</v>
      </c>
      <c r="F283" s="20">
        <v>270.3</v>
      </c>
      <c r="G283" s="20">
        <v>26.96</v>
      </c>
      <c r="H283" s="20">
        <v>20.6</v>
      </c>
    </row>
    <row r="284" spans="1:8" x14ac:dyDescent="0.15">
      <c r="A284" s="20" t="s">
        <v>975</v>
      </c>
      <c r="B284" s="20" t="s">
        <v>1234</v>
      </c>
      <c r="C284" s="20">
        <v>39.186</v>
      </c>
      <c r="D284" s="20">
        <v>24.41</v>
      </c>
      <c r="E284" s="20">
        <v>51.652999999999999</v>
      </c>
      <c r="F284" s="20">
        <v>276.2</v>
      </c>
      <c r="G284" s="20">
        <v>25.652000000000001</v>
      </c>
      <c r="H284" s="20">
        <v>148.69999999999999</v>
      </c>
    </row>
    <row r="285" spans="1:8" x14ac:dyDescent="0.15">
      <c r="A285" s="20" t="s">
        <v>977</v>
      </c>
      <c r="B285" s="20" t="s">
        <v>1235</v>
      </c>
      <c r="C285" s="20">
        <v>37.878999999999998</v>
      </c>
      <c r="D285" s="20">
        <v>23.77</v>
      </c>
      <c r="E285" s="20">
        <v>50.738</v>
      </c>
      <c r="F285" s="20">
        <v>278</v>
      </c>
      <c r="G285" s="20">
        <v>25.684999999999999</v>
      </c>
      <c r="H285" s="20">
        <v>151.80000000000001</v>
      </c>
    </row>
    <row r="286" spans="1:8" x14ac:dyDescent="0.15">
      <c r="A286" s="20" t="s">
        <v>979</v>
      </c>
      <c r="B286" s="20" t="s">
        <v>1236</v>
      </c>
      <c r="C286" s="20">
        <v>37.665999999999997</v>
      </c>
      <c r="D286" s="20">
        <v>23.524999999999999</v>
      </c>
      <c r="E286" s="20">
        <v>50.765000000000001</v>
      </c>
      <c r="F286" s="20">
        <v>277.10000000000002</v>
      </c>
      <c r="G286" s="20">
        <v>25.486000000000001</v>
      </c>
      <c r="H286" s="20">
        <v>152.5</v>
      </c>
    </row>
    <row r="287" spans="1:8" x14ac:dyDescent="0.15">
      <c r="A287" s="20" t="s">
        <v>981</v>
      </c>
      <c r="B287" s="20" t="s">
        <v>1237</v>
      </c>
      <c r="C287" s="20" t="s">
        <v>1238</v>
      </c>
      <c r="D287" s="20">
        <v>23.596</v>
      </c>
      <c r="E287" s="20" t="s">
        <v>1239</v>
      </c>
      <c r="F287" s="20" t="s">
        <v>1240</v>
      </c>
      <c r="G287" s="20" t="s">
        <v>1241</v>
      </c>
      <c r="H287" s="20">
        <v>153.4</v>
      </c>
    </row>
    <row r="288" spans="1:8" x14ac:dyDescent="0.15">
      <c r="A288" s="20" t="s">
        <v>983</v>
      </c>
      <c r="B288" s="20" t="s">
        <v>433</v>
      </c>
      <c r="C288" s="20" t="s">
        <v>1242</v>
      </c>
      <c r="D288" s="20">
        <v>27.128</v>
      </c>
      <c r="E288" s="20">
        <v>56.661999999999999</v>
      </c>
      <c r="F288" s="20">
        <v>236.8</v>
      </c>
      <c r="G288" s="20">
        <v>29.486999999999998</v>
      </c>
      <c r="H288" s="20">
        <v>34.1</v>
      </c>
    </row>
    <row r="289" spans="1:8" x14ac:dyDescent="0.15">
      <c r="A289" s="20" t="s">
        <v>985</v>
      </c>
      <c r="B289" s="20" t="s">
        <v>1243</v>
      </c>
      <c r="C289" s="20">
        <v>39.204000000000001</v>
      </c>
      <c r="D289" s="20">
        <v>25.222000000000001</v>
      </c>
      <c r="E289" s="20" t="s">
        <v>1244</v>
      </c>
      <c r="F289" s="20">
        <v>249.5</v>
      </c>
      <c r="G289" s="20">
        <v>29.009</v>
      </c>
      <c r="H289" s="20">
        <v>131.69999999999999</v>
      </c>
    </row>
    <row r="290" spans="1:8" x14ac:dyDescent="0.15">
      <c r="A290" s="20" t="s">
        <v>988</v>
      </c>
      <c r="B290" s="20" t="s">
        <v>1245</v>
      </c>
      <c r="C290" s="20" t="s">
        <v>1246</v>
      </c>
      <c r="D290" s="20">
        <v>24.378</v>
      </c>
      <c r="E290" s="20">
        <v>53.027999999999999</v>
      </c>
      <c r="F290" s="20">
        <v>268.60000000000002</v>
      </c>
      <c r="G290" s="20">
        <v>26.173999999999999</v>
      </c>
      <c r="H290" s="20">
        <v>61.3</v>
      </c>
    </row>
    <row r="291" spans="1:8" x14ac:dyDescent="0.15">
      <c r="A291" s="20" t="s">
        <v>990</v>
      </c>
      <c r="B291" s="20" t="s">
        <v>1247</v>
      </c>
      <c r="C291" s="20">
        <v>38.061999999999998</v>
      </c>
      <c r="D291" s="20">
        <v>23.687999999999999</v>
      </c>
      <c r="E291" s="20">
        <v>51.406999999999996</v>
      </c>
      <c r="F291" s="20" t="s">
        <v>1240</v>
      </c>
      <c r="G291" s="20">
        <v>25.56</v>
      </c>
      <c r="H291" s="20">
        <v>151.1</v>
      </c>
    </row>
    <row r="292" spans="1:8" x14ac:dyDescent="0.15">
      <c r="A292" s="20" t="s">
        <v>993</v>
      </c>
      <c r="B292" s="20" t="s">
        <v>1248</v>
      </c>
      <c r="C292" s="20">
        <v>37.658000000000001</v>
      </c>
      <c r="D292" s="20">
        <v>23.626000000000001</v>
      </c>
      <c r="E292" s="20">
        <v>50.664999999999999</v>
      </c>
      <c r="F292" s="20">
        <v>278.89999999999998</v>
      </c>
      <c r="G292" s="20">
        <v>25.573</v>
      </c>
      <c r="H292" s="20">
        <v>152.4</v>
      </c>
    </row>
    <row r="293" spans="1:8" x14ac:dyDescent="0.15">
      <c r="A293" s="20" t="s">
        <v>998</v>
      </c>
      <c r="B293" s="20" t="s">
        <v>1249</v>
      </c>
      <c r="C293" s="20">
        <v>37.435000000000002</v>
      </c>
      <c r="D293" s="20" t="s">
        <v>1250</v>
      </c>
      <c r="E293" s="20">
        <v>50.548000000000002</v>
      </c>
      <c r="F293" s="20">
        <v>279.7</v>
      </c>
      <c r="G293" s="20">
        <v>25.565000000000001</v>
      </c>
      <c r="H293" s="20">
        <v>152.9</v>
      </c>
    </row>
    <row r="294" spans="1:8" x14ac:dyDescent="0.15">
      <c r="A294" s="20" t="s">
        <v>1001</v>
      </c>
      <c r="B294" s="20" t="s">
        <v>1247</v>
      </c>
      <c r="C294" s="20">
        <v>37.353999999999999</v>
      </c>
      <c r="D294" s="20">
        <v>23.498000000000001</v>
      </c>
      <c r="E294" s="20">
        <v>51.947000000000003</v>
      </c>
      <c r="F294" s="20">
        <v>259.10000000000002</v>
      </c>
      <c r="G294" s="20">
        <v>25.917999999999999</v>
      </c>
      <c r="H294" s="20">
        <v>151.1</v>
      </c>
    </row>
    <row r="295" spans="1:8" x14ac:dyDescent="0.15">
      <c r="A295" s="20" t="s">
        <v>1003</v>
      </c>
      <c r="B295" s="20" t="s">
        <v>435</v>
      </c>
      <c r="C295" s="20" t="s">
        <v>1251</v>
      </c>
      <c r="D295" s="20">
        <v>27.986999999999998</v>
      </c>
      <c r="E295" s="20">
        <v>57.03</v>
      </c>
      <c r="F295" s="20">
        <v>242.7</v>
      </c>
      <c r="G295" s="20">
        <v>27.605</v>
      </c>
      <c r="H295" s="20">
        <v>24.3</v>
      </c>
    </row>
    <row r="296" spans="1:8" x14ac:dyDescent="0.15">
      <c r="A296" s="20" t="s">
        <v>1005</v>
      </c>
      <c r="B296" s="20" t="s">
        <v>1252</v>
      </c>
      <c r="C296" s="20">
        <v>39.177</v>
      </c>
      <c r="D296" s="20">
        <v>24.542999999999999</v>
      </c>
      <c r="E296" s="20">
        <v>54.158000000000001</v>
      </c>
      <c r="F296" s="20">
        <v>280.60000000000002</v>
      </c>
      <c r="G296" s="20">
        <v>26.228000000000002</v>
      </c>
      <c r="H296" s="20">
        <v>145.4</v>
      </c>
    </row>
    <row r="297" spans="1:8" x14ac:dyDescent="0.15">
      <c r="A297" s="20" t="s">
        <v>1008</v>
      </c>
      <c r="B297" s="20" t="s">
        <v>1253</v>
      </c>
      <c r="C297" s="20">
        <v>37.890999999999998</v>
      </c>
      <c r="D297" s="20">
        <v>23.806999999999999</v>
      </c>
      <c r="E297" s="20">
        <v>51.235999999999997</v>
      </c>
      <c r="F297" s="20">
        <v>275.39999999999998</v>
      </c>
      <c r="G297" s="20">
        <v>25.609000000000002</v>
      </c>
      <c r="H297" s="20">
        <v>151.30000000000001</v>
      </c>
    </row>
    <row r="298" spans="1:8" x14ac:dyDescent="0.15">
      <c r="A298" s="20" t="s">
        <v>1010</v>
      </c>
      <c r="B298" s="20" t="s">
        <v>1254</v>
      </c>
      <c r="C298" s="20">
        <v>37.668999999999997</v>
      </c>
      <c r="D298" s="20">
        <v>23.616</v>
      </c>
      <c r="E298" s="20">
        <v>50.457999999999998</v>
      </c>
      <c r="F298" s="20">
        <v>284.3</v>
      </c>
      <c r="G298" s="20">
        <v>25.603999999999999</v>
      </c>
      <c r="H298" s="20">
        <v>152.6</v>
      </c>
    </row>
    <row r="299" spans="1:8" x14ac:dyDescent="0.15">
      <c r="A299" s="20" t="s">
        <v>1013</v>
      </c>
      <c r="B299" s="20" t="s">
        <v>1255</v>
      </c>
      <c r="C299" s="20">
        <v>37.893999999999998</v>
      </c>
      <c r="D299" s="20">
        <v>23.49</v>
      </c>
      <c r="E299" s="20">
        <v>50.805</v>
      </c>
      <c r="F299" s="20">
        <v>279.7</v>
      </c>
      <c r="G299" s="20">
        <v>25.556999999999999</v>
      </c>
      <c r="H299" s="20">
        <v>152.1</v>
      </c>
    </row>
    <row r="300" spans="1:8" x14ac:dyDescent="0.15">
      <c r="A300" s="20" t="s">
        <v>1015</v>
      </c>
      <c r="B300" s="20" t="s">
        <v>1256</v>
      </c>
      <c r="C300" s="20">
        <v>46.616</v>
      </c>
      <c r="D300" s="20">
        <v>31.751999999999999</v>
      </c>
      <c r="E300" s="20" t="s">
        <v>1257</v>
      </c>
      <c r="F300" s="20">
        <v>161.80000000000001</v>
      </c>
      <c r="G300" s="20" t="s">
        <v>1035</v>
      </c>
      <c r="H300" s="20">
        <v>109.9</v>
      </c>
    </row>
    <row r="301" spans="1:8" x14ac:dyDescent="0.15">
      <c r="A301" s="20" t="s">
        <v>232</v>
      </c>
    </row>
    <row r="302" spans="1:8" x14ac:dyDescent="0.15">
      <c r="A302" s="20" t="s">
        <v>233</v>
      </c>
    </row>
    <row r="303" spans="1:8" x14ac:dyDescent="0.15">
      <c r="A303" s="20" t="s">
        <v>234</v>
      </c>
    </row>
    <row r="304" spans="1:8" x14ac:dyDescent="0.15">
      <c r="A304" s="20" t="s">
        <v>235</v>
      </c>
    </row>
    <row r="305" spans="1:8" x14ac:dyDescent="0.15">
      <c r="A305" s="20" t="s">
        <v>955</v>
      </c>
    </row>
    <row r="306" spans="1:8" x14ac:dyDescent="0.15">
      <c r="A306" s="21">
        <v>42845</v>
      </c>
    </row>
    <row r="307" spans="1:8" x14ac:dyDescent="0.15">
      <c r="A307" s="20" t="s">
        <v>237</v>
      </c>
    </row>
    <row r="308" spans="1:8" x14ac:dyDescent="0.15">
      <c r="A308" s="20" t="s">
        <v>238</v>
      </c>
    </row>
    <row r="309" spans="1:8" x14ac:dyDescent="0.15">
      <c r="A309" s="20" t="s">
        <v>239</v>
      </c>
    </row>
    <row r="310" spans="1:8" x14ac:dyDescent="0.15">
      <c r="A310" s="20" t="s">
        <v>1258</v>
      </c>
    </row>
    <row r="311" spans="1:8" x14ac:dyDescent="0.15">
      <c r="A311" s="20" t="s">
        <v>1259</v>
      </c>
    </row>
    <row r="312" spans="1:8" x14ac:dyDescent="0.15">
      <c r="A312" s="20" t="s">
        <v>1260</v>
      </c>
    </row>
    <row r="313" spans="1:8" x14ac:dyDescent="0.15">
      <c r="B313" s="20" t="s">
        <v>958</v>
      </c>
      <c r="C313" s="20" t="s">
        <v>1261</v>
      </c>
    </row>
    <row r="314" spans="1:8" x14ac:dyDescent="0.15">
      <c r="B314" s="20" t="s">
        <v>960</v>
      </c>
      <c r="C314" s="20" t="s">
        <v>961</v>
      </c>
      <c r="D314" s="20" t="s">
        <v>962</v>
      </c>
      <c r="E314" s="20" t="s">
        <v>963</v>
      </c>
      <c r="F314" s="20" t="s">
        <v>964</v>
      </c>
      <c r="G314" s="20" t="s">
        <v>965</v>
      </c>
      <c r="H314" s="20" t="s">
        <v>966</v>
      </c>
    </row>
    <row r="315" spans="1:8" x14ac:dyDescent="0.15">
      <c r="A315" s="20" t="s">
        <v>967</v>
      </c>
      <c r="B315" s="20" t="s">
        <v>89</v>
      </c>
      <c r="C315" s="20">
        <v>35.856000000000002</v>
      </c>
      <c r="D315" s="20">
        <v>22.626000000000001</v>
      </c>
      <c r="E315" s="20">
        <v>48.466000000000001</v>
      </c>
      <c r="F315" s="20">
        <v>294.8</v>
      </c>
      <c r="G315" s="20">
        <v>24.632000000000001</v>
      </c>
    </row>
    <row r="316" spans="1:8" x14ac:dyDescent="0.15">
      <c r="A316" s="20" t="s">
        <v>968</v>
      </c>
    </row>
    <row r="317" spans="1:8" x14ac:dyDescent="0.15">
      <c r="A317" s="20" t="s">
        <v>969</v>
      </c>
      <c r="B317" s="20" t="s">
        <v>1262</v>
      </c>
      <c r="C317" s="20">
        <v>38.137999999999998</v>
      </c>
      <c r="D317" s="20">
        <v>24.498000000000001</v>
      </c>
      <c r="E317" s="20">
        <v>50.075000000000003</v>
      </c>
      <c r="F317" s="20">
        <v>286.10000000000002</v>
      </c>
      <c r="G317" s="20">
        <v>25.414999999999999</v>
      </c>
      <c r="H317" s="20">
        <v>151.69999999999999</v>
      </c>
    </row>
    <row r="318" spans="1:8" x14ac:dyDescent="0.15">
      <c r="A318" s="20" t="s">
        <v>971</v>
      </c>
      <c r="B318" s="20" t="s">
        <v>1263</v>
      </c>
      <c r="C318" s="20">
        <v>36.722000000000001</v>
      </c>
      <c r="D318" s="20">
        <v>22.861000000000001</v>
      </c>
      <c r="E318" s="20">
        <v>50.444000000000003</v>
      </c>
      <c r="F318" s="20" t="s">
        <v>1264</v>
      </c>
      <c r="G318" s="20">
        <v>24.867999999999999</v>
      </c>
      <c r="H318" s="20">
        <v>155.30000000000001</v>
      </c>
    </row>
    <row r="319" spans="1:8" x14ac:dyDescent="0.15">
      <c r="A319" s="20" t="s">
        <v>973</v>
      </c>
      <c r="B319" s="20" t="s">
        <v>1265</v>
      </c>
      <c r="C319" s="20">
        <v>36.204000000000001</v>
      </c>
      <c r="D319" s="20">
        <v>22.667999999999999</v>
      </c>
      <c r="E319" s="20">
        <v>48.655000000000001</v>
      </c>
      <c r="F319" s="20">
        <v>283.39999999999998</v>
      </c>
      <c r="G319" s="20">
        <v>25.544</v>
      </c>
      <c r="H319" s="20">
        <v>157.5</v>
      </c>
    </row>
    <row r="320" spans="1:8" x14ac:dyDescent="0.15">
      <c r="A320" s="20" t="s">
        <v>975</v>
      </c>
      <c r="B320" s="20" t="s">
        <v>1266</v>
      </c>
      <c r="C320" s="20">
        <v>37.14</v>
      </c>
      <c r="D320" s="20">
        <v>23.33</v>
      </c>
      <c r="E320" s="20">
        <v>50.725000000000001</v>
      </c>
      <c r="F320" s="20">
        <v>267</v>
      </c>
      <c r="G320" s="20">
        <v>25.673999999999999</v>
      </c>
      <c r="H320" s="20">
        <v>153.1</v>
      </c>
    </row>
    <row r="321" spans="1:8" x14ac:dyDescent="0.15">
      <c r="A321" s="20" t="s">
        <v>977</v>
      </c>
      <c r="B321" s="20" t="s">
        <v>1267</v>
      </c>
      <c r="C321" s="20">
        <v>36.658999999999999</v>
      </c>
      <c r="D321" s="20">
        <v>22.968</v>
      </c>
      <c r="E321" s="20">
        <v>49.064999999999998</v>
      </c>
      <c r="F321" s="20">
        <v>284.3</v>
      </c>
      <c r="G321" s="20">
        <v>24.803999999999998</v>
      </c>
      <c r="H321" s="20">
        <v>157</v>
      </c>
    </row>
    <row r="322" spans="1:8" x14ac:dyDescent="0.15">
      <c r="A322" s="20" t="s">
        <v>979</v>
      </c>
      <c r="B322" s="20" t="s">
        <v>1268</v>
      </c>
      <c r="C322" s="20">
        <v>36.253</v>
      </c>
      <c r="D322" s="20" t="s">
        <v>1269</v>
      </c>
      <c r="E322" s="20">
        <v>49.261000000000003</v>
      </c>
      <c r="F322" s="20">
        <v>267</v>
      </c>
      <c r="G322" s="20" t="s">
        <v>1035</v>
      </c>
      <c r="H322" s="20">
        <v>140.30000000000001</v>
      </c>
    </row>
    <row r="323" spans="1:8" x14ac:dyDescent="0.15">
      <c r="A323" s="20" t="s">
        <v>981</v>
      </c>
      <c r="B323" s="20" t="s">
        <v>459</v>
      </c>
      <c r="C323" s="20" t="s">
        <v>1270</v>
      </c>
      <c r="D323" s="20">
        <v>36.136000000000003</v>
      </c>
      <c r="E323" s="20">
        <v>53.439</v>
      </c>
      <c r="F323" s="20">
        <v>263</v>
      </c>
      <c r="G323" s="20">
        <v>26.303000000000001</v>
      </c>
      <c r="H323" s="20">
        <v>29.9</v>
      </c>
    </row>
    <row r="324" spans="1:8" x14ac:dyDescent="0.15">
      <c r="A324" s="20" t="s">
        <v>983</v>
      </c>
      <c r="B324" s="20" t="s">
        <v>1271</v>
      </c>
      <c r="C324" s="20">
        <v>37.154000000000003</v>
      </c>
      <c r="D324" s="20">
        <v>23.184999999999999</v>
      </c>
      <c r="E324" s="20">
        <v>49.194000000000003</v>
      </c>
      <c r="F324" s="20">
        <v>290.89999999999998</v>
      </c>
      <c r="G324" s="20" t="s">
        <v>1272</v>
      </c>
      <c r="H324" s="20">
        <v>156.19999999999999</v>
      </c>
    </row>
    <row r="325" spans="1:8" x14ac:dyDescent="0.15">
      <c r="A325" s="20" t="s">
        <v>985</v>
      </c>
      <c r="B325" s="20" t="s">
        <v>1273</v>
      </c>
      <c r="C325" s="20">
        <v>35.950000000000003</v>
      </c>
      <c r="D325" s="20">
        <v>22.704999999999998</v>
      </c>
      <c r="E325" s="20" t="s">
        <v>1274</v>
      </c>
      <c r="F325" s="20">
        <v>286.10000000000002</v>
      </c>
      <c r="G325" s="20">
        <v>25.495000000000001</v>
      </c>
      <c r="H325" s="20">
        <v>158</v>
      </c>
    </row>
    <row r="326" spans="1:8" x14ac:dyDescent="0.15">
      <c r="A326" s="20" t="s">
        <v>988</v>
      </c>
      <c r="B326" s="20" t="s">
        <v>1275</v>
      </c>
      <c r="C326" s="20">
        <v>36.606999999999999</v>
      </c>
      <c r="D326" s="20">
        <v>22.765000000000001</v>
      </c>
      <c r="E326" s="20">
        <v>48.539000000000001</v>
      </c>
      <c r="F326" s="20">
        <v>281.5</v>
      </c>
      <c r="G326" s="20">
        <v>24.978999999999999</v>
      </c>
      <c r="H326" s="20">
        <v>157.69999999999999</v>
      </c>
    </row>
    <row r="327" spans="1:8" x14ac:dyDescent="0.15">
      <c r="A327" s="20" t="s">
        <v>990</v>
      </c>
      <c r="B327" s="20" t="s">
        <v>1276</v>
      </c>
      <c r="C327" s="20">
        <v>36.192</v>
      </c>
      <c r="D327" s="20">
        <v>22.635000000000002</v>
      </c>
      <c r="E327" s="20">
        <v>48.530999999999999</v>
      </c>
      <c r="F327" s="20">
        <v>283.39999999999998</v>
      </c>
      <c r="G327" s="20">
        <v>25.123000000000001</v>
      </c>
      <c r="H327" s="20">
        <v>158.19999999999999</v>
      </c>
    </row>
    <row r="328" spans="1:8" x14ac:dyDescent="0.15">
      <c r="A328" s="20" t="s">
        <v>993</v>
      </c>
      <c r="B328" s="20" t="s">
        <v>1277</v>
      </c>
      <c r="C328" s="20">
        <v>36.314</v>
      </c>
      <c r="D328" s="20">
        <v>22.643999999999998</v>
      </c>
      <c r="E328" s="20">
        <v>48.655999999999999</v>
      </c>
      <c r="F328" s="20">
        <v>278.89999999999998</v>
      </c>
      <c r="G328" s="20">
        <v>25.234000000000002</v>
      </c>
      <c r="H328" s="20">
        <v>157.69999999999999</v>
      </c>
    </row>
    <row r="329" spans="1:8" x14ac:dyDescent="0.15">
      <c r="A329" s="20" t="s">
        <v>998</v>
      </c>
      <c r="B329" s="20" t="s">
        <v>1278</v>
      </c>
      <c r="C329" s="20">
        <v>37.283000000000001</v>
      </c>
      <c r="D329" s="20">
        <v>23.248000000000001</v>
      </c>
      <c r="E329" s="20">
        <v>49.146000000000001</v>
      </c>
      <c r="F329" s="20">
        <v>276.2</v>
      </c>
      <c r="G329" s="20">
        <v>25.314</v>
      </c>
      <c r="H329" s="20">
        <v>155.19999999999999</v>
      </c>
    </row>
    <row r="330" spans="1:8" x14ac:dyDescent="0.15">
      <c r="A330" s="20" t="s">
        <v>1001</v>
      </c>
      <c r="B330" s="20" t="s">
        <v>1279</v>
      </c>
      <c r="C330" s="20">
        <v>36.536000000000001</v>
      </c>
      <c r="D330" s="20">
        <v>22.788</v>
      </c>
      <c r="E330" s="20">
        <v>57.363</v>
      </c>
      <c r="F330" s="20">
        <v>257.60000000000002</v>
      </c>
      <c r="G330" s="20">
        <v>25.991</v>
      </c>
      <c r="H330" s="20">
        <v>146.9</v>
      </c>
    </row>
    <row r="331" spans="1:8" x14ac:dyDescent="0.15">
      <c r="A331" s="20" t="s">
        <v>1003</v>
      </c>
      <c r="B331" s="20" t="s">
        <v>1280</v>
      </c>
      <c r="C331" s="20">
        <v>37.216000000000001</v>
      </c>
      <c r="D331" s="20">
        <v>22.989000000000001</v>
      </c>
      <c r="E331" s="20">
        <v>49.488999999999997</v>
      </c>
      <c r="F331" s="20">
        <v>278.89999999999998</v>
      </c>
      <c r="G331" s="20">
        <v>25.065999999999999</v>
      </c>
      <c r="H331" s="20">
        <v>155.5</v>
      </c>
    </row>
    <row r="332" spans="1:8" x14ac:dyDescent="0.15">
      <c r="A332" s="20" t="s">
        <v>1005</v>
      </c>
      <c r="B332" s="20" t="s">
        <v>1281</v>
      </c>
      <c r="C332" s="20">
        <v>36.621000000000002</v>
      </c>
      <c r="D332" s="20">
        <v>22.888000000000002</v>
      </c>
      <c r="E332" s="20">
        <v>49.177999999999997</v>
      </c>
      <c r="F332" s="20">
        <v>282.39999999999998</v>
      </c>
      <c r="G332" s="20">
        <v>25.088000000000001</v>
      </c>
      <c r="H332" s="20">
        <v>156.6</v>
      </c>
    </row>
    <row r="333" spans="1:8" x14ac:dyDescent="0.15">
      <c r="A333" s="20" t="s">
        <v>1008</v>
      </c>
      <c r="B333" s="20" t="s">
        <v>1282</v>
      </c>
      <c r="C333" s="20">
        <v>36.720999999999997</v>
      </c>
      <c r="D333" s="20">
        <v>23.161000000000001</v>
      </c>
      <c r="E333" s="20">
        <v>49.399000000000001</v>
      </c>
      <c r="F333" s="20">
        <v>280.60000000000002</v>
      </c>
      <c r="G333" s="20">
        <v>25.463999999999999</v>
      </c>
      <c r="H333" s="20">
        <v>155.5</v>
      </c>
    </row>
    <row r="334" spans="1:8" x14ac:dyDescent="0.15">
      <c r="A334" s="20" t="s">
        <v>1010</v>
      </c>
      <c r="B334" s="20" t="s">
        <v>1283</v>
      </c>
      <c r="C334" s="20">
        <v>36.843000000000004</v>
      </c>
      <c r="D334" s="20">
        <v>23.079000000000001</v>
      </c>
      <c r="E334" s="20">
        <v>49.122</v>
      </c>
      <c r="F334" s="20">
        <v>284.3</v>
      </c>
      <c r="G334" s="20">
        <v>24.823</v>
      </c>
      <c r="H334" s="20">
        <v>156.5</v>
      </c>
    </row>
    <row r="335" spans="1:8" x14ac:dyDescent="0.15">
      <c r="A335" s="20" t="s">
        <v>1013</v>
      </c>
      <c r="B335" s="20" t="s">
        <v>1284</v>
      </c>
      <c r="C335" s="20">
        <v>36.238</v>
      </c>
      <c r="D335" s="20">
        <v>22.677</v>
      </c>
      <c r="E335" s="20">
        <v>48.83</v>
      </c>
      <c r="F335" s="20">
        <v>288</v>
      </c>
      <c r="G335" s="20">
        <v>24.981000000000002</v>
      </c>
      <c r="H335" s="20">
        <v>157.9</v>
      </c>
    </row>
    <row r="336" spans="1:8" x14ac:dyDescent="0.15">
      <c r="A336" s="20" t="s">
        <v>1015</v>
      </c>
      <c r="B336" s="20" t="s">
        <v>1285</v>
      </c>
      <c r="C336" s="20">
        <v>36.783999999999999</v>
      </c>
      <c r="D336" s="20">
        <v>23.288</v>
      </c>
      <c r="E336" s="20">
        <v>51.225000000000001</v>
      </c>
      <c r="F336" s="20">
        <v>258.39999999999998</v>
      </c>
      <c r="G336" s="20" t="s">
        <v>1035</v>
      </c>
      <c r="H336" s="20">
        <v>137.30000000000001</v>
      </c>
    </row>
    <row r="337" spans="1:8" x14ac:dyDescent="0.15">
      <c r="A337" s="20" t="s">
        <v>1018</v>
      </c>
      <c r="B337" s="20" t="s">
        <v>475</v>
      </c>
      <c r="C337" s="20" t="s">
        <v>1286</v>
      </c>
      <c r="D337" s="20">
        <v>25.327000000000002</v>
      </c>
      <c r="E337" s="20">
        <v>51.661999999999999</v>
      </c>
      <c r="F337" s="20">
        <v>269.39999999999998</v>
      </c>
      <c r="G337" s="20">
        <v>25.759</v>
      </c>
      <c r="H337" s="20">
        <v>30.1</v>
      </c>
    </row>
    <row r="338" spans="1:8" x14ac:dyDescent="0.15">
      <c r="A338" s="20" t="s">
        <v>1021</v>
      </c>
      <c r="B338" s="20" t="s">
        <v>1287</v>
      </c>
      <c r="C338" s="20">
        <v>36.783000000000001</v>
      </c>
      <c r="D338" s="20">
        <v>23.154</v>
      </c>
      <c r="E338" s="20">
        <v>49.14</v>
      </c>
      <c r="F338" s="20">
        <v>285.2</v>
      </c>
      <c r="G338" s="20">
        <v>24.966000000000001</v>
      </c>
      <c r="H338" s="20">
        <v>156.30000000000001</v>
      </c>
    </row>
    <row r="339" spans="1:8" x14ac:dyDescent="0.15">
      <c r="A339" s="20" t="s">
        <v>1117</v>
      </c>
      <c r="B339" s="20" t="s">
        <v>1288</v>
      </c>
      <c r="C339" s="20">
        <v>36.317999999999998</v>
      </c>
      <c r="D339" s="20">
        <v>23.161999999999999</v>
      </c>
      <c r="E339" s="20">
        <v>49.593000000000004</v>
      </c>
      <c r="F339" s="20">
        <v>275.39999999999998</v>
      </c>
      <c r="G339" s="20">
        <v>25.195</v>
      </c>
      <c r="H339" s="20">
        <v>156.1</v>
      </c>
    </row>
    <row r="340" spans="1:8" x14ac:dyDescent="0.15">
      <c r="A340" s="20" t="s">
        <v>1119</v>
      </c>
      <c r="B340" s="20" t="s">
        <v>1289</v>
      </c>
      <c r="C340" s="20">
        <v>36.457999999999998</v>
      </c>
      <c r="D340" s="20">
        <v>23.145</v>
      </c>
      <c r="E340" s="20">
        <v>49.49</v>
      </c>
      <c r="F340" s="20">
        <v>276.2</v>
      </c>
      <c r="G340" s="20">
        <v>25.210999999999999</v>
      </c>
      <c r="H340" s="20">
        <v>156</v>
      </c>
    </row>
    <row r="341" spans="1:8" x14ac:dyDescent="0.15">
      <c r="A341" s="20" t="s">
        <v>1121</v>
      </c>
      <c r="B341" s="20" t="s">
        <v>1290</v>
      </c>
      <c r="C341" s="20">
        <v>36.469000000000001</v>
      </c>
      <c r="D341" s="20">
        <v>23.093</v>
      </c>
      <c r="E341" s="20">
        <v>48.942999999999998</v>
      </c>
      <c r="F341" s="20">
        <v>280.60000000000002</v>
      </c>
      <c r="G341" s="20">
        <v>25.178999999999998</v>
      </c>
      <c r="H341" s="20">
        <v>156.80000000000001</v>
      </c>
    </row>
    <row r="342" spans="1:8" x14ac:dyDescent="0.15">
      <c r="A342" s="20" t="s">
        <v>1123</v>
      </c>
      <c r="B342" s="20" t="s">
        <v>1291</v>
      </c>
      <c r="C342" s="20">
        <v>36.454000000000001</v>
      </c>
      <c r="D342" s="20">
        <v>22.863</v>
      </c>
      <c r="E342" s="20">
        <v>49.149000000000001</v>
      </c>
      <c r="F342" s="20">
        <v>285.2</v>
      </c>
      <c r="G342" s="20">
        <v>24.952000000000002</v>
      </c>
      <c r="H342" s="20">
        <v>157.1</v>
      </c>
    </row>
    <row r="343" spans="1:8" x14ac:dyDescent="0.15">
      <c r="A343" s="20" t="s">
        <v>1292</v>
      </c>
      <c r="B343" s="20" t="s">
        <v>1293</v>
      </c>
      <c r="C343" s="20">
        <v>36.557000000000002</v>
      </c>
      <c r="D343" s="20">
        <v>22.780999999999999</v>
      </c>
      <c r="E343" s="20">
        <v>48.908999999999999</v>
      </c>
      <c r="F343" s="20">
        <v>287.10000000000002</v>
      </c>
      <c r="G343" s="20">
        <v>24.824999999999999</v>
      </c>
      <c r="H343" s="20">
        <v>157.5</v>
      </c>
    </row>
    <row r="344" spans="1:8" x14ac:dyDescent="0.15">
      <c r="A344" s="20" t="s">
        <v>1294</v>
      </c>
      <c r="B344" s="20" t="s">
        <v>1295</v>
      </c>
      <c r="C344" s="20">
        <v>36.316000000000003</v>
      </c>
      <c r="D344" s="20">
        <v>22.853000000000002</v>
      </c>
      <c r="E344" s="20">
        <v>49.051000000000002</v>
      </c>
      <c r="F344" s="20">
        <v>287.10000000000002</v>
      </c>
      <c r="G344" s="20">
        <v>24.879000000000001</v>
      </c>
      <c r="H344" s="20">
        <v>157.4</v>
      </c>
    </row>
    <row r="345" spans="1:8" x14ac:dyDescent="0.15">
      <c r="A345" s="20" t="s">
        <v>1296</v>
      </c>
      <c r="B345" s="20" t="s">
        <v>1297</v>
      </c>
      <c r="C345" s="20">
        <v>37.165999999999997</v>
      </c>
      <c r="D345" s="20">
        <v>23.053999999999998</v>
      </c>
      <c r="E345" s="20">
        <v>49.603000000000002</v>
      </c>
      <c r="F345" s="20">
        <v>286.10000000000002</v>
      </c>
      <c r="G345" s="20">
        <v>24.916</v>
      </c>
      <c r="H345" s="20">
        <v>155.5</v>
      </c>
    </row>
    <row r="346" spans="1:8" x14ac:dyDescent="0.15">
      <c r="A346" s="20" t="s">
        <v>1298</v>
      </c>
      <c r="B346" s="20" t="s">
        <v>1299</v>
      </c>
      <c r="C346" s="20" t="s">
        <v>1300</v>
      </c>
      <c r="D346" s="20">
        <v>23.079000000000001</v>
      </c>
      <c r="E346" s="20">
        <v>48.829000000000001</v>
      </c>
      <c r="F346" s="20">
        <v>288.89999999999998</v>
      </c>
      <c r="G346" s="20">
        <v>24.707999999999998</v>
      </c>
      <c r="H346" s="20">
        <v>158.19999999999999</v>
      </c>
    </row>
    <row r="347" spans="1:8" x14ac:dyDescent="0.15">
      <c r="A347" s="20" t="s">
        <v>1301</v>
      </c>
      <c r="B347" s="20" t="s">
        <v>1302</v>
      </c>
      <c r="C347" s="20">
        <v>36.284999999999997</v>
      </c>
      <c r="D347" s="20">
        <v>22.867000000000001</v>
      </c>
      <c r="E347" s="20">
        <v>48.97</v>
      </c>
      <c r="F347" s="20">
        <v>288.89999999999998</v>
      </c>
      <c r="G347" s="20">
        <v>24.715</v>
      </c>
      <c r="H347" s="20">
        <v>157.80000000000001</v>
      </c>
    </row>
    <row r="348" spans="1:8" x14ac:dyDescent="0.15">
      <c r="A348" s="20" t="s">
        <v>1303</v>
      </c>
      <c r="B348" s="20" t="s">
        <v>1304</v>
      </c>
      <c r="C348" s="20">
        <v>36.456000000000003</v>
      </c>
      <c r="D348" s="20">
        <v>22.882000000000001</v>
      </c>
      <c r="E348" s="20">
        <v>49.505000000000003</v>
      </c>
      <c r="F348" s="20">
        <v>279.7</v>
      </c>
      <c r="G348" s="20" t="s">
        <v>1035</v>
      </c>
      <c r="H348" s="20">
        <v>140.1</v>
      </c>
    </row>
    <row r="349" spans="1:8" x14ac:dyDescent="0.15">
      <c r="A349" s="20" t="s">
        <v>232</v>
      </c>
    </row>
    <row r="350" spans="1:8" x14ac:dyDescent="0.15">
      <c r="A350" s="20" t="s">
        <v>233</v>
      </c>
    </row>
    <row r="351" spans="1:8" x14ac:dyDescent="0.15">
      <c r="A351" s="20" t="s">
        <v>234</v>
      </c>
    </row>
    <row r="352" spans="1:8" x14ac:dyDescent="0.15">
      <c r="A352" s="20" t="s">
        <v>235</v>
      </c>
    </row>
    <row r="353" spans="1:8" x14ac:dyDescent="0.15">
      <c r="A353" s="20" t="s">
        <v>955</v>
      </c>
    </row>
    <row r="354" spans="1:8" x14ac:dyDescent="0.15">
      <c r="A354" s="21">
        <v>42845</v>
      </c>
    </row>
    <row r="355" spans="1:8" x14ac:dyDescent="0.15">
      <c r="A355" s="20" t="s">
        <v>237</v>
      </c>
    </row>
    <row r="356" spans="1:8" x14ac:dyDescent="0.15">
      <c r="A356" s="20" t="s">
        <v>238</v>
      </c>
    </row>
    <row r="357" spans="1:8" x14ac:dyDescent="0.15">
      <c r="A357" s="20" t="s">
        <v>239</v>
      </c>
    </row>
    <row r="358" spans="1:8" x14ac:dyDescent="0.15">
      <c r="A358" s="20" t="s">
        <v>1305</v>
      </c>
    </row>
    <row r="359" spans="1:8" x14ac:dyDescent="0.15">
      <c r="A359" s="20" t="s">
        <v>1306</v>
      </c>
    </row>
    <row r="360" spans="1:8" x14ac:dyDescent="0.15">
      <c r="A360" s="20" t="s">
        <v>1307</v>
      </c>
    </row>
    <row r="361" spans="1:8" x14ac:dyDescent="0.15">
      <c r="B361" s="20" t="s">
        <v>958</v>
      </c>
      <c r="C361" s="20" t="s">
        <v>1308</v>
      </c>
    </row>
    <row r="362" spans="1:8" x14ac:dyDescent="0.15">
      <c r="B362" s="20" t="s">
        <v>960</v>
      </c>
      <c r="C362" s="20" t="s">
        <v>961</v>
      </c>
      <c r="D362" s="20" t="s">
        <v>962</v>
      </c>
      <c r="E362" s="20" t="s">
        <v>963</v>
      </c>
      <c r="F362" s="20" t="s">
        <v>964</v>
      </c>
      <c r="G362" s="20" t="s">
        <v>965</v>
      </c>
      <c r="H362" s="20" t="s">
        <v>966</v>
      </c>
    </row>
    <row r="363" spans="1:8" x14ac:dyDescent="0.15">
      <c r="A363" s="20" t="s">
        <v>967</v>
      </c>
      <c r="B363" s="20" t="s">
        <v>202</v>
      </c>
      <c r="C363" s="20">
        <v>37.36</v>
      </c>
      <c r="D363" s="20">
        <v>23.533999999999999</v>
      </c>
      <c r="E363" s="20">
        <v>50.603999999999999</v>
      </c>
      <c r="F363" s="20">
        <v>282.39999999999998</v>
      </c>
      <c r="G363" s="20">
        <v>25.606000000000002</v>
      </c>
    </row>
    <row r="364" spans="1:8" x14ac:dyDescent="0.15">
      <c r="A364" s="20" t="s">
        <v>968</v>
      </c>
    </row>
    <row r="365" spans="1:8" x14ac:dyDescent="0.15">
      <c r="A365" s="20" t="s">
        <v>969</v>
      </c>
      <c r="B365" s="20" t="s">
        <v>1309</v>
      </c>
      <c r="C365" s="20">
        <v>38.371000000000002</v>
      </c>
      <c r="D365" s="20">
        <v>24.126999999999999</v>
      </c>
      <c r="E365" s="20" t="s">
        <v>1310</v>
      </c>
      <c r="F365" s="20" t="s">
        <v>1311</v>
      </c>
      <c r="G365" s="20" t="s">
        <v>1312</v>
      </c>
      <c r="H365" s="20">
        <v>151.1</v>
      </c>
    </row>
    <row r="366" spans="1:8" x14ac:dyDescent="0.15">
      <c r="A366" s="20" t="s">
        <v>971</v>
      </c>
      <c r="B366" s="20" t="s">
        <v>1313</v>
      </c>
      <c r="C366" s="20" t="s">
        <v>1314</v>
      </c>
      <c r="D366" s="20" t="s">
        <v>1315</v>
      </c>
      <c r="E366" s="20">
        <v>50.924999999999997</v>
      </c>
      <c r="F366" s="20">
        <v>279.7</v>
      </c>
      <c r="G366" s="20">
        <v>25.88</v>
      </c>
      <c r="H366" s="20">
        <v>152.19999999999999</v>
      </c>
    </row>
    <row r="367" spans="1:8" x14ac:dyDescent="0.15">
      <c r="A367" s="20" t="s">
        <v>232</v>
      </c>
    </row>
    <row r="368" spans="1:8" x14ac:dyDescent="0.15">
      <c r="A368" s="20" t="s">
        <v>233</v>
      </c>
    </row>
    <row r="369" spans="1:8" x14ac:dyDescent="0.15">
      <c r="A369" s="20" t="s">
        <v>234</v>
      </c>
    </row>
    <row r="370" spans="1:8" x14ac:dyDescent="0.15">
      <c r="A370" s="20" t="s">
        <v>235</v>
      </c>
    </row>
    <row r="371" spans="1:8" x14ac:dyDescent="0.15">
      <c r="A371" s="20" t="s">
        <v>955</v>
      </c>
    </row>
    <row r="372" spans="1:8" x14ac:dyDescent="0.15">
      <c r="A372" s="21">
        <v>42845</v>
      </c>
    </row>
    <row r="373" spans="1:8" x14ac:dyDescent="0.15">
      <c r="A373" s="20" t="s">
        <v>237</v>
      </c>
    </row>
    <row r="374" spans="1:8" x14ac:dyDescent="0.15">
      <c r="A374" s="20" t="s">
        <v>238</v>
      </c>
    </row>
    <row r="375" spans="1:8" x14ac:dyDescent="0.15">
      <c r="A375" s="20" t="s">
        <v>239</v>
      </c>
    </row>
    <row r="376" spans="1:8" x14ac:dyDescent="0.15">
      <c r="A376" s="20" t="s">
        <v>1316</v>
      </c>
    </row>
    <row r="377" spans="1:8" x14ac:dyDescent="0.15">
      <c r="A377" s="20" t="s">
        <v>1317</v>
      </c>
    </row>
    <row r="378" spans="1:8" x14ac:dyDescent="0.15">
      <c r="A378" s="20" t="s">
        <v>1318</v>
      </c>
    </row>
    <row r="379" spans="1:8" x14ac:dyDescent="0.15">
      <c r="B379" s="20" t="s">
        <v>958</v>
      </c>
      <c r="C379" s="20" t="s">
        <v>1319</v>
      </c>
    </row>
    <row r="380" spans="1:8" x14ac:dyDescent="0.15">
      <c r="B380" s="20" t="s">
        <v>960</v>
      </c>
      <c r="C380" s="20" t="s">
        <v>961</v>
      </c>
      <c r="D380" s="20" t="s">
        <v>962</v>
      </c>
      <c r="E380" s="20" t="s">
        <v>963</v>
      </c>
      <c r="F380" s="20" t="s">
        <v>964</v>
      </c>
      <c r="G380" s="20" t="s">
        <v>965</v>
      </c>
      <c r="H380" s="20" t="s">
        <v>966</v>
      </c>
    </row>
    <row r="381" spans="1:8" x14ac:dyDescent="0.15">
      <c r="A381" s="20" t="s">
        <v>967</v>
      </c>
      <c r="B381" s="20" t="s">
        <v>49</v>
      </c>
      <c r="C381" s="20">
        <v>35.427</v>
      </c>
      <c r="D381" s="20">
        <v>21.998000000000001</v>
      </c>
      <c r="E381" s="20">
        <v>47.383000000000003</v>
      </c>
      <c r="F381" s="20">
        <v>301.89999999999998</v>
      </c>
      <c r="G381" s="20">
        <v>23.835999999999999</v>
      </c>
    </row>
    <row r="382" spans="1:8" x14ac:dyDescent="0.15">
      <c r="A382" s="20" t="s">
        <v>968</v>
      </c>
    </row>
    <row r="383" spans="1:8" x14ac:dyDescent="0.15">
      <c r="A383" s="20" t="s">
        <v>969</v>
      </c>
      <c r="B383" s="20" t="s">
        <v>1320</v>
      </c>
      <c r="C383" s="20">
        <v>36.421999999999997</v>
      </c>
      <c r="D383" s="20">
        <v>22.625</v>
      </c>
      <c r="E383" s="20">
        <v>48.503999999999998</v>
      </c>
      <c r="F383" s="20">
        <v>295.8</v>
      </c>
      <c r="G383" s="20">
        <v>24.462</v>
      </c>
      <c r="H383" s="20">
        <v>158.69999999999999</v>
      </c>
    </row>
    <row r="384" spans="1:8" x14ac:dyDescent="0.15">
      <c r="A384" s="20" t="s">
        <v>971</v>
      </c>
      <c r="B384" s="20" t="s">
        <v>1321</v>
      </c>
      <c r="C384" s="20">
        <v>35.976999999999997</v>
      </c>
      <c r="D384" s="20">
        <v>22.294</v>
      </c>
      <c r="E384" s="20">
        <v>48.151000000000003</v>
      </c>
      <c r="F384" s="20">
        <v>295.8</v>
      </c>
      <c r="G384" s="20" t="s">
        <v>1322</v>
      </c>
      <c r="H384" s="20">
        <v>160.9</v>
      </c>
    </row>
    <row r="385" spans="1:8" x14ac:dyDescent="0.15">
      <c r="A385" s="20" t="s">
        <v>973</v>
      </c>
      <c r="B385" s="20" t="s">
        <v>1323</v>
      </c>
      <c r="C385" s="20">
        <v>35.673999999999999</v>
      </c>
      <c r="D385" s="20">
        <v>22.244</v>
      </c>
      <c r="E385" s="20">
        <v>47.936</v>
      </c>
      <c r="F385" s="20">
        <v>297.8</v>
      </c>
      <c r="G385" s="20">
        <v>23.907</v>
      </c>
      <c r="H385" s="20">
        <v>161.5</v>
      </c>
    </row>
    <row r="386" spans="1:8" x14ac:dyDescent="0.15">
      <c r="A386" s="20" t="s">
        <v>975</v>
      </c>
      <c r="B386" s="20" t="s">
        <v>1324</v>
      </c>
      <c r="C386" s="20">
        <v>36.317</v>
      </c>
      <c r="D386" s="20">
        <v>22.423999999999999</v>
      </c>
      <c r="E386" s="20">
        <v>47.917999999999999</v>
      </c>
      <c r="F386" s="20">
        <v>298.8</v>
      </c>
      <c r="G386" s="20">
        <v>23.85</v>
      </c>
      <c r="H386" s="20">
        <v>160.6</v>
      </c>
    </row>
    <row r="387" spans="1:8" x14ac:dyDescent="0.15">
      <c r="A387" s="20" t="s">
        <v>977</v>
      </c>
      <c r="B387" s="20" t="s">
        <v>1325</v>
      </c>
      <c r="C387" s="20">
        <v>35.902000000000001</v>
      </c>
      <c r="D387" s="20">
        <v>22.405000000000001</v>
      </c>
      <c r="E387" s="20">
        <v>47.975999999999999</v>
      </c>
      <c r="F387" s="20">
        <v>297.8</v>
      </c>
      <c r="G387" s="20">
        <v>24.224</v>
      </c>
      <c r="H387" s="20">
        <v>160.6</v>
      </c>
    </row>
    <row r="388" spans="1:8" x14ac:dyDescent="0.15">
      <c r="A388" s="20" t="s">
        <v>979</v>
      </c>
      <c r="B388" s="20" t="s">
        <v>500</v>
      </c>
      <c r="C388" s="20" t="s">
        <v>1326</v>
      </c>
      <c r="D388" s="20">
        <v>36.295999999999999</v>
      </c>
      <c r="E388" s="20">
        <v>54.158999999999999</v>
      </c>
      <c r="F388" s="20">
        <v>272.8</v>
      </c>
      <c r="G388" s="20">
        <v>25.120999999999999</v>
      </c>
      <c r="H388" s="20">
        <v>23.6</v>
      </c>
    </row>
    <row r="389" spans="1:8" x14ac:dyDescent="0.15">
      <c r="A389" s="20" t="s">
        <v>981</v>
      </c>
      <c r="B389" s="20" t="s">
        <v>1327</v>
      </c>
      <c r="C389" s="20">
        <v>37.354999999999997</v>
      </c>
      <c r="D389" s="20">
        <v>22.863</v>
      </c>
      <c r="E389" s="20">
        <v>48.496000000000002</v>
      </c>
      <c r="F389" s="20">
        <v>295.8</v>
      </c>
      <c r="G389" s="20">
        <v>24.242000000000001</v>
      </c>
      <c r="H389" s="20">
        <v>157.6</v>
      </c>
    </row>
    <row r="390" spans="1:8" x14ac:dyDescent="0.15">
      <c r="A390" s="20" t="s">
        <v>983</v>
      </c>
      <c r="B390" s="20" t="s">
        <v>1328</v>
      </c>
      <c r="C390" s="20">
        <v>36.189</v>
      </c>
      <c r="D390" s="20">
        <v>22.675000000000001</v>
      </c>
      <c r="E390" s="20">
        <v>48.533000000000001</v>
      </c>
      <c r="F390" s="20">
        <v>291.8</v>
      </c>
      <c r="G390" s="20">
        <v>26.32</v>
      </c>
      <c r="H390" s="20">
        <v>156.69999999999999</v>
      </c>
    </row>
    <row r="391" spans="1:8" x14ac:dyDescent="0.15">
      <c r="A391" s="20" t="s">
        <v>985</v>
      </c>
      <c r="B391" s="20" t="s">
        <v>1329</v>
      </c>
      <c r="C391" s="20">
        <v>36.558</v>
      </c>
      <c r="D391" s="20">
        <v>22.806999999999999</v>
      </c>
      <c r="E391" s="20">
        <v>47.976999999999997</v>
      </c>
      <c r="F391" s="20">
        <v>294.8</v>
      </c>
      <c r="G391" s="20">
        <v>24.399000000000001</v>
      </c>
      <c r="H391" s="20">
        <v>159.1</v>
      </c>
    </row>
    <row r="392" spans="1:8" x14ac:dyDescent="0.15">
      <c r="A392" s="20" t="s">
        <v>988</v>
      </c>
      <c r="B392" s="20" t="s">
        <v>1330</v>
      </c>
      <c r="C392" s="20">
        <v>35.99</v>
      </c>
      <c r="D392" s="20">
        <v>22.364999999999998</v>
      </c>
      <c r="E392" s="20">
        <v>47.804000000000002</v>
      </c>
      <c r="F392" s="20">
        <v>298.8</v>
      </c>
      <c r="G392" s="20">
        <v>24.004999999999999</v>
      </c>
      <c r="H392" s="20">
        <v>161</v>
      </c>
    </row>
    <row r="393" spans="1:8" x14ac:dyDescent="0.15">
      <c r="A393" s="20" t="s">
        <v>990</v>
      </c>
      <c r="B393" s="20" t="s">
        <v>1331</v>
      </c>
      <c r="C393" s="20">
        <v>36.67</v>
      </c>
      <c r="D393" s="20">
        <v>22.727</v>
      </c>
      <c r="E393" s="20">
        <v>48.351999999999997</v>
      </c>
      <c r="F393" s="20">
        <v>295.8</v>
      </c>
      <c r="G393" s="20">
        <v>24.158000000000001</v>
      </c>
      <c r="H393" s="20">
        <v>158.9</v>
      </c>
    </row>
    <row r="394" spans="1:8" x14ac:dyDescent="0.15">
      <c r="A394" s="20" t="s">
        <v>993</v>
      </c>
      <c r="B394" s="20" t="s">
        <v>507</v>
      </c>
      <c r="C394" s="20" t="s">
        <v>1332</v>
      </c>
      <c r="D394" s="20">
        <v>23.302</v>
      </c>
      <c r="E394" s="20">
        <v>50.429000000000002</v>
      </c>
      <c r="F394" s="20">
        <v>298.8</v>
      </c>
      <c r="G394" s="20">
        <v>24.436</v>
      </c>
      <c r="H394" s="20">
        <v>19.600000000000001</v>
      </c>
    </row>
    <row r="395" spans="1:8" x14ac:dyDescent="0.15">
      <c r="A395" s="20" t="s">
        <v>998</v>
      </c>
      <c r="B395" s="20" t="s">
        <v>1333</v>
      </c>
      <c r="C395" s="20">
        <v>36.558999999999997</v>
      </c>
      <c r="D395" s="20">
        <v>22.492000000000001</v>
      </c>
      <c r="E395" s="20">
        <v>48.075000000000003</v>
      </c>
      <c r="F395" s="20">
        <v>297.8</v>
      </c>
      <c r="G395" s="20">
        <v>24.437000000000001</v>
      </c>
      <c r="H395" s="20">
        <v>159.30000000000001</v>
      </c>
    </row>
    <row r="396" spans="1:8" x14ac:dyDescent="0.15">
      <c r="A396" s="20" t="s">
        <v>1001</v>
      </c>
      <c r="B396" s="20" t="s">
        <v>1334</v>
      </c>
      <c r="C396" s="20">
        <v>36.097999999999999</v>
      </c>
      <c r="D396" s="20">
        <v>22.472000000000001</v>
      </c>
      <c r="E396" s="20">
        <v>48.963000000000001</v>
      </c>
      <c r="F396" s="20">
        <v>297.8</v>
      </c>
      <c r="G396" s="20">
        <v>24.170999999999999</v>
      </c>
      <c r="H396" s="20">
        <v>159.1</v>
      </c>
    </row>
    <row r="397" spans="1:8" x14ac:dyDescent="0.15">
      <c r="A397" s="20" t="s">
        <v>1003</v>
      </c>
      <c r="B397" s="20" t="s">
        <v>1335</v>
      </c>
      <c r="C397" s="20" t="s">
        <v>1336</v>
      </c>
      <c r="D397" s="20">
        <v>26.158999999999999</v>
      </c>
      <c r="E397" s="20">
        <v>50.363</v>
      </c>
      <c r="F397" s="20">
        <v>294.8</v>
      </c>
      <c r="G397" s="20">
        <v>28.533999999999999</v>
      </c>
      <c r="H397" s="20">
        <v>38.1</v>
      </c>
    </row>
    <row r="398" spans="1:8" x14ac:dyDescent="0.15">
      <c r="A398" s="20" t="s">
        <v>1005</v>
      </c>
      <c r="B398" s="20" t="s">
        <v>1337</v>
      </c>
      <c r="C398" s="20">
        <v>37.055</v>
      </c>
      <c r="D398" s="20">
        <v>22.472000000000001</v>
      </c>
      <c r="E398" s="20">
        <v>47.860999999999997</v>
      </c>
      <c r="F398" s="20">
        <v>295.8</v>
      </c>
      <c r="G398" s="20">
        <v>23.911000000000001</v>
      </c>
      <c r="H398" s="20">
        <v>159.6</v>
      </c>
    </row>
    <row r="399" spans="1:8" x14ac:dyDescent="0.15">
      <c r="A399" s="20" t="s">
        <v>1008</v>
      </c>
      <c r="B399" s="20" t="s">
        <v>1338</v>
      </c>
      <c r="C399" s="20" t="s">
        <v>1339</v>
      </c>
      <c r="D399" s="20" t="s">
        <v>1340</v>
      </c>
      <c r="E399" s="20" t="s">
        <v>1341</v>
      </c>
      <c r="F399" s="20">
        <v>292.8</v>
      </c>
      <c r="G399" s="20">
        <v>25.224</v>
      </c>
      <c r="H399" s="20">
        <v>161.19999999999999</v>
      </c>
    </row>
    <row r="400" spans="1:8" x14ac:dyDescent="0.15">
      <c r="A400" s="20" t="s">
        <v>1010</v>
      </c>
      <c r="B400" s="20" t="s">
        <v>1342</v>
      </c>
      <c r="C400" s="20">
        <v>36.445999999999998</v>
      </c>
      <c r="D400" s="20">
        <v>22.652999999999999</v>
      </c>
      <c r="E400" s="20">
        <v>48.118000000000002</v>
      </c>
      <c r="F400" s="20" t="s">
        <v>1343</v>
      </c>
      <c r="G400" s="20">
        <v>24.071000000000002</v>
      </c>
      <c r="H400" s="20">
        <v>159.6</v>
      </c>
    </row>
    <row r="401" spans="1:8" x14ac:dyDescent="0.15">
      <c r="A401" s="20" t="s">
        <v>1013</v>
      </c>
      <c r="B401" s="20" t="s">
        <v>1344</v>
      </c>
      <c r="C401" s="20">
        <v>36.261000000000003</v>
      </c>
      <c r="D401" s="20">
        <v>22.343</v>
      </c>
      <c r="E401" s="20">
        <v>48.655999999999999</v>
      </c>
      <c r="F401" s="20">
        <v>297.8</v>
      </c>
      <c r="G401" s="20">
        <v>23.986999999999998</v>
      </c>
      <c r="H401" s="20">
        <v>159.69999999999999</v>
      </c>
    </row>
    <row r="402" spans="1:8" x14ac:dyDescent="0.15">
      <c r="A402" s="20" t="s">
        <v>1015</v>
      </c>
      <c r="B402" s="20" t="s">
        <v>1345</v>
      </c>
      <c r="C402" s="20">
        <v>35.674999999999997</v>
      </c>
      <c r="D402" s="20">
        <v>22.106999999999999</v>
      </c>
      <c r="E402" s="20">
        <v>47.857999999999997</v>
      </c>
      <c r="F402" s="20">
        <v>296.8</v>
      </c>
      <c r="G402" s="20">
        <v>23.922000000000001</v>
      </c>
      <c r="H402" s="20">
        <v>161.69999999999999</v>
      </c>
    </row>
    <row r="403" spans="1:8" x14ac:dyDescent="0.15">
      <c r="A403" s="20" t="s">
        <v>1018</v>
      </c>
      <c r="B403" s="20" t="s">
        <v>1346</v>
      </c>
      <c r="C403" s="20">
        <v>35.521000000000001</v>
      </c>
      <c r="D403" s="20">
        <v>22.07</v>
      </c>
      <c r="E403" s="20">
        <v>47.744999999999997</v>
      </c>
      <c r="F403" s="20">
        <v>297.8</v>
      </c>
      <c r="G403" s="20">
        <v>23.895</v>
      </c>
      <c r="H403" s="20">
        <v>162.19999999999999</v>
      </c>
    </row>
    <row r="404" spans="1:8" x14ac:dyDescent="0.15">
      <c r="A404" s="20" t="s">
        <v>1021</v>
      </c>
      <c r="B404" s="20" t="s">
        <v>1347</v>
      </c>
      <c r="C404" s="20">
        <v>35.64</v>
      </c>
      <c r="D404" s="20">
        <v>22.273</v>
      </c>
      <c r="E404" s="20">
        <v>48.173000000000002</v>
      </c>
      <c r="F404" s="20">
        <v>295.8</v>
      </c>
      <c r="G404" s="20">
        <v>24.138999999999999</v>
      </c>
      <c r="H404" s="20">
        <v>160.9</v>
      </c>
    </row>
    <row r="405" spans="1:8" x14ac:dyDescent="0.15">
      <c r="A405" s="20" t="s">
        <v>1117</v>
      </c>
      <c r="B405" s="20" t="s">
        <v>1348</v>
      </c>
      <c r="C405" s="20">
        <v>35.582999999999998</v>
      </c>
      <c r="D405" s="20">
        <v>22.158999999999999</v>
      </c>
      <c r="E405" s="20">
        <v>47.756</v>
      </c>
      <c r="F405" s="20">
        <v>296.8</v>
      </c>
      <c r="G405" s="20">
        <v>23.981999999999999</v>
      </c>
      <c r="H405" s="20">
        <v>161.80000000000001</v>
      </c>
    </row>
    <row r="406" spans="1:8" x14ac:dyDescent="0.15">
      <c r="A406" s="20" t="s">
        <v>1119</v>
      </c>
      <c r="B406" s="20" t="s">
        <v>1349</v>
      </c>
      <c r="C406" s="20">
        <v>35.85</v>
      </c>
      <c r="D406" s="20">
        <v>22.254000000000001</v>
      </c>
      <c r="E406" s="20">
        <v>47.881999999999998</v>
      </c>
      <c r="F406" s="20">
        <v>294.8</v>
      </c>
      <c r="G406" s="20">
        <v>24.068999999999999</v>
      </c>
      <c r="H406" s="20">
        <v>161.1</v>
      </c>
    </row>
    <row r="407" spans="1:8" x14ac:dyDescent="0.15">
      <c r="A407" s="20" t="s">
        <v>1121</v>
      </c>
      <c r="B407" s="20" t="s">
        <v>1350</v>
      </c>
      <c r="C407" s="20">
        <v>35.915999999999997</v>
      </c>
      <c r="D407" s="20">
        <v>22.436</v>
      </c>
      <c r="E407" s="20">
        <v>47.826999999999998</v>
      </c>
      <c r="F407" s="20">
        <v>297.8</v>
      </c>
      <c r="G407" s="20">
        <v>23.917999999999999</v>
      </c>
      <c r="H407" s="20">
        <v>161.1</v>
      </c>
    </row>
    <row r="408" spans="1:8" x14ac:dyDescent="0.15">
      <c r="A408" s="20" t="s">
        <v>232</v>
      </c>
    </row>
    <row r="409" spans="1:8" x14ac:dyDescent="0.15">
      <c r="A409" s="20" t="s">
        <v>233</v>
      </c>
    </row>
    <row r="410" spans="1:8" x14ac:dyDescent="0.15">
      <c r="A410" s="20" t="s">
        <v>234</v>
      </c>
    </row>
    <row r="411" spans="1:8" x14ac:dyDescent="0.15">
      <c r="A411" s="20" t="s">
        <v>235</v>
      </c>
    </row>
    <row r="412" spans="1:8" x14ac:dyDescent="0.15">
      <c r="A412" s="20" t="s">
        <v>955</v>
      </c>
    </row>
    <row r="413" spans="1:8" x14ac:dyDescent="0.15">
      <c r="A413" s="21">
        <v>42845</v>
      </c>
    </row>
    <row r="414" spans="1:8" x14ac:dyDescent="0.15">
      <c r="A414" s="20" t="s">
        <v>237</v>
      </c>
    </row>
    <row r="415" spans="1:8" x14ac:dyDescent="0.15">
      <c r="A415" s="20" t="s">
        <v>238</v>
      </c>
    </row>
    <row r="416" spans="1:8" x14ac:dyDescent="0.15">
      <c r="A416" s="20" t="s">
        <v>239</v>
      </c>
    </row>
    <row r="417" spans="1:8" x14ac:dyDescent="0.15">
      <c r="A417" s="20" t="s">
        <v>1351</v>
      </c>
    </row>
    <row r="418" spans="1:8" x14ac:dyDescent="0.15">
      <c r="A418" s="20" t="s">
        <v>1352</v>
      </c>
    </row>
    <row r="419" spans="1:8" x14ac:dyDescent="0.15">
      <c r="A419" s="20" t="s">
        <v>1353</v>
      </c>
    </row>
    <row r="420" spans="1:8" x14ac:dyDescent="0.15">
      <c r="B420" s="20" t="s">
        <v>958</v>
      </c>
      <c r="C420" s="20" t="s">
        <v>1354</v>
      </c>
    </row>
    <row r="421" spans="1:8" x14ac:dyDescent="0.15">
      <c r="B421" s="20" t="s">
        <v>960</v>
      </c>
      <c r="C421" s="20" t="s">
        <v>961</v>
      </c>
      <c r="D421" s="20" t="s">
        <v>962</v>
      </c>
      <c r="E421" s="20" t="s">
        <v>963</v>
      </c>
      <c r="F421" s="20" t="s">
        <v>964</v>
      </c>
      <c r="G421" s="20" t="s">
        <v>965</v>
      </c>
      <c r="H421" s="20" t="s">
        <v>966</v>
      </c>
    </row>
    <row r="422" spans="1:8" x14ac:dyDescent="0.15">
      <c r="A422" s="20" t="s">
        <v>967</v>
      </c>
      <c r="B422" s="20" t="s">
        <v>149</v>
      </c>
      <c r="C422" s="20">
        <v>37.203000000000003</v>
      </c>
      <c r="D422" s="20">
        <v>23.207999999999998</v>
      </c>
      <c r="E422" s="20">
        <v>49.889000000000003</v>
      </c>
      <c r="F422" s="20">
        <v>287.10000000000002</v>
      </c>
      <c r="G422" s="20">
        <v>24.975999999999999</v>
      </c>
    </row>
    <row r="423" spans="1:8" x14ac:dyDescent="0.15">
      <c r="A423" s="20" t="s">
        <v>968</v>
      </c>
    </row>
    <row r="424" spans="1:8" x14ac:dyDescent="0.15">
      <c r="A424" s="20" t="s">
        <v>969</v>
      </c>
      <c r="B424" s="20" t="s">
        <v>1355</v>
      </c>
      <c r="C424" s="20">
        <v>38.238999999999997</v>
      </c>
      <c r="D424" s="20">
        <v>23.611999999999998</v>
      </c>
      <c r="E424" s="20">
        <v>50.433999999999997</v>
      </c>
      <c r="F424" s="20">
        <v>286.10000000000002</v>
      </c>
      <c r="G424" s="20">
        <v>25.513999999999999</v>
      </c>
      <c r="H424" s="20">
        <v>152.1</v>
      </c>
    </row>
    <row r="425" spans="1:8" x14ac:dyDescent="0.15">
      <c r="A425" s="20" t="s">
        <v>971</v>
      </c>
      <c r="B425" s="20" t="s">
        <v>1356</v>
      </c>
      <c r="C425" s="20">
        <v>37.412999999999997</v>
      </c>
      <c r="D425" s="20">
        <v>23.364000000000001</v>
      </c>
      <c r="E425" s="20">
        <v>50.018999999999998</v>
      </c>
      <c r="F425" s="20">
        <v>285.2</v>
      </c>
      <c r="G425" s="20">
        <v>25.327000000000002</v>
      </c>
      <c r="H425" s="20">
        <v>153.9</v>
      </c>
    </row>
    <row r="426" spans="1:8" x14ac:dyDescent="0.15">
      <c r="A426" s="20" t="s">
        <v>973</v>
      </c>
      <c r="B426" s="20" t="s">
        <v>1357</v>
      </c>
      <c r="C426" s="20" t="s">
        <v>1358</v>
      </c>
      <c r="D426" s="20">
        <v>29.021999999999998</v>
      </c>
      <c r="E426" s="20">
        <v>52.968000000000004</v>
      </c>
      <c r="F426" s="20">
        <v>225.2</v>
      </c>
      <c r="G426" s="20" t="s">
        <v>1035</v>
      </c>
      <c r="H426" s="20">
        <v>65.7</v>
      </c>
    </row>
    <row r="427" spans="1:8" x14ac:dyDescent="0.15">
      <c r="A427" s="20" t="s">
        <v>975</v>
      </c>
      <c r="B427" s="20" t="s">
        <v>1359</v>
      </c>
      <c r="C427" s="20" t="s">
        <v>1360</v>
      </c>
      <c r="D427" s="20">
        <v>24.184000000000001</v>
      </c>
      <c r="E427" s="20" t="s">
        <v>1361</v>
      </c>
      <c r="F427" s="20">
        <v>90.8</v>
      </c>
      <c r="G427" s="20" t="s">
        <v>1035</v>
      </c>
      <c r="H427" s="20">
        <v>84.3</v>
      </c>
    </row>
    <row r="428" spans="1:8" x14ac:dyDescent="0.15">
      <c r="A428" s="20" t="s">
        <v>977</v>
      </c>
      <c r="B428" s="20" t="s">
        <v>532</v>
      </c>
      <c r="C428" s="20" t="s">
        <v>1362</v>
      </c>
      <c r="D428" s="20">
        <v>23.984000000000002</v>
      </c>
      <c r="E428" s="20">
        <v>50.820999999999998</v>
      </c>
      <c r="F428" s="20">
        <v>284.3</v>
      </c>
      <c r="G428" s="20">
        <v>25.571000000000002</v>
      </c>
      <c r="H428" s="20">
        <v>28.5</v>
      </c>
    </row>
    <row r="429" spans="1:8" x14ac:dyDescent="0.15">
      <c r="A429" s="20" t="s">
        <v>979</v>
      </c>
      <c r="B429" s="20" t="s">
        <v>1363</v>
      </c>
      <c r="C429" s="20">
        <v>37.402000000000001</v>
      </c>
      <c r="D429" s="20">
        <v>23.478000000000002</v>
      </c>
      <c r="E429" s="20">
        <v>50.280999999999999</v>
      </c>
      <c r="F429" s="20">
        <v>286.10000000000002</v>
      </c>
      <c r="G429" s="20">
        <v>25.266999999999999</v>
      </c>
      <c r="H429" s="20">
        <v>153.6</v>
      </c>
    </row>
    <row r="430" spans="1:8" x14ac:dyDescent="0.15">
      <c r="A430" s="20" t="s">
        <v>981</v>
      </c>
      <c r="B430" s="20" t="s">
        <v>1364</v>
      </c>
      <c r="C430" s="20" t="s">
        <v>1365</v>
      </c>
      <c r="D430" s="20">
        <v>29.567</v>
      </c>
      <c r="E430" s="20">
        <v>55.578000000000003</v>
      </c>
      <c r="F430" s="20">
        <v>269.39999999999998</v>
      </c>
      <c r="G430" s="20">
        <v>26.616</v>
      </c>
      <c r="H430" s="20">
        <v>48.2</v>
      </c>
    </row>
    <row r="431" spans="1:8" x14ac:dyDescent="0.15">
      <c r="A431" s="20" t="s">
        <v>983</v>
      </c>
      <c r="B431" s="20" t="s">
        <v>1366</v>
      </c>
      <c r="C431" s="20">
        <v>38.244</v>
      </c>
      <c r="D431" s="20">
        <v>23.658999999999999</v>
      </c>
      <c r="E431" s="20">
        <v>50.387</v>
      </c>
      <c r="F431" s="20">
        <v>285.2</v>
      </c>
      <c r="G431" s="20">
        <v>25.379000000000001</v>
      </c>
      <c r="H431" s="20">
        <v>152.19999999999999</v>
      </c>
    </row>
    <row r="432" spans="1:8" x14ac:dyDescent="0.15">
      <c r="A432" s="20" t="s">
        <v>985</v>
      </c>
      <c r="B432" s="20" t="s">
        <v>1367</v>
      </c>
      <c r="C432" s="20">
        <v>37.360999999999997</v>
      </c>
      <c r="D432" s="20" t="s">
        <v>1368</v>
      </c>
      <c r="E432" s="20">
        <v>49.914999999999999</v>
      </c>
      <c r="F432" s="20">
        <v>285.2</v>
      </c>
      <c r="G432" s="20" t="s">
        <v>1369</v>
      </c>
      <c r="H432" s="20">
        <v>154.69999999999999</v>
      </c>
    </row>
    <row r="433" spans="1:8" x14ac:dyDescent="0.15">
      <c r="A433" s="20" t="s">
        <v>988</v>
      </c>
      <c r="B433" s="20" t="s">
        <v>528</v>
      </c>
      <c r="C433" s="20" t="s">
        <v>1370</v>
      </c>
      <c r="D433" s="20">
        <v>28.414000000000001</v>
      </c>
      <c r="E433" s="20">
        <v>55.042000000000002</v>
      </c>
      <c r="F433" s="20">
        <v>284.3</v>
      </c>
      <c r="G433" s="20">
        <v>26.041</v>
      </c>
      <c r="H433" s="20">
        <v>23.1</v>
      </c>
    </row>
    <row r="434" spans="1:8" x14ac:dyDescent="0.15">
      <c r="A434" s="20" t="s">
        <v>990</v>
      </c>
      <c r="B434" s="20" t="s">
        <v>1371</v>
      </c>
      <c r="C434" s="20">
        <v>37.688000000000002</v>
      </c>
      <c r="D434" s="20">
        <v>23.419</v>
      </c>
      <c r="E434" s="20">
        <v>50.125</v>
      </c>
      <c r="F434" s="20" t="s">
        <v>1372</v>
      </c>
      <c r="G434" s="20">
        <v>25.268999999999998</v>
      </c>
      <c r="H434" s="20">
        <v>153.5</v>
      </c>
    </row>
    <row r="435" spans="1:8" x14ac:dyDescent="0.15">
      <c r="A435" s="20" t="s">
        <v>993</v>
      </c>
      <c r="B435" s="20" t="s">
        <v>1373</v>
      </c>
      <c r="C435" s="20" t="s">
        <v>1374</v>
      </c>
      <c r="D435" s="20">
        <v>32.863999999999997</v>
      </c>
      <c r="E435" s="20" t="s">
        <v>1375</v>
      </c>
      <c r="F435" s="20">
        <v>222.9</v>
      </c>
      <c r="G435" s="20">
        <v>32.274000000000001</v>
      </c>
      <c r="H435" s="20">
        <v>36.700000000000003</v>
      </c>
    </row>
    <row r="436" spans="1:8" x14ac:dyDescent="0.15">
      <c r="A436" s="20" t="s">
        <v>998</v>
      </c>
      <c r="B436" s="20" t="s">
        <v>1376</v>
      </c>
      <c r="C436" s="20">
        <v>44.174999999999997</v>
      </c>
      <c r="D436" s="20">
        <v>27.524999999999999</v>
      </c>
      <c r="E436" s="20">
        <v>53.133000000000003</v>
      </c>
      <c r="F436" s="20">
        <v>283.39999999999998</v>
      </c>
      <c r="G436" s="20">
        <v>25.728000000000002</v>
      </c>
      <c r="H436" s="20">
        <v>139.19999999999999</v>
      </c>
    </row>
    <row r="437" spans="1:8" x14ac:dyDescent="0.15">
      <c r="A437" s="20" t="s">
        <v>1001</v>
      </c>
      <c r="B437" s="20" t="s">
        <v>1377</v>
      </c>
      <c r="C437" s="20">
        <v>37.273000000000003</v>
      </c>
      <c r="D437" s="20">
        <v>23.373999999999999</v>
      </c>
      <c r="E437" s="20">
        <v>50.005000000000003</v>
      </c>
      <c r="F437" s="20">
        <v>286.10000000000002</v>
      </c>
      <c r="G437" s="20">
        <v>25.131</v>
      </c>
      <c r="H437" s="20">
        <v>154.30000000000001</v>
      </c>
    </row>
    <row r="438" spans="1:8" x14ac:dyDescent="0.15">
      <c r="A438" s="20" t="s">
        <v>1003</v>
      </c>
      <c r="B438" s="20" t="s">
        <v>1378</v>
      </c>
      <c r="C438" s="20">
        <v>37.363</v>
      </c>
      <c r="D438" s="20">
        <v>23.481999999999999</v>
      </c>
      <c r="E438" s="20">
        <v>49.908999999999999</v>
      </c>
      <c r="F438" s="20">
        <v>284.3</v>
      </c>
      <c r="G438" s="20">
        <v>25.239000000000001</v>
      </c>
      <c r="H438" s="20">
        <v>154.1</v>
      </c>
    </row>
    <row r="439" spans="1:8" x14ac:dyDescent="0.15">
      <c r="A439" s="20" t="s">
        <v>1005</v>
      </c>
      <c r="B439" s="20" t="s">
        <v>1379</v>
      </c>
      <c r="C439" s="20" t="s">
        <v>1380</v>
      </c>
      <c r="D439" s="20">
        <v>23.651</v>
      </c>
      <c r="E439" s="20" t="s">
        <v>1381</v>
      </c>
      <c r="F439" s="20">
        <v>286.10000000000002</v>
      </c>
      <c r="G439" s="20">
        <v>25.01</v>
      </c>
      <c r="H439" s="20">
        <v>70.2</v>
      </c>
    </row>
    <row r="440" spans="1:8" x14ac:dyDescent="0.15">
      <c r="A440" s="20" t="s">
        <v>1008</v>
      </c>
      <c r="B440" s="20" t="s">
        <v>1382</v>
      </c>
      <c r="C440" s="20" t="s">
        <v>1383</v>
      </c>
      <c r="D440" s="20">
        <v>23.256</v>
      </c>
      <c r="E440" s="20">
        <v>50.012999999999998</v>
      </c>
      <c r="F440" s="20">
        <v>283.39999999999998</v>
      </c>
      <c r="G440" s="20">
        <v>25.036000000000001</v>
      </c>
      <c r="H440" s="20">
        <v>154.6</v>
      </c>
    </row>
    <row r="441" spans="1:8" x14ac:dyDescent="0.15">
      <c r="A441" s="20" t="s">
        <v>232</v>
      </c>
    </row>
    <row r="442" spans="1:8" x14ac:dyDescent="0.15">
      <c r="A442" s="20" t="s">
        <v>233</v>
      </c>
    </row>
    <row r="443" spans="1:8" x14ac:dyDescent="0.15">
      <c r="A443" s="20" t="s">
        <v>234</v>
      </c>
    </row>
    <row r="444" spans="1:8" x14ac:dyDescent="0.15">
      <c r="A444" s="20" t="s">
        <v>235</v>
      </c>
    </row>
    <row r="445" spans="1:8" x14ac:dyDescent="0.15">
      <c r="A445" s="20" t="s">
        <v>955</v>
      </c>
    </row>
    <row r="446" spans="1:8" x14ac:dyDescent="0.15">
      <c r="A446" s="21">
        <v>42845</v>
      </c>
    </row>
    <row r="447" spans="1:8" x14ac:dyDescent="0.15">
      <c r="A447" s="20" t="s">
        <v>237</v>
      </c>
    </row>
    <row r="448" spans="1:8" x14ac:dyDescent="0.15">
      <c r="A448" s="20" t="s">
        <v>238</v>
      </c>
    </row>
    <row r="449" spans="1:8" x14ac:dyDescent="0.15">
      <c r="A449" s="20" t="s">
        <v>239</v>
      </c>
    </row>
    <row r="450" spans="1:8" x14ac:dyDescent="0.15">
      <c r="A450" s="20" t="s">
        <v>1384</v>
      </c>
    </row>
    <row r="451" spans="1:8" x14ac:dyDescent="0.15">
      <c r="A451" s="20" t="s">
        <v>1385</v>
      </c>
    </row>
    <row r="452" spans="1:8" x14ac:dyDescent="0.15">
      <c r="A452" s="20" t="s">
        <v>1386</v>
      </c>
    </row>
    <row r="453" spans="1:8" x14ac:dyDescent="0.15">
      <c r="B453" s="20" t="s">
        <v>958</v>
      </c>
      <c r="C453" s="20" t="s">
        <v>1387</v>
      </c>
    </row>
    <row r="454" spans="1:8" x14ac:dyDescent="0.15">
      <c r="B454" s="20" t="s">
        <v>960</v>
      </c>
      <c r="C454" s="20" t="s">
        <v>961</v>
      </c>
      <c r="D454" s="20" t="s">
        <v>962</v>
      </c>
      <c r="E454" s="20" t="s">
        <v>963</v>
      </c>
      <c r="F454" s="20" t="s">
        <v>964</v>
      </c>
      <c r="G454" s="20" t="s">
        <v>965</v>
      </c>
      <c r="H454" s="20" t="s">
        <v>966</v>
      </c>
    </row>
    <row r="455" spans="1:8" x14ac:dyDescent="0.15">
      <c r="A455" s="20" t="s">
        <v>967</v>
      </c>
      <c r="B455" s="20" t="s">
        <v>142</v>
      </c>
      <c r="C455" s="20">
        <v>37.465000000000003</v>
      </c>
      <c r="D455" s="20">
        <v>23.327999999999999</v>
      </c>
      <c r="E455" s="20">
        <v>49.704999999999998</v>
      </c>
      <c r="F455" s="20">
        <v>288</v>
      </c>
      <c r="G455" s="20">
        <v>24.826000000000001</v>
      </c>
    </row>
    <row r="456" spans="1:8" x14ac:dyDescent="0.15">
      <c r="A456" s="20" t="s">
        <v>968</v>
      </c>
    </row>
    <row r="457" spans="1:8" x14ac:dyDescent="0.15">
      <c r="A457" s="20" t="s">
        <v>969</v>
      </c>
      <c r="B457" s="20" t="s">
        <v>1388</v>
      </c>
      <c r="C457" s="20">
        <v>38.170999999999999</v>
      </c>
      <c r="D457" s="20">
        <v>24.030999999999999</v>
      </c>
      <c r="E457" s="20">
        <v>50.348999999999997</v>
      </c>
      <c r="F457" s="20">
        <v>286.10000000000002</v>
      </c>
      <c r="G457" s="20">
        <v>25.582000000000001</v>
      </c>
      <c r="H457" s="20">
        <v>151.69999999999999</v>
      </c>
    </row>
    <row r="458" spans="1:8" x14ac:dyDescent="0.15">
      <c r="A458" s="20" t="s">
        <v>971</v>
      </c>
      <c r="B458" s="20" t="s">
        <v>1389</v>
      </c>
      <c r="C458" s="20">
        <v>37.808</v>
      </c>
      <c r="D458" s="20">
        <v>23.776</v>
      </c>
      <c r="E458" s="20">
        <v>50.508000000000003</v>
      </c>
      <c r="F458" s="20">
        <v>284.3</v>
      </c>
      <c r="G458" s="20">
        <v>25.459</v>
      </c>
      <c r="H458" s="20">
        <v>152.30000000000001</v>
      </c>
    </row>
    <row r="459" spans="1:8" x14ac:dyDescent="0.15">
      <c r="A459" s="20" t="s">
        <v>973</v>
      </c>
      <c r="B459" s="20" t="s">
        <v>1390</v>
      </c>
      <c r="C459" s="20">
        <v>37.831000000000003</v>
      </c>
      <c r="D459" s="20">
        <v>23.74</v>
      </c>
      <c r="E459" s="20">
        <v>50.628</v>
      </c>
      <c r="F459" s="20" t="s">
        <v>1391</v>
      </c>
      <c r="G459" s="20">
        <v>25.341999999999999</v>
      </c>
      <c r="H459" s="20">
        <v>152.4</v>
      </c>
    </row>
    <row r="460" spans="1:8" x14ac:dyDescent="0.15">
      <c r="A460" s="20" t="s">
        <v>975</v>
      </c>
      <c r="B460" s="20" t="s">
        <v>1392</v>
      </c>
      <c r="C460" s="20">
        <v>37.865000000000002</v>
      </c>
      <c r="D460" s="20">
        <v>23.879000000000001</v>
      </c>
      <c r="E460" s="20">
        <v>51.360999999999997</v>
      </c>
      <c r="F460" s="20">
        <v>284.3</v>
      </c>
      <c r="G460" s="20">
        <v>25.673999999999999</v>
      </c>
      <c r="H460" s="20">
        <v>151</v>
      </c>
    </row>
    <row r="461" spans="1:8" x14ac:dyDescent="0.15">
      <c r="A461" s="20" t="s">
        <v>977</v>
      </c>
      <c r="B461" s="20" t="s">
        <v>1393</v>
      </c>
      <c r="C461" s="20" t="s">
        <v>1394</v>
      </c>
      <c r="D461" s="20">
        <v>25.298999999999999</v>
      </c>
      <c r="E461" s="20" t="s">
        <v>1395</v>
      </c>
      <c r="F461" s="20">
        <v>96.8</v>
      </c>
      <c r="G461" s="20">
        <v>41.274999999999999</v>
      </c>
      <c r="H461" s="20">
        <v>68.900000000000006</v>
      </c>
    </row>
    <row r="462" spans="1:8" x14ac:dyDescent="0.15">
      <c r="A462" s="20" t="s">
        <v>979</v>
      </c>
      <c r="B462" s="20" t="s">
        <v>1396</v>
      </c>
      <c r="C462" s="20" t="s">
        <v>1397</v>
      </c>
      <c r="D462" s="20">
        <v>41.661999999999999</v>
      </c>
      <c r="E462" s="20" t="s">
        <v>1398</v>
      </c>
      <c r="F462" s="20">
        <v>112.9</v>
      </c>
      <c r="G462" s="20">
        <v>44.067</v>
      </c>
      <c r="H462" s="20">
        <v>88.4</v>
      </c>
    </row>
    <row r="463" spans="1:8" x14ac:dyDescent="0.15">
      <c r="A463" s="20" t="s">
        <v>981</v>
      </c>
      <c r="B463" s="20" t="s">
        <v>1399</v>
      </c>
      <c r="C463" s="20" t="s">
        <v>1400</v>
      </c>
      <c r="D463" s="20">
        <v>40.552</v>
      </c>
      <c r="E463" s="20" t="s">
        <v>1401</v>
      </c>
      <c r="F463" s="20">
        <v>116.3</v>
      </c>
      <c r="G463" s="20">
        <v>40.582000000000001</v>
      </c>
      <c r="H463" s="20">
        <v>90.9</v>
      </c>
    </row>
    <row r="464" spans="1:8" x14ac:dyDescent="0.15">
      <c r="A464" s="20" t="s">
        <v>983</v>
      </c>
      <c r="B464" s="20" t="s">
        <v>1402</v>
      </c>
      <c r="C464" s="20" t="s">
        <v>1403</v>
      </c>
      <c r="D464" s="20">
        <v>39.125</v>
      </c>
      <c r="E464" s="20">
        <v>56.148000000000003</v>
      </c>
      <c r="F464" s="20">
        <v>268.60000000000002</v>
      </c>
      <c r="G464" s="20">
        <v>27.47</v>
      </c>
      <c r="H464" s="20">
        <v>112.2</v>
      </c>
    </row>
    <row r="465" spans="1:8" x14ac:dyDescent="0.15">
      <c r="A465" s="20" t="s">
        <v>985</v>
      </c>
      <c r="B465" s="20" t="s">
        <v>1404</v>
      </c>
      <c r="C465" s="20">
        <v>38.549999999999997</v>
      </c>
      <c r="D465" s="20">
        <v>24.216000000000001</v>
      </c>
      <c r="E465" s="20">
        <v>50.457000000000001</v>
      </c>
      <c r="F465" s="20">
        <v>284.3</v>
      </c>
      <c r="G465" s="20">
        <v>25.596</v>
      </c>
      <c r="H465" s="20">
        <v>151</v>
      </c>
    </row>
    <row r="466" spans="1:8" x14ac:dyDescent="0.15">
      <c r="A466" s="20" t="s">
        <v>988</v>
      </c>
      <c r="B466" s="20" t="s">
        <v>1405</v>
      </c>
      <c r="C466" s="20">
        <v>37.863999999999997</v>
      </c>
      <c r="D466" s="20">
        <v>23.776</v>
      </c>
      <c r="E466" s="20">
        <v>50.747999999999998</v>
      </c>
      <c r="F466" s="20">
        <v>285.2</v>
      </c>
      <c r="G466" s="20">
        <v>25.215</v>
      </c>
      <c r="H466" s="20">
        <v>152.30000000000001</v>
      </c>
    </row>
    <row r="467" spans="1:8" x14ac:dyDescent="0.15">
      <c r="A467" s="20" t="s">
        <v>990</v>
      </c>
      <c r="B467" s="20" t="s">
        <v>1406</v>
      </c>
      <c r="C467" s="20">
        <v>37.673000000000002</v>
      </c>
      <c r="D467" s="20">
        <v>23.684000000000001</v>
      </c>
      <c r="E467" s="20">
        <v>50.784999999999997</v>
      </c>
      <c r="F467" s="20">
        <v>282.39999999999998</v>
      </c>
      <c r="G467" s="20">
        <v>25.276</v>
      </c>
      <c r="H467" s="20">
        <v>152.5</v>
      </c>
    </row>
    <row r="468" spans="1:8" x14ac:dyDescent="0.15">
      <c r="A468" s="20" t="s">
        <v>993</v>
      </c>
      <c r="B468" s="20" t="s">
        <v>552</v>
      </c>
      <c r="C468" s="20" t="s">
        <v>1407</v>
      </c>
      <c r="D468" s="20">
        <v>27.382999999999999</v>
      </c>
      <c r="E468" s="20">
        <v>51.476999999999997</v>
      </c>
      <c r="F468" s="20">
        <v>281.5</v>
      </c>
      <c r="G468" s="20">
        <v>25.622</v>
      </c>
      <c r="H468" s="20">
        <v>17.3</v>
      </c>
    </row>
    <row r="469" spans="1:8" x14ac:dyDescent="0.15">
      <c r="A469" s="20" t="s">
        <v>998</v>
      </c>
      <c r="B469" s="20" t="s">
        <v>1408</v>
      </c>
      <c r="C469" s="20">
        <v>37.901000000000003</v>
      </c>
      <c r="D469" s="20">
        <v>23.669</v>
      </c>
      <c r="E469" s="20">
        <v>50.496000000000002</v>
      </c>
      <c r="F469" s="20">
        <v>285.2</v>
      </c>
      <c r="G469" s="20">
        <v>25.36</v>
      </c>
      <c r="H469" s="20">
        <v>152.5</v>
      </c>
    </row>
    <row r="470" spans="1:8" x14ac:dyDescent="0.15">
      <c r="A470" s="20" t="s">
        <v>1001</v>
      </c>
      <c r="B470" s="20" t="s">
        <v>1409</v>
      </c>
      <c r="C470" s="20">
        <v>37.779000000000003</v>
      </c>
      <c r="D470" s="20">
        <v>23.434999999999999</v>
      </c>
      <c r="E470" s="20">
        <v>50.494999999999997</v>
      </c>
      <c r="F470" s="20">
        <v>284.3</v>
      </c>
      <c r="G470" s="20">
        <v>25.001000000000001</v>
      </c>
      <c r="H470" s="20">
        <v>153.30000000000001</v>
      </c>
    </row>
    <row r="471" spans="1:8" x14ac:dyDescent="0.15">
      <c r="A471" s="20" t="s">
        <v>1003</v>
      </c>
      <c r="B471" s="20" t="s">
        <v>1410</v>
      </c>
      <c r="C471" s="20" t="s">
        <v>1411</v>
      </c>
      <c r="D471" s="20">
        <v>23.462</v>
      </c>
      <c r="E471" s="20">
        <v>50.677</v>
      </c>
      <c r="F471" s="20">
        <v>285.2</v>
      </c>
      <c r="G471" s="20">
        <v>25.283999999999999</v>
      </c>
      <c r="H471" s="20">
        <v>153.1</v>
      </c>
    </row>
    <row r="472" spans="1:8" x14ac:dyDescent="0.15">
      <c r="A472" s="20" t="s">
        <v>1005</v>
      </c>
      <c r="B472" s="20" t="s">
        <v>1412</v>
      </c>
      <c r="C472" s="20">
        <v>37.749000000000002</v>
      </c>
      <c r="D472" s="20">
        <v>23.556999999999999</v>
      </c>
      <c r="E472" s="20">
        <v>50.723999999999997</v>
      </c>
      <c r="F472" s="20">
        <v>285.2</v>
      </c>
      <c r="G472" s="20">
        <v>25.43</v>
      </c>
      <c r="H472" s="20">
        <v>152.4</v>
      </c>
    </row>
    <row r="473" spans="1:8" x14ac:dyDescent="0.15">
      <c r="A473" s="20" t="s">
        <v>1008</v>
      </c>
      <c r="B473" s="20" t="s">
        <v>1413</v>
      </c>
      <c r="C473" s="20" t="s">
        <v>1414</v>
      </c>
      <c r="D473" s="20">
        <v>24.818999999999999</v>
      </c>
      <c r="E473" s="20">
        <v>51.404000000000003</v>
      </c>
      <c r="F473" s="20">
        <v>281.5</v>
      </c>
      <c r="G473" s="20">
        <v>25.227</v>
      </c>
      <c r="H473" s="20">
        <v>73.900000000000006</v>
      </c>
    </row>
    <row r="474" spans="1:8" x14ac:dyDescent="0.15">
      <c r="A474" s="20" t="s">
        <v>1010</v>
      </c>
      <c r="B474" s="20" t="s">
        <v>1415</v>
      </c>
      <c r="C474" s="20">
        <v>37.478999999999999</v>
      </c>
      <c r="D474" s="20">
        <v>23.38</v>
      </c>
      <c r="E474" s="20">
        <v>50.188000000000002</v>
      </c>
      <c r="F474" s="20">
        <v>286.10000000000002</v>
      </c>
      <c r="G474" s="20">
        <v>25.099</v>
      </c>
      <c r="H474" s="20">
        <v>153.9</v>
      </c>
    </row>
    <row r="475" spans="1:8" x14ac:dyDescent="0.15">
      <c r="A475" s="20" t="s">
        <v>1013</v>
      </c>
      <c r="B475" s="20" t="s">
        <v>1416</v>
      </c>
      <c r="C475" s="20">
        <v>44.155999999999999</v>
      </c>
      <c r="D475" s="20">
        <v>23.552</v>
      </c>
      <c r="E475" s="20">
        <v>50.868000000000002</v>
      </c>
      <c r="F475" s="20">
        <v>286.10000000000002</v>
      </c>
      <c r="G475" s="20">
        <v>25.081</v>
      </c>
      <c r="H475" s="20">
        <v>145.9</v>
      </c>
    </row>
    <row r="476" spans="1:8" x14ac:dyDescent="0.15">
      <c r="A476" s="20" t="s">
        <v>1015</v>
      </c>
      <c r="B476" s="20" t="s">
        <v>1417</v>
      </c>
      <c r="C476" s="20">
        <v>38.122</v>
      </c>
      <c r="D476" s="20">
        <v>23.738</v>
      </c>
      <c r="E476" s="20">
        <v>50.561999999999998</v>
      </c>
      <c r="F476" s="20">
        <v>283.39999999999998</v>
      </c>
      <c r="G476" s="20">
        <v>25.113</v>
      </c>
      <c r="H476" s="20">
        <v>152.4</v>
      </c>
    </row>
    <row r="477" spans="1:8" x14ac:dyDescent="0.15">
      <c r="A477" s="20" t="s">
        <v>1018</v>
      </c>
      <c r="B477" s="20" t="s">
        <v>1418</v>
      </c>
      <c r="C477" s="20">
        <v>37.576999999999998</v>
      </c>
      <c r="D477" s="20">
        <v>23.51</v>
      </c>
      <c r="E477" s="20">
        <v>50.417000000000002</v>
      </c>
      <c r="F477" s="20">
        <v>283.39999999999998</v>
      </c>
      <c r="G477" s="20">
        <v>24.890999999999998</v>
      </c>
      <c r="H477" s="20">
        <v>153.6</v>
      </c>
    </row>
    <row r="478" spans="1:8" x14ac:dyDescent="0.15">
      <c r="A478" s="20" t="s">
        <v>1021</v>
      </c>
      <c r="B478" s="20" t="s">
        <v>1419</v>
      </c>
      <c r="C478" s="20">
        <v>37.686999999999998</v>
      </c>
      <c r="D478" s="20">
        <v>23.484999999999999</v>
      </c>
      <c r="E478" s="20">
        <v>50.036999999999999</v>
      </c>
      <c r="F478" s="20">
        <v>286.10000000000002</v>
      </c>
      <c r="G478" s="20">
        <v>25.024000000000001</v>
      </c>
      <c r="H478" s="20">
        <v>153.80000000000001</v>
      </c>
    </row>
    <row r="479" spans="1:8" x14ac:dyDescent="0.15">
      <c r="A479" s="20" t="s">
        <v>1117</v>
      </c>
      <c r="B479" s="20" t="s">
        <v>1420</v>
      </c>
      <c r="C479" s="20">
        <v>38.712000000000003</v>
      </c>
      <c r="H479" s="20">
        <v>82.2</v>
      </c>
    </row>
    <row r="480" spans="1:8" x14ac:dyDescent="0.15">
      <c r="A480" s="20" t="s">
        <v>1119</v>
      </c>
      <c r="B480" s="20" t="s">
        <v>1421</v>
      </c>
      <c r="C480" s="20" t="s">
        <v>1422</v>
      </c>
      <c r="D480" s="20">
        <v>24.427</v>
      </c>
      <c r="E480" s="20">
        <v>50.673999999999999</v>
      </c>
      <c r="F480" s="20">
        <v>287.10000000000002</v>
      </c>
      <c r="G480" s="20">
        <v>25.094999999999999</v>
      </c>
      <c r="H480" s="20">
        <v>125.6</v>
      </c>
    </row>
    <row r="481" spans="1:8" x14ac:dyDescent="0.15">
      <c r="A481" s="20" t="s">
        <v>1121</v>
      </c>
      <c r="B481" s="20" t="s">
        <v>1423</v>
      </c>
      <c r="C481" s="20">
        <v>37.567999999999998</v>
      </c>
      <c r="D481" s="20" t="s">
        <v>1424</v>
      </c>
      <c r="E481" s="20" t="s">
        <v>1425</v>
      </c>
      <c r="F481" s="20">
        <v>286.10000000000002</v>
      </c>
      <c r="G481" s="20" t="s">
        <v>1426</v>
      </c>
      <c r="H481" s="20">
        <v>154.69999999999999</v>
      </c>
    </row>
    <row r="482" spans="1:8" x14ac:dyDescent="0.15">
      <c r="A482" s="20" t="s">
        <v>232</v>
      </c>
    </row>
    <row r="483" spans="1:8" x14ac:dyDescent="0.15">
      <c r="A483" s="20" t="s">
        <v>233</v>
      </c>
    </row>
    <row r="484" spans="1:8" x14ac:dyDescent="0.15">
      <c r="A484" s="20" t="s">
        <v>234</v>
      </c>
    </row>
    <row r="485" spans="1:8" x14ac:dyDescent="0.15">
      <c r="A485" s="20" t="s">
        <v>235</v>
      </c>
    </row>
    <row r="486" spans="1:8" x14ac:dyDescent="0.15">
      <c r="A486" s="20" t="s">
        <v>955</v>
      </c>
    </row>
    <row r="487" spans="1:8" x14ac:dyDescent="0.15">
      <c r="A487" s="21">
        <v>42845</v>
      </c>
    </row>
    <row r="488" spans="1:8" x14ac:dyDescent="0.15">
      <c r="A488" s="20" t="s">
        <v>237</v>
      </c>
    </row>
    <row r="489" spans="1:8" x14ac:dyDescent="0.15">
      <c r="A489" s="20" t="s">
        <v>238</v>
      </c>
    </row>
    <row r="490" spans="1:8" x14ac:dyDescent="0.15">
      <c r="A490" s="20" t="s">
        <v>239</v>
      </c>
    </row>
    <row r="491" spans="1:8" x14ac:dyDescent="0.15">
      <c r="A491" s="20" t="s">
        <v>1427</v>
      </c>
    </row>
    <row r="492" spans="1:8" x14ac:dyDescent="0.15">
      <c r="A492" s="20" t="s">
        <v>1428</v>
      </c>
    </row>
    <row r="493" spans="1:8" x14ac:dyDescent="0.15">
      <c r="A493" s="20" t="s">
        <v>1429</v>
      </c>
    </row>
    <row r="494" spans="1:8" x14ac:dyDescent="0.15">
      <c r="B494" s="20" t="s">
        <v>958</v>
      </c>
      <c r="C494" s="20" t="s">
        <v>1430</v>
      </c>
    </row>
    <row r="495" spans="1:8" x14ac:dyDescent="0.15">
      <c r="B495" s="20" t="s">
        <v>960</v>
      </c>
      <c r="C495" s="20" t="s">
        <v>961</v>
      </c>
      <c r="D495" s="20" t="s">
        <v>962</v>
      </c>
      <c r="E495" s="20" t="s">
        <v>963</v>
      </c>
      <c r="F495" s="20" t="s">
        <v>964</v>
      </c>
      <c r="G495" s="20" t="s">
        <v>965</v>
      </c>
      <c r="H495" s="20" t="s">
        <v>966</v>
      </c>
    </row>
    <row r="496" spans="1:8" x14ac:dyDescent="0.15">
      <c r="A496" s="20" t="s">
        <v>967</v>
      </c>
      <c r="B496" s="20" t="s">
        <v>208</v>
      </c>
      <c r="C496" s="20">
        <v>37.866999999999997</v>
      </c>
      <c r="D496" s="20">
        <v>23.751999999999999</v>
      </c>
      <c r="E496" s="20">
        <v>50.768000000000001</v>
      </c>
      <c r="F496" s="20">
        <v>284.3</v>
      </c>
      <c r="G496" s="20">
        <v>25.603999999999999</v>
      </c>
    </row>
    <row r="497" spans="1:8" x14ac:dyDescent="0.15">
      <c r="A497" s="20" t="s">
        <v>968</v>
      </c>
    </row>
    <row r="498" spans="1:8" x14ac:dyDescent="0.15">
      <c r="A498" s="20" t="s">
        <v>969</v>
      </c>
      <c r="B498" s="20" t="s">
        <v>1431</v>
      </c>
      <c r="C498" s="20">
        <v>38.207000000000001</v>
      </c>
      <c r="D498" s="20">
        <v>23.963000000000001</v>
      </c>
      <c r="E498" s="20">
        <v>51.170999999999999</v>
      </c>
      <c r="F498" s="20">
        <v>279.7</v>
      </c>
      <c r="G498" s="20">
        <v>25.972000000000001</v>
      </c>
      <c r="H498" s="20">
        <v>150.4</v>
      </c>
    </row>
    <row r="499" spans="1:8" x14ac:dyDescent="0.15">
      <c r="A499" s="20" t="s">
        <v>971</v>
      </c>
      <c r="B499" s="20" t="s">
        <v>1432</v>
      </c>
      <c r="C499" s="20">
        <v>37.936999999999998</v>
      </c>
      <c r="D499" s="20">
        <v>23.824000000000002</v>
      </c>
      <c r="E499" s="20">
        <v>51.085999999999999</v>
      </c>
      <c r="F499" s="20">
        <v>265.39999999999998</v>
      </c>
      <c r="G499" s="20">
        <v>25.905999999999999</v>
      </c>
      <c r="H499" s="20">
        <v>151</v>
      </c>
    </row>
    <row r="500" spans="1:8" x14ac:dyDescent="0.15">
      <c r="A500" s="20" t="s">
        <v>973</v>
      </c>
      <c r="B500" s="20" t="s">
        <v>1433</v>
      </c>
      <c r="C500" s="20">
        <v>38.229999999999997</v>
      </c>
      <c r="D500" s="20">
        <v>23.867999999999999</v>
      </c>
      <c r="E500" s="20">
        <v>51.222000000000001</v>
      </c>
      <c r="F500" s="20">
        <v>279.7</v>
      </c>
      <c r="G500" s="20">
        <v>25.797999999999998</v>
      </c>
      <c r="H500" s="20">
        <v>150.6</v>
      </c>
    </row>
    <row r="501" spans="1:8" x14ac:dyDescent="0.15">
      <c r="A501" s="20" t="s">
        <v>975</v>
      </c>
      <c r="B501" s="20" t="s">
        <v>1434</v>
      </c>
      <c r="C501" s="20" t="s">
        <v>1435</v>
      </c>
      <c r="D501" s="20">
        <v>24.693999999999999</v>
      </c>
      <c r="E501" s="20" t="s">
        <v>1436</v>
      </c>
      <c r="F501" s="20">
        <v>112.5</v>
      </c>
      <c r="G501" s="20">
        <v>43.606999999999999</v>
      </c>
      <c r="H501" s="20">
        <v>52.2</v>
      </c>
    </row>
    <row r="502" spans="1:8" x14ac:dyDescent="0.15">
      <c r="A502" s="20" t="s">
        <v>977</v>
      </c>
      <c r="B502" s="20" t="s">
        <v>1437</v>
      </c>
      <c r="C502" s="20" t="s">
        <v>1438</v>
      </c>
      <c r="D502" s="20">
        <v>41.78</v>
      </c>
      <c r="E502" s="20" t="s">
        <v>1439</v>
      </c>
      <c r="F502" s="20">
        <v>114.5</v>
      </c>
      <c r="G502" s="20">
        <v>44.033999999999999</v>
      </c>
      <c r="H502" s="20">
        <v>88.4</v>
      </c>
    </row>
    <row r="503" spans="1:8" x14ac:dyDescent="0.15">
      <c r="A503" s="20" t="s">
        <v>979</v>
      </c>
      <c r="B503" s="20" t="s">
        <v>1440</v>
      </c>
      <c r="C503" s="20" t="s">
        <v>1441</v>
      </c>
      <c r="D503" s="20">
        <v>40.674999999999997</v>
      </c>
      <c r="E503" s="20" t="s">
        <v>1442</v>
      </c>
      <c r="F503" s="20">
        <v>116.2</v>
      </c>
      <c r="G503" s="20">
        <v>40.860999999999997</v>
      </c>
      <c r="H503" s="20">
        <v>90.8</v>
      </c>
    </row>
    <row r="504" spans="1:8" x14ac:dyDescent="0.15">
      <c r="A504" s="20" t="s">
        <v>981</v>
      </c>
      <c r="B504" s="20" t="s">
        <v>1443</v>
      </c>
      <c r="C504" s="20" t="s">
        <v>1444</v>
      </c>
      <c r="D504" s="20">
        <v>39.091000000000001</v>
      </c>
      <c r="E504" s="20">
        <v>53.246000000000002</v>
      </c>
      <c r="F504" s="20">
        <v>263</v>
      </c>
      <c r="G504" s="20">
        <v>26.379000000000001</v>
      </c>
      <c r="H504" s="20">
        <v>114.5</v>
      </c>
    </row>
    <row r="505" spans="1:8" x14ac:dyDescent="0.15">
      <c r="A505" s="20" t="s">
        <v>983</v>
      </c>
      <c r="B505" s="20" t="s">
        <v>1445</v>
      </c>
      <c r="C505" s="20">
        <v>39.231000000000002</v>
      </c>
      <c r="D505" s="20">
        <v>24.096</v>
      </c>
      <c r="E505" s="20" t="s">
        <v>1446</v>
      </c>
      <c r="F505" s="20">
        <v>280.60000000000002</v>
      </c>
      <c r="G505" s="20">
        <v>25.789000000000001</v>
      </c>
      <c r="H505" s="20">
        <v>149.80000000000001</v>
      </c>
    </row>
    <row r="506" spans="1:8" x14ac:dyDescent="0.15">
      <c r="A506" s="20" t="s">
        <v>985</v>
      </c>
      <c r="B506" s="20" t="s">
        <v>1447</v>
      </c>
      <c r="C506" s="20">
        <v>38.201000000000001</v>
      </c>
      <c r="D506" s="20">
        <v>24.047000000000001</v>
      </c>
      <c r="E506" s="20">
        <v>51.469000000000001</v>
      </c>
      <c r="F506" s="20">
        <v>277.10000000000002</v>
      </c>
      <c r="G506" s="20">
        <v>25.777999999999999</v>
      </c>
      <c r="H506" s="20">
        <v>150.19999999999999</v>
      </c>
    </row>
    <row r="507" spans="1:8" x14ac:dyDescent="0.15">
      <c r="A507" s="20" t="s">
        <v>988</v>
      </c>
      <c r="B507" s="20" t="s">
        <v>1448</v>
      </c>
      <c r="C507" s="20">
        <v>38.262</v>
      </c>
      <c r="D507" s="20">
        <v>24.234000000000002</v>
      </c>
      <c r="E507" s="20">
        <v>52.347999999999999</v>
      </c>
      <c r="F507" s="20">
        <v>201.5</v>
      </c>
      <c r="G507" s="20" t="s">
        <v>1035</v>
      </c>
      <c r="H507" s="20">
        <v>131.19999999999999</v>
      </c>
    </row>
    <row r="508" spans="1:8" x14ac:dyDescent="0.15">
      <c r="A508" s="20" t="s">
        <v>990</v>
      </c>
      <c r="B508" s="20" t="s">
        <v>1449</v>
      </c>
      <c r="C508" s="20" t="s">
        <v>1450</v>
      </c>
      <c r="D508" s="20">
        <v>24.698</v>
      </c>
      <c r="E508" s="20">
        <v>53.49</v>
      </c>
      <c r="F508" s="20">
        <v>194.3</v>
      </c>
      <c r="G508" s="20" t="s">
        <v>1035</v>
      </c>
      <c r="H508" s="20">
        <v>77.8</v>
      </c>
    </row>
    <row r="509" spans="1:8" x14ac:dyDescent="0.15">
      <c r="A509" s="20" t="s">
        <v>993</v>
      </c>
      <c r="B509" s="20" t="s">
        <v>1451</v>
      </c>
      <c r="C509" s="20" t="s">
        <v>1452</v>
      </c>
      <c r="D509" s="20">
        <v>24.289000000000001</v>
      </c>
      <c r="E509" s="20">
        <v>51.576000000000001</v>
      </c>
      <c r="F509" s="20">
        <v>272.8</v>
      </c>
      <c r="G509" s="20">
        <v>25.963000000000001</v>
      </c>
      <c r="H509" s="20">
        <v>100.7</v>
      </c>
    </row>
    <row r="510" spans="1:8" x14ac:dyDescent="0.15">
      <c r="A510" s="20" t="s">
        <v>998</v>
      </c>
      <c r="B510" s="20" t="s">
        <v>1453</v>
      </c>
      <c r="C510" s="20">
        <v>38.442</v>
      </c>
      <c r="D510" s="20">
        <v>23.808</v>
      </c>
      <c r="E510" s="20">
        <v>50.923000000000002</v>
      </c>
      <c r="F510" s="20">
        <v>273.60000000000002</v>
      </c>
      <c r="G510" s="20" t="s">
        <v>1454</v>
      </c>
      <c r="H510" s="20">
        <v>151</v>
      </c>
    </row>
    <row r="511" spans="1:8" x14ac:dyDescent="0.15">
      <c r="A511" s="20" t="s">
        <v>1001</v>
      </c>
      <c r="B511" s="20" t="s">
        <v>1455</v>
      </c>
      <c r="C511" s="20">
        <v>38.19</v>
      </c>
      <c r="D511" s="20">
        <v>23.859000000000002</v>
      </c>
      <c r="E511" s="20">
        <v>51.124000000000002</v>
      </c>
      <c r="F511" s="20">
        <v>280.60000000000002</v>
      </c>
      <c r="G511" s="20">
        <v>25.763999999999999</v>
      </c>
      <c r="H511" s="20">
        <v>150.80000000000001</v>
      </c>
    </row>
    <row r="512" spans="1:8" x14ac:dyDescent="0.15">
      <c r="A512" s="20" t="s">
        <v>1003</v>
      </c>
      <c r="B512" s="20" t="s">
        <v>1456</v>
      </c>
      <c r="C512" s="20">
        <v>38.097999999999999</v>
      </c>
      <c r="D512" s="20" t="s">
        <v>1457</v>
      </c>
      <c r="E512" s="20">
        <v>51.68</v>
      </c>
      <c r="F512" s="20">
        <v>268.60000000000002</v>
      </c>
      <c r="G512" s="20">
        <v>25.879000000000001</v>
      </c>
      <c r="H512" s="20">
        <v>150.30000000000001</v>
      </c>
    </row>
    <row r="513" spans="1:8" x14ac:dyDescent="0.15">
      <c r="A513" s="20" t="s">
        <v>1005</v>
      </c>
      <c r="B513" s="20" t="s">
        <v>1458</v>
      </c>
      <c r="C513" s="20">
        <v>38.018000000000001</v>
      </c>
      <c r="D513" s="20">
        <v>23.911000000000001</v>
      </c>
      <c r="E513" s="20">
        <v>53.680999999999997</v>
      </c>
      <c r="F513" s="20">
        <v>186.5</v>
      </c>
      <c r="G513" s="20" t="s">
        <v>1035</v>
      </c>
      <c r="H513" s="20">
        <v>124.8</v>
      </c>
    </row>
    <row r="514" spans="1:8" x14ac:dyDescent="0.15">
      <c r="A514" s="20" t="s">
        <v>1008</v>
      </c>
      <c r="B514" s="20" t="s">
        <v>575</v>
      </c>
      <c r="C514" s="20" t="s">
        <v>1459</v>
      </c>
      <c r="D514" s="20">
        <v>24.341000000000001</v>
      </c>
      <c r="E514" s="20">
        <v>52.026000000000003</v>
      </c>
      <c r="F514" s="20">
        <v>276.2</v>
      </c>
      <c r="G514" s="20">
        <v>25.693999999999999</v>
      </c>
      <c r="H514" s="20">
        <v>25.6</v>
      </c>
    </row>
    <row r="515" spans="1:8" x14ac:dyDescent="0.15">
      <c r="A515" s="20" t="s">
        <v>1010</v>
      </c>
      <c r="B515" s="20" t="s">
        <v>1460</v>
      </c>
      <c r="C515" s="20">
        <v>38.323</v>
      </c>
      <c r="D515" s="20">
        <v>23.963999999999999</v>
      </c>
      <c r="E515" s="20">
        <v>50.86</v>
      </c>
      <c r="F515" s="20">
        <v>278.89999999999998</v>
      </c>
      <c r="G515" s="20">
        <v>25.626000000000001</v>
      </c>
      <c r="H515" s="20">
        <v>151</v>
      </c>
    </row>
    <row r="516" spans="1:8" x14ac:dyDescent="0.15">
      <c r="A516" s="20" t="s">
        <v>1013</v>
      </c>
      <c r="B516" s="20" t="s">
        <v>1461</v>
      </c>
      <c r="C516" s="20" t="s">
        <v>1462</v>
      </c>
      <c r="D516" s="20">
        <v>23.869</v>
      </c>
      <c r="E516" s="20">
        <v>51.003999999999998</v>
      </c>
      <c r="F516" s="20">
        <v>278</v>
      </c>
      <c r="G516" s="20">
        <v>26.312000000000001</v>
      </c>
      <c r="H516" s="20">
        <v>150.69999999999999</v>
      </c>
    </row>
    <row r="517" spans="1:8" x14ac:dyDescent="0.15">
      <c r="A517" s="20" t="s">
        <v>1015</v>
      </c>
      <c r="B517" s="20" t="s">
        <v>1463</v>
      </c>
      <c r="C517" s="20">
        <v>38.292999999999999</v>
      </c>
      <c r="D517" s="20">
        <v>23.850999999999999</v>
      </c>
      <c r="E517" s="20">
        <v>51.238999999999997</v>
      </c>
      <c r="F517" s="20" t="s">
        <v>1464</v>
      </c>
      <c r="G517" s="20">
        <v>25.765999999999998</v>
      </c>
      <c r="H517" s="20">
        <v>150.6</v>
      </c>
    </row>
    <row r="518" spans="1:8" x14ac:dyDescent="0.15">
      <c r="A518" s="20" t="s">
        <v>1018</v>
      </c>
      <c r="B518" s="20" t="s">
        <v>1465</v>
      </c>
      <c r="C518" s="20" t="s">
        <v>1466</v>
      </c>
      <c r="D518" s="20">
        <v>24.577999999999999</v>
      </c>
      <c r="E518" s="20">
        <v>52.259</v>
      </c>
      <c r="F518" s="20">
        <v>270.3</v>
      </c>
      <c r="G518" s="20">
        <v>25.943000000000001</v>
      </c>
      <c r="H518" s="20">
        <v>62.4</v>
      </c>
    </row>
    <row r="519" spans="1:8" x14ac:dyDescent="0.15">
      <c r="A519" s="20" t="s">
        <v>232</v>
      </c>
    </row>
    <row r="520" spans="1:8" x14ac:dyDescent="0.15">
      <c r="A520" s="20" t="s">
        <v>233</v>
      </c>
    </row>
    <row r="521" spans="1:8" x14ac:dyDescent="0.15">
      <c r="A521" s="20" t="s">
        <v>234</v>
      </c>
    </row>
    <row r="522" spans="1:8" x14ac:dyDescent="0.15">
      <c r="A522" s="20" t="s">
        <v>235</v>
      </c>
    </row>
    <row r="523" spans="1:8" x14ac:dyDescent="0.15">
      <c r="A523" s="20" t="s">
        <v>955</v>
      </c>
    </row>
    <row r="524" spans="1:8" x14ac:dyDescent="0.15">
      <c r="A524" s="21">
        <v>42845</v>
      </c>
    </row>
    <row r="525" spans="1:8" x14ac:dyDescent="0.15">
      <c r="A525" s="20" t="s">
        <v>237</v>
      </c>
    </row>
    <row r="526" spans="1:8" x14ac:dyDescent="0.15">
      <c r="A526" s="20" t="s">
        <v>238</v>
      </c>
    </row>
    <row r="527" spans="1:8" x14ac:dyDescent="0.15">
      <c r="A527" s="20" t="s">
        <v>239</v>
      </c>
    </row>
    <row r="528" spans="1:8" x14ac:dyDescent="0.15">
      <c r="A528" s="20" t="s">
        <v>1467</v>
      </c>
    </row>
    <row r="529" spans="1:8" x14ac:dyDescent="0.15">
      <c r="A529" s="20" t="s">
        <v>1468</v>
      </c>
    </row>
    <row r="530" spans="1:8" x14ac:dyDescent="0.15">
      <c r="A530" s="20" t="s">
        <v>1469</v>
      </c>
    </row>
    <row r="531" spans="1:8" x14ac:dyDescent="0.15">
      <c r="B531" s="20" t="s">
        <v>958</v>
      </c>
      <c r="C531" s="20" t="s">
        <v>1470</v>
      </c>
    </row>
    <row r="532" spans="1:8" x14ac:dyDescent="0.15">
      <c r="B532" s="20" t="s">
        <v>960</v>
      </c>
      <c r="C532" s="20" t="s">
        <v>961</v>
      </c>
      <c r="D532" s="20" t="s">
        <v>962</v>
      </c>
      <c r="E532" s="20" t="s">
        <v>963</v>
      </c>
      <c r="F532" s="20" t="s">
        <v>964</v>
      </c>
      <c r="G532" s="20" t="s">
        <v>965</v>
      </c>
      <c r="H532" s="20" t="s">
        <v>966</v>
      </c>
    </row>
    <row r="533" spans="1:8" x14ac:dyDescent="0.15">
      <c r="A533" s="20" t="s">
        <v>967</v>
      </c>
      <c r="B533" s="20" t="s">
        <v>176</v>
      </c>
      <c r="C533" s="20">
        <v>37.29</v>
      </c>
      <c r="D533" s="20">
        <v>23.257999999999999</v>
      </c>
      <c r="E533" s="20">
        <v>50.033000000000001</v>
      </c>
      <c r="F533" s="20">
        <v>283.39999999999998</v>
      </c>
      <c r="G533" s="20">
        <v>25.042000000000002</v>
      </c>
    </row>
    <row r="534" spans="1:8" x14ac:dyDescent="0.15">
      <c r="A534" s="20" t="s">
        <v>968</v>
      </c>
    </row>
    <row r="535" spans="1:8" x14ac:dyDescent="0.15">
      <c r="A535" s="20" t="s">
        <v>969</v>
      </c>
      <c r="B535" s="20" t="s">
        <v>1471</v>
      </c>
      <c r="C535" s="20">
        <v>38.125999999999998</v>
      </c>
      <c r="D535" s="20">
        <v>24.135000000000002</v>
      </c>
      <c r="E535" s="20">
        <v>50.561999999999998</v>
      </c>
      <c r="F535" s="20">
        <v>279.7</v>
      </c>
      <c r="G535" s="20">
        <v>25.690999999999999</v>
      </c>
      <c r="H535" s="20">
        <v>151.30000000000001</v>
      </c>
    </row>
    <row r="536" spans="1:8" x14ac:dyDescent="0.15">
      <c r="A536" s="20" t="s">
        <v>971</v>
      </c>
      <c r="B536" s="20" t="s">
        <v>1472</v>
      </c>
      <c r="C536" s="20">
        <v>37.856000000000002</v>
      </c>
      <c r="D536" s="20">
        <v>23.774999999999999</v>
      </c>
      <c r="E536" s="20">
        <v>50.344999999999999</v>
      </c>
      <c r="F536" s="20">
        <v>278</v>
      </c>
      <c r="G536" s="20">
        <v>25.701000000000001</v>
      </c>
      <c r="H536" s="20">
        <v>152.19999999999999</v>
      </c>
    </row>
    <row r="537" spans="1:8" x14ac:dyDescent="0.15">
      <c r="A537" s="20" t="s">
        <v>973</v>
      </c>
      <c r="B537" s="20" t="s">
        <v>1473</v>
      </c>
      <c r="C537" s="20">
        <v>37.853999999999999</v>
      </c>
      <c r="D537" s="20">
        <v>23.407</v>
      </c>
      <c r="E537" s="20">
        <v>51.62</v>
      </c>
      <c r="F537" s="20">
        <v>276.2</v>
      </c>
      <c r="G537" s="20">
        <v>25.667999999999999</v>
      </c>
      <c r="H537" s="20">
        <v>151.30000000000001</v>
      </c>
    </row>
    <row r="538" spans="1:8" x14ac:dyDescent="0.15">
      <c r="A538" s="20" t="s">
        <v>975</v>
      </c>
      <c r="B538" s="20" t="s">
        <v>1474</v>
      </c>
      <c r="C538" s="20">
        <v>37.505000000000003</v>
      </c>
      <c r="D538" s="20">
        <v>23.425000000000001</v>
      </c>
      <c r="E538" s="20">
        <v>50.656999999999996</v>
      </c>
      <c r="F538" s="20">
        <v>280.60000000000002</v>
      </c>
      <c r="G538" s="20">
        <v>25.702999999999999</v>
      </c>
      <c r="H538" s="20">
        <v>152.6</v>
      </c>
    </row>
    <row r="539" spans="1:8" x14ac:dyDescent="0.15">
      <c r="A539" s="20" t="s">
        <v>977</v>
      </c>
      <c r="B539" s="20" t="s">
        <v>1475</v>
      </c>
      <c r="C539" s="20">
        <v>37.893000000000001</v>
      </c>
      <c r="D539" s="20">
        <v>23.562000000000001</v>
      </c>
      <c r="E539" s="20">
        <v>50.616999999999997</v>
      </c>
      <c r="F539" s="20">
        <v>277.10000000000002</v>
      </c>
      <c r="G539" s="20">
        <v>25.738</v>
      </c>
      <c r="H539" s="20">
        <v>152.1</v>
      </c>
    </row>
    <row r="540" spans="1:8" x14ac:dyDescent="0.15">
      <c r="A540" s="20" t="s">
        <v>979</v>
      </c>
      <c r="B540" s="20" t="s">
        <v>1476</v>
      </c>
      <c r="C540" s="20">
        <v>37.610999999999997</v>
      </c>
      <c r="D540" s="20">
        <v>23.434999999999999</v>
      </c>
      <c r="E540" s="20">
        <v>53.868000000000002</v>
      </c>
      <c r="F540" s="20">
        <v>221.8</v>
      </c>
      <c r="G540" s="20" t="s">
        <v>1035</v>
      </c>
      <c r="H540" s="20">
        <v>135.1</v>
      </c>
    </row>
    <row r="541" spans="1:8" x14ac:dyDescent="0.15">
      <c r="A541" s="20" t="s">
        <v>981</v>
      </c>
      <c r="B541" s="20" t="s">
        <v>595</v>
      </c>
      <c r="C541" s="20" t="s">
        <v>1477</v>
      </c>
      <c r="D541" s="20">
        <v>24.602</v>
      </c>
      <c r="E541" s="20">
        <v>51.457999999999998</v>
      </c>
      <c r="F541" s="20">
        <v>277.10000000000002</v>
      </c>
      <c r="G541" s="20">
        <v>25.870999999999999</v>
      </c>
      <c r="H541" s="20">
        <v>26</v>
      </c>
    </row>
    <row r="542" spans="1:8" x14ac:dyDescent="0.15">
      <c r="A542" s="20" t="s">
        <v>983</v>
      </c>
      <c r="B542" s="20" t="s">
        <v>1478</v>
      </c>
      <c r="C542" s="20">
        <v>38.268000000000001</v>
      </c>
      <c r="D542" s="20">
        <v>24.044</v>
      </c>
      <c r="E542" s="20">
        <v>50.862000000000002</v>
      </c>
      <c r="F542" s="20">
        <v>276.2</v>
      </c>
      <c r="G542" s="20">
        <v>25.317</v>
      </c>
      <c r="H542" s="20">
        <v>151.30000000000001</v>
      </c>
    </row>
    <row r="543" spans="1:8" x14ac:dyDescent="0.15">
      <c r="A543" s="20" t="s">
        <v>985</v>
      </c>
      <c r="B543" s="20" t="s">
        <v>1479</v>
      </c>
      <c r="C543" s="20">
        <v>37.850999999999999</v>
      </c>
      <c r="D543" s="20">
        <v>23.577000000000002</v>
      </c>
      <c r="E543" s="20">
        <v>50.835999999999999</v>
      </c>
      <c r="F543" s="20">
        <v>278.89999999999998</v>
      </c>
      <c r="G543" s="20">
        <v>25.484000000000002</v>
      </c>
      <c r="H543" s="20">
        <v>152.1</v>
      </c>
    </row>
    <row r="544" spans="1:8" x14ac:dyDescent="0.15">
      <c r="A544" s="20" t="s">
        <v>988</v>
      </c>
      <c r="B544" s="20" t="s">
        <v>1480</v>
      </c>
      <c r="C544" s="20" t="s">
        <v>1481</v>
      </c>
      <c r="D544" s="20">
        <v>23.954000000000001</v>
      </c>
      <c r="E544" s="20">
        <v>50.725999999999999</v>
      </c>
      <c r="F544" s="20">
        <v>270.3</v>
      </c>
      <c r="G544" s="20">
        <v>25.850999999999999</v>
      </c>
      <c r="H544" s="20">
        <v>69.599999999999994</v>
      </c>
    </row>
    <row r="545" spans="1:8" x14ac:dyDescent="0.15">
      <c r="A545" s="20" t="s">
        <v>990</v>
      </c>
      <c r="B545" s="20" t="s">
        <v>1482</v>
      </c>
      <c r="C545" s="20">
        <v>37.94</v>
      </c>
      <c r="D545" s="20">
        <v>23.62</v>
      </c>
      <c r="E545" s="20">
        <v>50.497999999999998</v>
      </c>
      <c r="F545" s="20">
        <v>278.89999999999998</v>
      </c>
      <c r="G545" s="20">
        <v>25.568000000000001</v>
      </c>
      <c r="H545" s="20">
        <v>152.30000000000001</v>
      </c>
    </row>
    <row r="546" spans="1:8" x14ac:dyDescent="0.15">
      <c r="A546" s="20" t="s">
        <v>993</v>
      </c>
      <c r="B546" s="20" t="s">
        <v>1483</v>
      </c>
      <c r="C546" s="20">
        <v>37.65</v>
      </c>
      <c r="D546" s="20">
        <v>23.872</v>
      </c>
      <c r="E546" s="20">
        <v>50.503999999999998</v>
      </c>
      <c r="F546" s="20">
        <v>275.39999999999998</v>
      </c>
      <c r="G546" s="20">
        <v>25.251999999999999</v>
      </c>
      <c r="H546" s="20">
        <v>152.69999999999999</v>
      </c>
    </row>
    <row r="547" spans="1:8" x14ac:dyDescent="0.15">
      <c r="A547" s="20" t="s">
        <v>998</v>
      </c>
      <c r="B547" s="20" t="s">
        <v>1484</v>
      </c>
      <c r="C547" s="20">
        <v>37.884</v>
      </c>
      <c r="D547" s="20">
        <v>23.451000000000001</v>
      </c>
      <c r="E547" s="20">
        <v>50.238999999999997</v>
      </c>
      <c r="F547" s="20">
        <v>279.7</v>
      </c>
      <c r="G547" s="20">
        <v>25.175000000000001</v>
      </c>
      <c r="H547" s="20">
        <v>153.19999999999999</v>
      </c>
    </row>
    <row r="548" spans="1:8" x14ac:dyDescent="0.15">
      <c r="A548" s="20" t="s">
        <v>1001</v>
      </c>
      <c r="B548" s="20" t="s">
        <v>1485</v>
      </c>
      <c r="C548" s="20">
        <v>38.235999999999997</v>
      </c>
      <c r="D548" s="20">
        <v>23.518999999999998</v>
      </c>
      <c r="E548" s="20">
        <v>50.341999999999999</v>
      </c>
      <c r="F548" s="20">
        <v>278.89999999999998</v>
      </c>
      <c r="G548" s="20">
        <v>25.257000000000001</v>
      </c>
      <c r="H548" s="20">
        <v>152.6</v>
      </c>
    </row>
    <row r="549" spans="1:8" x14ac:dyDescent="0.15">
      <c r="A549" s="20" t="s">
        <v>1003</v>
      </c>
      <c r="B549" s="20" t="s">
        <v>1486</v>
      </c>
      <c r="C549" s="20">
        <v>37.380000000000003</v>
      </c>
      <c r="D549" s="20">
        <v>23.39</v>
      </c>
      <c r="E549" s="20" t="s">
        <v>1487</v>
      </c>
      <c r="F549" s="20">
        <v>280.60000000000002</v>
      </c>
      <c r="G549" s="20">
        <v>26.018000000000001</v>
      </c>
      <c r="H549" s="20">
        <v>153.19999999999999</v>
      </c>
    </row>
    <row r="550" spans="1:8" x14ac:dyDescent="0.15">
      <c r="A550" s="20" t="s">
        <v>1005</v>
      </c>
      <c r="B550" s="20" t="s">
        <v>1488</v>
      </c>
      <c r="C550" s="20">
        <v>37.524999999999999</v>
      </c>
      <c r="D550" s="20">
        <v>23.440999999999999</v>
      </c>
      <c r="E550" s="20">
        <v>50.923999999999999</v>
      </c>
      <c r="F550" s="20">
        <v>274.5</v>
      </c>
      <c r="G550" s="20">
        <v>25.48</v>
      </c>
      <c r="H550" s="20">
        <v>152.5</v>
      </c>
    </row>
    <row r="551" spans="1:8" x14ac:dyDescent="0.15">
      <c r="A551" s="20" t="s">
        <v>1008</v>
      </c>
      <c r="B551" s="20" t="s">
        <v>1489</v>
      </c>
      <c r="C551" s="20">
        <v>37.781999999999996</v>
      </c>
      <c r="D551" s="20">
        <v>23.690999999999999</v>
      </c>
      <c r="E551" s="20">
        <v>51.002000000000002</v>
      </c>
      <c r="F551" s="20">
        <v>276.2</v>
      </c>
      <c r="G551" s="20">
        <v>25.402999999999999</v>
      </c>
      <c r="H551" s="20">
        <v>152</v>
      </c>
    </row>
    <row r="552" spans="1:8" x14ac:dyDescent="0.15">
      <c r="A552" s="20" t="s">
        <v>1010</v>
      </c>
      <c r="B552" s="20" t="s">
        <v>1490</v>
      </c>
      <c r="C552" s="20" t="s">
        <v>1491</v>
      </c>
      <c r="D552" s="20">
        <v>24.309000000000001</v>
      </c>
      <c r="E552" s="20">
        <v>52.262999999999998</v>
      </c>
      <c r="F552" s="20">
        <v>279.7</v>
      </c>
      <c r="G552" s="20">
        <v>25.492999999999999</v>
      </c>
      <c r="H552" s="20">
        <v>66.8</v>
      </c>
    </row>
    <row r="553" spans="1:8" x14ac:dyDescent="0.15">
      <c r="A553" s="20" t="s">
        <v>1013</v>
      </c>
      <c r="B553" s="20" t="s">
        <v>1492</v>
      </c>
      <c r="C553" s="20">
        <v>37.76</v>
      </c>
      <c r="D553" s="20">
        <v>23.553000000000001</v>
      </c>
      <c r="E553" s="20">
        <v>50.313000000000002</v>
      </c>
      <c r="F553" s="20">
        <v>279.7</v>
      </c>
      <c r="G553" s="20">
        <v>25.071999999999999</v>
      </c>
      <c r="H553" s="20">
        <v>153.30000000000001</v>
      </c>
    </row>
    <row r="554" spans="1:8" x14ac:dyDescent="0.15">
      <c r="A554" s="20" t="s">
        <v>1015</v>
      </c>
      <c r="B554" s="20" t="s">
        <v>1493</v>
      </c>
      <c r="C554" s="20">
        <v>37.765999999999998</v>
      </c>
      <c r="D554" s="20">
        <v>23.489000000000001</v>
      </c>
      <c r="E554" s="20">
        <v>50.94</v>
      </c>
      <c r="F554" s="20">
        <v>277.10000000000002</v>
      </c>
      <c r="G554" s="20">
        <v>25.666</v>
      </c>
      <c r="H554" s="20">
        <v>152</v>
      </c>
    </row>
    <row r="555" spans="1:8" x14ac:dyDescent="0.15">
      <c r="A555" s="20" t="s">
        <v>1018</v>
      </c>
      <c r="B555" s="20" t="s">
        <v>1494</v>
      </c>
      <c r="C555" s="20">
        <v>37.478000000000002</v>
      </c>
      <c r="D555" s="20">
        <v>23.402000000000001</v>
      </c>
      <c r="E555" s="20">
        <v>50.363</v>
      </c>
      <c r="F555" s="20" t="s">
        <v>1495</v>
      </c>
      <c r="G555" s="20" t="s">
        <v>1496</v>
      </c>
      <c r="H555" s="20">
        <v>153.80000000000001</v>
      </c>
    </row>
    <row r="556" spans="1:8" x14ac:dyDescent="0.15">
      <c r="A556" s="20" t="s">
        <v>1021</v>
      </c>
      <c r="B556" s="20" t="s">
        <v>1497</v>
      </c>
      <c r="C556" s="20">
        <v>37.381</v>
      </c>
      <c r="D556" s="20">
        <v>23.867000000000001</v>
      </c>
      <c r="E556" s="20">
        <v>51.725999999999999</v>
      </c>
      <c r="F556" s="20" t="s">
        <v>1495</v>
      </c>
      <c r="G556" s="20">
        <v>25.183</v>
      </c>
      <c r="H556" s="20">
        <v>151.69999999999999</v>
      </c>
    </row>
    <row r="557" spans="1:8" x14ac:dyDescent="0.15">
      <c r="A557" s="20" t="s">
        <v>1117</v>
      </c>
      <c r="B557" s="20" t="s">
        <v>1498</v>
      </c>
      <c r="C557" s="20" t="s">
        <v>1499</v>
      </c>
      <c r="D557" s="20">
        <v>23.452000000000002</v>
      </c>
      <c r="E557" s="20">
        <v>50.256</v>
      </c>
      <c r="F557" s="20">
        <v>278</v>
      </c>
      <c r="G557" s="20">
        <v>25.329000000000001</v>
      </c>
      <c r="H557" s="20">
        <v>153.69999999999999</v>
      </c>
    </row>
    <row r="558" spans="1:8" x14ac:dyDescent="0.15">
      <c r="A558" s="20" t="s">
        <v>1119</v>
      </c>
      <c r="B558" s="20" t="s">
        <v>1500</v>
      </c>
      <c r="C558" s="20">
        <v>37.615000000000002</v>
      </c>
      <c r="D558" s="20">
        <v>23.385999999999999</v>
      </c>
      <c r="E558" s="20">
        <v>50.366</v>
      </c>
      <c r="F558" s="20">
        <v>278</v>
      </c>
      <c r="G558" s="20">
        <v>25.664000000000001</v>
      </c>
      <c r="H558" s="20">
        <v>152.9</v>
      </c>
    </row>
    <row r="559" spans="1:8" x14ac:dyDescent="0.15">
      <c r="A559" s="20" t="s">
        <v>1121</v>
      </c>
      <c r="B559" s="20" t="s">
        <v>1501</v>
      </c>
      <c r="C559" s="20" t="s">
        <v>1502</v>
      </c>
      <c r="D559" s="20">
        <v>24.08</v>
      </c>
      <c r="E559" s="20">
        <v>50.902999999999999</v>
      </c>
      <c r="F559" s="20" t="s">
        <v>1495</v>
      </c>
      <c r="G559" s="20">
        <v>25.306000000000001</v>
      </c>
      <c r="H559" s="20">
        <v>73.2</v>
      </c>
    </row>
    <row r="560" spans="1:8" x14ac:dyDescent="0.15">
      <c r="A560" s="20" t="s">
        <v>1123</v>
      </c>
      <c r="B560" s="20" t="s">
        <v>1503</v>
      </c>
      <c r="C560" s="20">
        <v>37.781999999999996</v>
      </c>
      <c r="D560" s="20">
        <v>23.277000000000001</v>
      </c>
      <c r="E560" s="20">
        <v>57.573</v>
      </c>
      <c r="F560" s="20">
        <v>272.8</v>
      </c>
      <c r="G560" s="20">
        <v>25.565999999999999</v>
      </c>
      <c r="H560" s="20">
        <v>145.30000000000001</v>
      </c>
    </row>
    <row r="561" spans="1:8" x14ac:dyDescent="0.15">
      <c r="A561" s="20" t="s">
        <v>1292</v>
      </c>
      <c r="B561" s="20" t="s">
        <v>1504</v>
      </c>
      <c r="C561" s="20">
        <v>37.609000000000002</v>
      </c>
      <c r="D561" s="20">
        <v>23.547000000000001</v>
      </c>
      <c r="E561" s="20">
        <v>50.298999999999999</v>
      </c>
      <c r="F561" s="20">
        <v>282.39999999999998</v>
      </c>
      <c r="G561" s="20">
        <v>25.206</v>
      </c>
      <c r="H561" s="20">
        <v>153.30000000000001</v>
      </c>
    </row>
    <row r="562" spans="1:8" x14ac:dyDescent="0.15">
      <c r="A562" s="20" t="s">
        <v>1294</v>
      </c>
      <c r="B562" s="20" t="s">
        <v>1505</v>
      </c>
      <c r="C562" s="20">
        <v>37.762999999999998</v>
      </c>
      <c r="D562" s="20">
        <v>23.279</v>
      </c>
      <c r="E562" s="20">
        <v>50.225999999999999</v>
      </c>
      <c r="F562" s="20">
        <v>281.5</v>
      </c>
      <c r="G562" s="20">
        <v>25.081</v>
      </c>
      <c r="H562" s="20">
        <v>153.69999999999999</v>
      </c>
    </row>
    <row r="563" spans="1:8" x14ac:dyDescent="0.15">
      <c r="A563" s="20" t="s">
        <v>1296</v>
      </c>
      <c r="B563" s="20" t="s">
        <v>1506</v>
      </c>
      <c r="C563" s="20">
        <v>37.494999999999997</v>
      </c>
      <c r="D563" s="20">
        <v>23.36</v>
      </c>
      <c r="E563" s="20">
        <v>50.064</v>
      </c>
      <c r="F563" s="20">
        <v>280.60000000000002</v>
      </c>
      <c r="G563" s="20">
        <v>25.254000000000001</v>
      </c>
      <c r="H563" s="20">
        <v>153.9</v>
      </c>
    </row>
    <row r="564" spans="1:8" x14ac:dyDescent="0.15">
      <c r="A564" s="20" t="s">
        <v>1298</v>
      </c>
      <c r="B564" s="20" t="s">
        <v>1143</v>
      </c>
      <c r="C564" s="20">
        <v>37.819000000000003</v>
      </c>
      <c r="D564" s="20" t="s">
        <v>1507</v>
      </c>
      <c r="E564" s="20">
        <v>50.414000000000001</v>
      </c>
      <c r="F564" s="20">
        <v>273.60000000000002</v>
      </c>
      <c r="G564" s="20">
        <v>25.356000000000002</v>
      </c>
      <c r="H564" s="20">
        <v>153.1</v>
      </c>
    </row>
    <row r="565" spans="1:8" x14ac:dyDescent="0.15">
      <c r="A565" s="20" t="s">
        <v>232</v>
      </c>
    </row>
    <row r="566" spans="1:8" x14ac:dyDescent="0.15">
      <c r="A566" s="20" t="s">
        <v>233</v>
      </c>
    </row>
    <row r="567" spans="1:8" x14ac:dyDescent="0.15">
      <c r="A567" s="20" t="s">
        <v>234</v>
      </c>
    </row>
    <row r="568" spans="1:8" x14ac:dyDescent="0.15">
      <c r="A568" s="20" t="s">
        <v>235</v>
      </c>
    </row>
    <row r="569" spans="1:8" x14ac:dyDescent="0.15">
      <c r="A569" s="20" t="s">
        <v>955</v>
      </c>
    </row>
    <row r="570" spans="1:8" x14ac:dyDescent="0.15">
      <c r="A570" s="21">
        <v>42845</v>
      </c>
    </row>
    <row r="571" spans="1:8" x14ac:dyDescent="0.15">
      <c r="A571" s="20" t="s">
        <v>237</v>
      </c>
    </row>
    <row r="572" spans="1:8" x14ac:dyDescent="0.15">
      <c r="A572" s="20" t="s">
        <v>238</v>
      </c>
    </row>
    <row r="573" spans="1:8" x14ac:dyDescent="0.15">
      <c r="A573" s="20" t="s">
        <v>239</v>
      </c>
    </row>
    <row r="574" spans="1:8" x14ac:dyDescent="0.15">
      <c r="A574" s="20" t="s">
        <v>1508</v>
      </c>
    </row>
    <row r="575" spans="1:8" x14ac:dyDescent="0.15">
      <c r="A575" s="20" t="s">
        <v>1509</v>
      </c>
    </row>
    <row r="576" spans="1:8" x14ac:dyDescent="0.15">
      <c r="A576" s="20" t="s">
        <v>1510</v>
      </c>
    </row>
    <row r="577" spans="1:8" x14ac:dyDescent="0.15">
      <c r="B577" s="20" t="s">
        <v>958</v>
      </c>
      <c r="C577" s="20" t="s">
        <v>1511</v>
      </c>
    </row>
    <row r="578" spans="1:8" x14ac:dyDescent="0.15">
      <c r="B578" s="20" t="s">
        <v>960</v>
      </c>
      <c r="C578" s="20" t="s">
        <v>961</v>
      </c>
      <c r="D578" s="20" t="s">
        <v>962</v>
      </c>
      <c r="E578" s="20" t="s">
        <v>963</v>
      </c>
      <c r="F578" s="20" t="s">
        <v>964</v>
      </c>
      <c r="G578" s="20" t="s">
        <v>965</v>
      </c>
      <c r="H578" s="20" t="s">
        <v>966</v>
      </c>
    </row>
    <row r="579" spans="1:8" x14ac:dyDescent="0.15">
      <c r="A579" s="20" t="s">
        <v>967</v>
      </c>
      <c r="B579" s="20" t="s">
        <v>85</v>
      </c>
      <c r="C579" s="20">
        <v>36.186</v>
      </c>
      <c r="D579" s="20">
        <v>22.558</v>
      </c>
      <c r="E579" s="20">
        <v>48.972000000000001</v>
      </c>
      <c r="F579" s="20">
        <v>288.89999999999998</v>
      </c>
      <c r="G579" s="20">
        <v>24.244</v>
      </c>
    </row>
    <row r="580" spans="1:8" x14ac:dyDescent="0.15">
      <c r="A580" s="20" t="s">
        <v>968</v>
      </c>
    </row>
    <row r="581" spans="1:8" x14ac:dyDescent="0.15">
      <c r="A581" s="20" t="s">
        <v>969</v>
      </c>
      <c r="B581" s="20" t="s">
        <v>1512</v>
      </c>
      <c r="C581" s="20">
        <v>36.844000000000001</v>
      </c>
      <c r="D581" s="20">
        <v>23.036000000000001</v>
      </c>
      <c r="E581" s="20">
        <v>50.966000000000001</v>
      </c>
      <c r="F581" s="20" t="s">
        <v>1213</v>
      </c>
      <c r="G581" s="20">
        <v>24.972999999999999</v>
      </c>
      <c r="H581" s="20">
        <v>154.30000000000001</v>
      </c>
    </row>
    <row r="582" spans="1:8" x14ac:dyDescent="0.15">
      <c r="A582" s="20" t="s">
        <v>971</v>
      </c>
      <c r="B582" s="20" t="s">
        <v>1513</v>
      </c>
      <c r="C582" s="20" t="s">
        <v>1514</v>
      </c>
      <c r="D582" s="20">
        <v>23.143000000000001</v>
      </c>
      <c r="E582" s="20">
        <v>49.530999999999999</v>
      </c>
      <c r="F582" s="20" t="s">
        <v>1213</v>
      </c>
      <c r="G582" s="20">
        <v>24.359000000000002</v>
      </c>
      <c r="H582" s="20">
        <v>157.30000000000001</v>
      </c>
    </row>
    <row r="583" spans="1:8" x14ac:dyDescent="0.15">
      <c r="A583" s="20" t="s">
        <v>973</v>
      </c>
      <c r="B583" s="20" t="s">
        <v>1515</v>
      </c>
      <c r="C583" s="20">
        <v>36.231000000000002</v>
      </c>
      <c r="D583" s="20">
        <v>22.574000000000002</v>
      </c>
      <c r="E583" s="20">
        <v>49.195</v>
      </c>
      <c r="F583" s="20">
        <v>287.10000000000002</v>
      </c>
      <c r="G583" s="20">
        <v>24.431999999999999</v>
      </c>
      <c r="H583" s="20">
        <v>158.19999999999999</v>
      </c>
    </row>
    <row r="584" spans="1:8" x14ac:dyDescent="0.15">
      <c r="A584" s="20" t="s">
        <v>975</v>
      </c>
      <c r="B584" s="20" t="s">
        <v>1516</v>
      </c>
      <c r="C584" s="20" t="s">
        <v>1517</v>
      </c>
      <c r="D584" s="20">
        <v>24.945</v>
      </c>
      <c r="E584" s="20">
        <v>51.926000000000002</v>
      </c>
      <c r="F584" s="20">
        <v>274.5</v>
      </c>
      <c r="G584" s="20" t="s">
        <v>1035</v>
      </c>
      <c r="H584" s="20">
        <v>65</v>
      </c>
    </row>
    <row r="585" spans="1:8" x14ac:dyDescent="0.15">
      <c r="A585" s="20" t="s">
        <v>977</v>
      </c>
      <c r="B585" s="20" t="s">
        <v>625</v>
      </c>
      <c r="C585" s="20" t="s">
        <v>1518</v>
      </c>
      <c r="D585" s="20">
        <v>23.95</v>
      </c>
      <c r="E585" s="20">
        <v>53.317999999999998</v>
      </c>
      <c r="F585" s="20">
        <v>283.39999999999998</v>
      </c>
      <c r="G585" s="20">
        <v>25.068000000000001</v>
      </c>
      <c r="H585" s="20">
        <v>14.5</v>
      </c>
    </row>
    <row r="586" spans="1:8" x14ac:dyDescent="0.15">
      <c r="A586" s="20" t="s">
        <v>979</v>
      </c>
      <c r="B586" s="20" t="s">
        <v>1519</v>
      </c>
      <c r="C586" s="20">
        <v>36.941000000000003</v>
      </c>
      <c r="D586" s="20">
        <v>23.177</v>
      </c>
      <c r="E586" s="20">
        <v>49.759</v>
      </c>
      <c r="F586" s="20" t="s">
        <v>1213</v>
      </c>
      <c r="G586" s="20">
        <v>25.181999999999999</v>
      </c>
      <c r="H586" s="20">
        <v>155.19999999999999</v>
      </c>
    </row>
    <row r="587" spans="1:8" x14ac:dyDescent="0.15">
      <c r="A587" s="20" t="s">
        <v>981</v>
      </c>
      <c r="B587" s="20" t="s">
        <v>1520</v>
      </c>
      <c r="C587" s="20">
        <v>40.165999999999997</v>
      </c>
      <c r="D587" s="20">
        <v>23.643000000000001</v>
      </c>
      <c r="E587" s="20">
        <v>55.511000000000003</v>
      </c>
      <c r="F587" s="20" t="s">
        <v>1213</v>
      </c>
      <c r="G587" s="20" t="s">
        <v>1521</v>
      </c>
      <c r="H587" s="20">
        <v>146</v>
      </c>
    </row>
    <row r="588" spans="1:8" x14ac:dyDescent="0.15">
      <c r="A588" s="20" t="s">
        <v>983</v>
      </c>
      <c r="B588" s="20" t="s">
        <v>1522</v>
      </c>
      <c r="C588" s="20">
        <v>36.835999999999999</v>
      </c>
      <c r="D588" s="20">
        <v>22.69</v>
      </c>
      <c r="E588" s="20">
        <v>49.250999999999998</v>
      </c>
      <c r="F588" s="20">
        <v>287.10000000000002</v>
      </c>
      <c r="G588" s="20">
        <v>24.414000000000001</v>
      </c>
      <c r="H588" s="20">
        <v>157.30000000000001</v>
      </c>
    </row>
    <row r="589" spans="1:8" x14ac:dyDescent="0.15">
      <c r="A589" s="20" t="s">
        <v>985</v>
      </c>
      <c r="B589" s="20" t="s">
        <v>1523</v>
      </c>
      <c r="C589" s="20" t="s">
        <v>1524</v>
      </c>
      <c r="D589" s="20">
        <v>24.651</v>
      </c>
      <c r="E589" s="20">
        <v>51.609000000000002</v>
      </c>
      <c r="F589" s="20">
        <v>286.10000000000002</v>
      </c>
      <c r="G589" s="20">
        <v>24.702999999999999</v>
      </c>
      <c r="H589" s="20">
        <v>54.5</v>
      </c>
    </row>
    <row r="590" spans="1:8" x14ac:dyDescent="0.15">
      <c r="A590" s="20" t="s">
        <v>988</v>
      </c>
      <c r="B590" s="20" t="s">
        <v>1525</v>
      </c>
      <c r="C590" s="20">
        <v>36.618000000000002</v>
      </c>
      <c r="D590" s="20">
        <v>22.962</v>
      </c>
      <c r="E590" s="20">
        <v>49.305</v>
      </c>
      <c r="F590" s="20">
        <v>286.10000000000002</v>
      </c>
      <c r="G590" s="20">
        <v>24.504999999999999</v>
      </c>
      <c r="H590" s="20">
        <v>157.1</v>
      </c>
    </row>
    <row r="591" spans="1:8" x14ac:dyDescent="0.15">
      <c r="A591" s="20" t="s">
        <v>990</v>
      </c>
      <c r="B591" s="20" t="s">
        <v>1526</v>
      </c>
      <c r="C591" s="20">
        <v>36.515000000000001</v>
      </c>
      <c r="D591" s="20">
        <v>22.623999999999999</v>
      </c>
      <c r="E591" s="20" t="s">
        <v>1527</v>
      </c>
      <c r="F591" s="20">
        <v>287.10000000000002</v>
      </c>
      <c r="G591" s="20">
        <v>24.247</v>
      </c>
      <c r="H591" s="20">
        <v>158.30000000000001</v>
      </c>
    </row>
    <row r="592" spans="1:8" x14ac:dyDescent="0.15">
      <c r="A592" s="20" t="s">
        <v>993</v>
      </c>
      <c r="B592" s="20" t="s">
        <v>627</v>
      </c>
      <c r="C592" s="20" t="s">
        <v>1528</v>
      </c>
      <c r="D592" s="20">
        <v>35.034999999999997</v>
      </c>
      <c r="E592" s="20" t="s">
        <v>1529</v>
      </c>
      <c r="F592" s="20">
        <v>270.3</v>
      </c>
      <c r="G592" s="20">
        <v>27.288</v>
      </c>
      <c r="H592" s="20">
        <v>25.1</v>
      </c>
    </row>
    <row r="593" spans="1:8" x14ac:dyDescent="0.15">
      <c r="A593" s="20" t="s">
        <v>998</v>
      </c>
      <c r="B593" s="20" t="s">
        <v>1530</v>
      </c>
      <c r="C593" s="20">
        <v>39.094000000000001</v>
      </c>
      <c r="D593" s="20">
        <v>23.981000000000002</v>
      </c>
      <c r="E593" s="20">
        <v>50.997999999999998</v>
      </c>
      <c r="F593" s="20">
        <v>286.10000000000002</v>
      </c>
      <c r="G593" s="20">
        <v>24.995000000000001</v>
      </c>
      <c r="H593" s="20">
        <v>150.69999999999999</v>
      </c>
    </row>
    <row r="594" spans="1:8" x14ac:dyDescent="0.15">
      <c r="A594" s="20" t="s">
        <v>1001</v>
      </c>
      <c r="B594" s="20" t="s">
        <v>1531</v>
      </c>
      <c r="C594" s="20">
        <v>40.238999999999997</v>
      </c>
      <c r="D594" s="20">
        <v>23.189</v>
      </c>
      <c r="E594" s="20">
        <v>50.686</v>
      </c>
      <c r="F594" s="20">
        <v>263.8</v>
      </c>
      <c r="G594" s="20" t="s">
        <v>1035</v>
      </c>
      <c r="H594" s="20">
        <v>137</v>
      </c>
    </row>
    <row r="595" spans="1:8" x14ac:dyDescent="0.15">
      <c r="A595" s="20" t="s">
        <v>1003</v>
      </c>
      <c r="B595" s="20" t="s">
        <v>1532</v>
      </c>
      <c r="C595" s="20" t="s">
        <v>1533</v>
      </c>
      <c r="D595" s="20">
        <v>24.439</v>
      </c>
      <c r="E595" s="20">
        <v>51.281999999999996</v>
      </c>
      <c r="F595" s="20">
        <v>283.39999999999998</v>
      </c>
      <c r="G595" s="20">
        <v>25.228999999999999</v>
      </c>
      <c r="H595" s="20">
        <v>63.2</v>
      </c>
    </row>
    <row r="596" spans="1:8" x14ac:dyDescent="0.15">
      <c r="A596" s="20" t="s">
        <v>1005</v>
      </c>
      <c r="B596" s="20" t="s">
        <v>1534</v>
      </c>
      <c r="C596" s="20">
        <v>36.786000000000001</v>
      </c>
      <c r="D596" s="20">
        <v>22.893999999999998</v>
      </c>
      <c r="E596" s="20" t="s">
        <v>1535</v>
      </c>
      <c r="F596" s="20">
        <v>250.3</v>
      </c>
      <c r="G596" s="20" t="s">
        <v>1035</v>
      </c>
      <c r="H596" s="20">
        <v>121.7</v>
      </c>
    </row>
    <row r="597" spans="1:8" x14ac:dyDescent="0.15">
      <c r="A597" s="20" t="s">
        <v>1008</v>
      </c>
      <c r="B597" s="20" t="s">
        <v>1536</v>
      </c>
      <c r="C597" s="20" t="s">
        <v>1537</v>
      </c>
      <c r="D597" s="20">
        <v>23.302</v>
      </c>
      <c r="E597" s="20">
        <v>49.914000000000001</v>
      </c>
      <c r="F597" s="20">
        <v>287.10000000000002</v>
      </c>
      <c r="G597" s="20">
        <v>24.574000000000002</v>
      </c>
      <c r="H597" s="20">
        <v>84.2</v>
      </c>
    </row>
    <row r="598" spans="1:8" x14ac:dyDescent="0.15">
      <c r="A598" s="20" t="s">
        <v>1010</v>
      </c>
      <c r="B598" s="20" t="s">
        <v>1038</v>
      </c>
      <c r="C598" s="20">
        <v>36.442999999999998</v>
      </c>
      <c r="D598" s="20">
        <v>22.716000000000001</v>
      </c>
      <c r="E598" s="20">
        <v>49.378999999999998</v>
      </c>
      <c r="F598" s="20">
        <v>286.10000000000002</v>
      </c>
      <c r="G598" s="20">
        <v>24.975999999999999</v>
      </c>
      <c r="H598" s="20">
        <v>157</v>
      </c>
    </row>
    <row r="599" spans="1:8" x14ac:dyDescent="0.15">
      <c r="A599" s="20" t="s">
        <v>1013</v>
      </c>
      <c r="B599" s="20" t="s">
        <v>1538</v>
      </c>
      <c r="C599" s="20">
        <v>36.420999999999999</v>
      </c>
      <c r="D599" s="20" t="s">
        <v>1539</v>
      </c>
      <c r="E599" s="20">
        <v>49.173000000000002</v>
      </c>
      <c r="F599" s="20">
        <v>287.10000000000002</v>
      </c>
      <c r="G599" s="20">
        <v>24.434000000000001</v>
      </c>
      <c r="H599" s="20">
        <v>158.1</v>
      </c>
    </row>
    <row r="600" spans="1:8" x14ac:dyDescent="0.15">
      <c r="A600" s="20" t="s">
        <v>232</v>
      </c>
    </row>
    <row r="601" spans="1:8" x14ac:dyDescent="0.15">
      <c r="A601" s="20" t="s">
        <v>233</v>
      </c>
    </row>
    <row r="602" spans="1:8" x14ac:dyDescent="0.15">
      <c r="A602" s="20" t="s">
        <v>234</v>
      </c>
    </row>
    <row r="603" spans="1:8" x14ac:dyDescent="0.15">
      <c r="A603" s="20" t="s">
        <v>235</v>
      </c>
    </row>
    <row r="604" spans="1:8" x14ac:dyDescent="0.15">
      <c r="A604" s="20" t="s">
        <v>955</v>
      </c>
    </row>
    <row r="605" spans="1:8" x14ac:dyDescent="0.15">
      <c r="A605" s="21">
        <v>42845</v>
      </c>
    </row>
    <row r="606" spans="1:8" x14ac:dyDescent="0.15">
      <c r="A606" s="20" t="s">
        <v>237</v>
      </c>
    </row>
    <row r="607" spans="1:8" x14ac:dyDescent="0.15">
      <c r="A607" s="20" t="s">
        <v>238</v>
      </c>
    </row>
    <row r="608" spans="1:8" x14ac:dyDescent="0.15">
      <c r="A608" s="20" t="s">
        <v>239</v>
      </c>
    </row>
    <row r="609" spans="1:8" x14ac:dyDescent="0.15">
      <c r="A609" s="20" t="s">
        <v>1540</v>
      </c>
    </row>
    <row r="610" spans="1:8" x14ac:dyDescent="0.15">
      <c r="A610" s="20" t="s">
        <v>1541</v>
      </c>
    </row>
    <row r="611" spans="1:8" x14ac:dyDescent="0.15">
      <c r="A611" s="20" t="s">
        <v>1542</v>
      </c>
    </row>
    <row r="612" spans="1:8" x14ac:dyDescent="0.15">
      <c r="B612" s="20" t="s">
        <v>958</v>
      </c>
      <c r="C612" s="20" t="s">
        <v>1543</v>
      </c>
    </row>
    <row r="613" spans="1:8" x14ac:dyDescent="0.15">
      <c r="B613" s="20" t="s">
        <v>960</v>
      </c>
      <c r="C613" s="20" t="s">
        <v>961</v>
      </c>
      <c r="D613" s="20" t="s">
        <v>962</v>
      </c>
      <c r="E613" s="20" t="s">
        <v>963</v>
      </c>
      <c r="F613" s="20" t="s">
        <v>964</v>
      </c>
      <c r="G613" s="20" t="s">
        <v>965</v>
      </c>
      <c r="H613" s="20" t="s">
        <v>966</v>
      </c>
    </row>
    <row r="614" spans="1:8" x14ac:dyDescent="0.15">
      <c r="A614" s="20" t="s">
        <v>967</v>
      </c>
      <c r="B614" s="20" t="s">
        <v>222</v>
      </c>
      <c r="C614" s="20">
        <v>38.378</v>
      </c>
      <c r="D614" s="20">
        <v>23.718</v>
      </c>
      <c r="E614" s="20">
        <v>51.247999999999998</v>
      </c>
      <c r="F614" s="20">
        <v>272</v>
      </c>
      <c r="G614" s="20">
        <v>25.992999999999999</v>
      </c>
    </row>
    <row r="615" spans="1:8" x14ac:dyDescent="0.15">
      <c r="A615" s="20" t="s">
        <v>968</v>
      </c>
    </row>
    <row r="616" spans="1:8" x14ac:dyDescent="0.15">
      <c r="A616" s="20" t="s">
        <v>969</v>
      </c>
      <c r="B616" s="20" t="s">
        <v>1544</v>
      </c>
      <c r="C616" s="20">
        <v>39.637999999999998</v>
      </c>
      <c r="D616" s="20">
        <v>24.238</v>
      </c>
      <c r="E616" s="20">
        <v>51.790999999999997</v>
      </c>
      <c r="F616" s="20">
        <v>254.6</v>
      </c>
      <c r="G616" s="20">
        <v>26.504999999999999</v>
      </c>
      <c r="H616" s="20">
        <v>147.4</v>
      </c>
    </row>
    <row r="617" spans="1:8" x14ac:dyDescent="0.15">
      <c r="A617" s="20" t="s">
        <v>971</v>
      </c>
      <c r="B617" s="20" t="s">
        <v>1545</v>
      </c>
      <c r="C617" s="20">
        <v>38.655999999999999</v>
      </c>
      <c r="D617" s="20">
        <v>24.454000000000001</v>
      </c>
      <c r="E617" s="20">
        <v>52.366999999999997</v>
      </c>
      <c r="F617" s="20">
        <v>268.60000000000002</v>
      </c>
      <c r="G617" s="20">
        <v>26.263000000000002</v>
      </c>
      <c r="H617" s="20">
        <v>147.80000000000001</v>
      </c>
    </row>
    <row r="618" spans="1:8" x14ac:dyDescent="0.15">
      <c r="A618" s="20" t="s">
        <v>973</v>
      </c>
      <c r="B618" s="20" t="s">
        <v>1546</v>
      </c>
      <c r="C618" s="20">
        <v>38.573999999999998</v>
      </c>
      <c r="D618" s="20">
        <v>24.303000000000001</v>
      </c>
      <c r="E618" s="20">
        <v>52.235999999999997</v>
      </c>
      <c r="F618" s="20">
        <v>264.60000000000002</v>
      </c>
      <c r="G618" s="20">
        <v>26.181999999999999</v>
      </c>
      <c r="H618" s="20">
        <v>148.30000000000001</v>
      </c>
    </row>
    <row r="619" spans="1:8" x14ac:dyDescent="0.15">
      <c r="A619" s="20" t="s">
        <v>975</v>
      </c>
      <c r="B619" s="20" t="s">
        <v>1547</v>
      </c>
      <c r="C619" s="20">
        <v>40.905999999999999</v>
      </c>
      <c r="D619" s="20">
        <v>25.713999999999999</v>
      </c>
      <c r="E619" s="20">
        <v>55.566000000000003</v>
      </c>
      <c r="F619" s="20">
        <v>231.8</v>
      </c>
      <c r="G619" s="20" t="s">
        <v>1035</v>
      </c>
      <c r="H619" s="20">
        <v>126</v>
      </c>
    </row>
    <row r="620" spans="1:8" x14ac:dyDescent="0.15">
      <c r="A620" s="20" t="s">
        <v>977</v>
      </c>
      <c r="B620" s="20" t="s">
        <v>1548</v>
      </c>
      <c r="C620" s="20" t="s">
        <v>1549</v>
      </c>
      <c r="D620" s="20">
        <v>42.128999999999998</v>
      </c>
      <c r="E620" s="20" t="s">
        <v>1550</v>
      </c>
      <c r="F620" s="20">
        <v>110.6</v>
      </c>
      <c r="G620" s="20">
        <v>44.31</v>
      </c>
      <c r="H620" s="20">
        <v>52.5</v>
      </c>
    </row>
    <row r="621" spans="1:8" x14ac:dyDescent="0.15">
      <c r="A621" s="20" t="s">
        <v>979</v>
      </c>
      <c r="B621" s="20" t="s">
        <v>1551</v>
      </c>
      <c r="C621" s="20" t="s">
        <v>1552</v>
      </c>
      <c r="D621" s="20">
        <v>40.65</v>
      </c>
      <c r="E621" s="20" t="s">
        <v>1553</v>
      </c>
      <c r="F621" s="20">
        <v>114.5</v>
      </c>
      <c r="G621" s="20">
        <v>40.776000000000003</v>
      </c>
      <c r="H621" s="20">
        <v>91</v>
      </c>
    </row>
    <row r="622" spans="1:8" x14ac:dyDescent="0.15">
      <c r="A622" s="20" t="s">
        <v>981</v>
      </c>
      <c r="B622" s="20" t="s">
        <v>1554</v>
      </c>
      <c r="C622" s="20" t="s">
        <v>1555</v>
      </c>
      <c r="D622" s="20">
        <v>39.226999999999997</v>
      </c>
      <c r="E622" s="20">
        <v>55.79</v>
      </c>
      <c r="F622" s="20">
        <v>249.5</v>
      </c>
      <c r="G622" s="20">
        <v>27.417000000000002</v>
      </c>
      <c r="H622" s="20">
        <v>112.5</v>
      </c>
    </row>
    <row r="623" spans="1:8" x14ac:dyDescent="0.15">
      <c r="A623" s="20" t="s">
        <v>983</v>
      </c>
      <c r="B623" s="20" t="s">
        <v>1556</v>
      </c>
      <c r="C623" s="20">
        <v>39.331000000000003</v>
      </c>
      <c r="D623" s="20">
        <v>25.015000000000001</v>
      </c>
      <c r="E623" s="20">
        <v>52.280999999999999</v>
      </c>
      <c r="F623" s="20">
        <v>258.39999999999998</v>
      </c>
      <c r="G623" s="20">
        <v>26.975000000000001</v>
      </c>
      <c r="H623" s="20">
        <v>145.9</v>
      </c>
    </row>
    <row r="624" spans="1:8" x14ac:dyDescent="0.15">
      <c r="A624" s="20" t="s">
        <v>985</v>
      </c>
      <c r="B624" s="20" t="s">
        <v>645</v>
      </c>
      <c r="C624" s="20" t="s">
        <v>1557</v>
      </c>
      <c r="D624" s="20">
        <v>25.03</v>
      </c>
      <c r="E624" s="20">
        <v>53.298999999999999</v>
      </c>
      <c r="F624" s="20">
        <v>267.8</v>
      </c>
      <c r="G624" s="20">
        <v>26.303000000000001</v>
      </c>
      <c r="H624" s="20">
        <v>13.1</v>
      </c>
    </row>
    <row r="625" spans="1:8" x14ac:dyDescent="0.15">
      <c r="A625" s="20" t="s">
        <v>988</v>
      </c>
      <c r="B625" s="20" t="s">
        <v>1558</v>
      </c>
      <c r="C625" s="20">
        <v>38.83</v>
      </c>
      <c r="D625" s="20">
        <v>23.777000000000001</v>
      </c>
      <c r="E625" s="20">
        <v>51.548999999999999</v>
      </c>
      <c r="F625" s="20">
        <v>265.39999999999998</v>
      </c>
      <c r="G625" s="20" t="s">
        <v>1559</v>
      </c>
      <c r="H625" s="20">
        <v>149.5</v>
      </c>
    </row>
    <row r="626" spans="1:8" x14ac:dyDescent="0.15">
      <c r="A626" s="20" t="s">
        <v>990</v>
      </c>
      <c r="B626" s="20" t="s">
        <v>1560</v>
      </c>
      <c r="C626" s="20" t="s">
        <v>1561</v>
      </c>
      <c r="D626" s="20">
        <v>23.893000000000001</v>
      </c>
      <c r="E626" s="20">
        <v>51.613</v>
      </c>
      <c r="F626" s="20">
        <v>267</v>
      </c>
      <c r="G626" s="20">
        <v>26.187999999999999</v>
      </c>
      <c r="H626" s="20">
        <v>149.6</v>
      </c>
    </row>
    <row r="627" spans="1:8" x14ac:dyDescent="0.15">
      <c r="A627" s="20" t="s">
        <v>993</v>
      </c>
      <c r="B627" s="20" t="s">
        <v>1562</v>
      </c>
      <c r="C627" s="20">
        <v>38.572000000000003</v>
      </c>
      <c r="D627" s="20" t="s">
        <v>1563</v>
      </c>
      <c r="E627" s="20" t="s">
        <v>1564</v>
      </c>
      <c r="F627" s="20">
        <v>269.39999999999998</v>
      </c>
      <c r="G627" s="20">
        <v>26.007999999999999</v>
      </c>
      <c r="H627" s="20">
        <v>150.19999999999999</v>
      </c>
    </row>
    <row r="628" spans="1:8" x14ac:dyDescent="0.15">
      <c r="A628" s="20" t="s">
        <v>998</v>
      </c>
      <c r="B628" s="20" t="s">
        <v>1565</v>
      </c>
      <c r="C628" s="20" t="s">
        <v>1566</v>
      </c>
      <c r="D628" s="20">
        <v>24.797999999999998</v>
      </c>
      <c r="E628" s="20">
        <v>52.911999999999999</v>
      </c>
      <c r="F628" s="20">
        <v>240</v>
      </c>
      <c r="G628" s="20" t="s">
        <v>1035</v>
      </c>
      <c r="H628" s="20">
        <v>74.8</v>
      </c>
    </row>
    <row r="629" spans="1:8" x14ac:dyDescent="0.15">
      <c r="A629" s="20" t="s">
        <v>1001</v>
      </c>
      <c r="B629" s="20" t="s">
        <v>1567</v>
      </c>
      <c r="C629" s="20" t="s">
        <v>1568</v>
      </c>
      <c r="D629" s="20">
        <v>24.814</v>
      </c>
      <c r="E629" s="20">
        <v>52.548000000000002</v>
      </c>
      <c r="F629" s="20">
        <v>271.10000000000002</v>
      </c>
      <c r="G629" s="20">
        <v>26.512</v>
      </c>
      <c r="H629" s="20">
        <v>98</v>
      </c>
    </row>
    <row r="630" spans="1:8" x14ac:dyDescent="0.15">
      <c r="A630" s="20" t="s">
        <v>1003</v>
      </c>
      <c r="B630" s="20" t="s">
        <v>1569</v>
      </c>
      <c r="C630" s="20">
        <v>39.427999999999997</v>
      </c>
      <c r="D630" s="20">
        <v>24.712</v>
      </c>
      <c r="E630" s="20">
        <v>52.674999999999997</v>
      </c>
      <c r="F630" s="20">
        <v>262.2</v>
      </c>
      <c r="G630" s="20">
        <v>26.928000000000001</v>
      </c>
      <c r="H630" s="20">
        <v>145.80000000000001</v>
      </c>
    </row>
    <row r="631" spans="1:8" x14ac:dyDescent="0.15">
      <c r="A631" s="20" t="s">
        <v>1005</v>
      </c>
      <c r="B631" s="20" t="s">
        <v>1570</v>
      </c>
      <c r="C631" s="20">
        <v>39.281999999999996</v>
      </c>
      <c r="D631" s="20">
        <v>24.965</v>
      </c>
      <c r="E631" s="20">
        <v>52.7</v>
      </c>
      <c r="F631" s="20">
        <v>267.8</v>
      </c>
      <c r="G631" s="20">
        <v>26.776</v>
      </c>
      <c r="H631" s="20">
        <v>145.80000000000001</v>
      </c>
    </row>
    <row r="632" spans="1:8" x14ac:dyDescent="0.15">
      <c r="A632" s="20" t="s">
        <v>1008</v>
      </c>
      <c r="B632" s="20" t="s">
        <v>1571</v>
      </c>
      <c r="C632" s="20">
        <v>39.578000000000003</v>
      </c>
      <c r="D632" s="20">
        <v>24.893999999999998</v>
      </c>
      <c r="E632" s="20" t="s">
        <v>1572</v>
      </c>
      <c r="F632" s="20">
        <v>163.6</v>
      </c>
      <c r="G632" s="20" t="s">
        <v>1035</v>
      </c>
      <c r="H632" s="20">
        <v>119.5</v>
      </c>
    </row>
    <row r="633" spans="1:8" x14ac:dyDescent="0.15">
      <c r="A633" s="20" t="s">
        <v>1010</v>
      </c>
      <c r="B633" s="20" t="s">
        <v>1573</v>
      </c>
      <c r="C633" s="20" t="s">
        <v>1574</v>
      </c>
      <c r="D633" s="20">
        <v>24.937000000000001</v>
      </c>
      <c r="E633" s="20">
        <v>52.655999999999999</v>
      </c>
      <c r="F633" s="20">
        <v>271.10000000000002</v>
      </c>
      <c r="G633" s="20">
        <v>26.495000000000001</v>
      </c>
      <c r="H633" s="20">
        <v>81.7</v>
      </c>
    </row>
    <row r="634" spans="1:8" x14ac:dyDescent="0.15">
      <c r="A634" s="20" t="s">
        <v>1013</v>
      </c>
      <c r="B634" s="20" t="s">
        <v>1575</v>
      </c>
      <c r="C634" s="20">
        <v>39.853000000000002</v>
      </c>
      <c r="D634" s="20">
        <v>24.704999999999998</v>
      </c>
      <c r="E634" s="20">
        <v>53.122</v>
      </c>
      <c r="F634" s="20">
        <v>270.3</v>
      </c>
      <c r="G634" s="20">
        <v>26.782</v>
      </c>
      <c r="H634" s="20">
        <v>145.1</v>
      </c>
    </row>
    <row r="635" spans="1:8" x14ac:dyDescent="0.15">
      <c r="A635" s="20" t="s">
        <v>1015</v>
      </c>
      <c r="B635" s="20" t="s">
        <v>1576</v>
      </c>
      <c r="C635" s="20">
        <v>39.841000000000001</v>
      </c>
      <c r="D635" s="20">
        <v>24.544</v>
      </c>
      <c r="E635" s="20">
        <v>52.235999999999997</v>
      </c>
      <c r="F635" s="20">
        <v>270.3</v>
      </c>
      <c r="G635" s="20">
        <v>26.699000000000002</v>
      </c>
      <c r="H635" s="20">
        <v>146.19999999999999</v>
      </c>
    </row>
    <row r="636" spans="1:8" x14ac:dyDescent="0.15">
      <c r="A636" s="20" t="s">
        <v>1018</v>
      </c>
      <c r="B636" s="20" t="s">
        <v>1577</v>
      </c>
      <c r="C636" s="20">
        <v>39.585000000000001</v>
      </c>
      <c r="D636" s="20">
        <v>24.744</v>
      </c>
      <c r="E636" s="20">
        <v>52.347999999999999</v>
      </c>
      <c r="F636" s="20" t="s">
        <v>1578</v>
      </c>
      <c r="G636" s="20">
        <v>26.39</v>
      </c>
      <c r="H636" s="20">
        <v>146.5</v>
      </c>
    </row>
    <row r="637" spans="1:8" x14ac:dyDescent="0.15">
      <c r="A637" s="20" t="s">
        <v>1021</v>
      </c>
      <c r="B637" s="20" t="s">
        <v>1579</v>
      </c>
      <c r="C637" s="20">
        <v>40.661999999999999</v>
      </c>
      <c r="D637" s="20">
        <v>25.434999999999999</v>
      </c>
      <c r="E637" s="20">
        <v>59.945999999999998</v>
      </c>
      <c r="F637" s="20">
        <v>190.1</v>
      </c>
      <c r="G637" s="20" t="s">
        <v>1035</v>
      </c>
      <c r="H637" s="20">
        <v>121.4</v>
      </c>
    </row>
    <row r="638" spans="1:8" x14ac:dyDescent="0.15">
      <c r="A638" s="20" t="s">
        <v>232</v>
      </c>
    </row>
    <row r="639" spans="1:8" x14ac:dyDescent="0.15">
      <c r="A639" s="20" t="s">
        <v>233</v>
      </c>
    </row>
    <row r="640" spans="1:8" x14ac:dyDescent="0.15">
      <c r="A640" s="20" t="s">
        <v>234</v>
      </c>
    </row>
    <row r="641" spans="1:8" x14ac:dyDescent="0.15">
      <c r="A641" s="20" t="s">
        <v>235</v>
      </c>
    </row>
    <row r="642" spans="1:8" x14ac:dyDescent="0.15">
      <c r="A642" s="20" t="s">
        <v>955</v>
      </c>
    </row>
    <row r="643" spans="1:8" x14ac:dyDescent="0.15">
      <c r="A643" s="21">
        <v>42845</v>
      </c>
    </row>
    <row r="644" spans="1:8" x14ac:dyDescent="0.15">
      <c r="A644" s="20" t="s">
        <v>237</v>
      </c>
    </row>
    <row r="645" spans="1:8" x14ac:dyDescent="0.15">
      <c r="A645" s="20" t="s">
        <v>238</v>
      </c>
    </row>
    <row r="646" spans="1:8" x14ac:dyDescent="0.15">
      <c r="A646" s="20" t="s">
        <v>239</v>
      </c>
    </row>
    <row r="647" spans="1:8" x14ac:dyDescent="0.15">
      <c r="A647" s="20" t="s">
        <v>1580</v>
      </c>
    </row>
    <row r="648" spans="1:8" x14ac:dyDescent="0.15">
      <c r="A648" s="20" t="s">
        <v>1581</v>
      </c>
    </row>
    <row r="649" spans="1:8" x14ac:dyDescent="0.15">
      <c r="A649" s="20" t="s">
        <v>1582</v>
      </c>
    </row>
    <row r="650" spans="1:8" x14ac:dyDescent="0.15">
      <c r="B650" s="20" t="s">
        <v>958</v>
      </c>
      <c r="C650" s="20" t="s">
        <v>1583</v>
      </c>
    </row>
    <row r="651" spans="1:8" x14ac:dyDescent="0.15">
      <c r="B651" s="20" t="s">
        <v>960</v>
      </c>
      <c r="C651" s="20" t="s">
        <v>961</v>
      </c>
      <c r="D651" s="20" t="s">
        <v>962</v>
      </c>
      <c r="E651" s="20" t="s">
        <v>963</v>
      </c>
      <c r="F651" s="20" t="s">
        <v>964</v>
      </c>
      <c r="G651" s="20" t="s">
        <v>965</v>
      </c>
      <c r="H651" s="20" t="s">
        <v>966</v>
      </c>
    </row>
    <row r="652" spans="1:8" x14ac:dyDescent="0.15">
      <c r="A652" s="20" t="s">
        <v>967</v>
      </c>
      <c r="B652" s="20" t="s">
        <v>215</v>
      </c>
      <c r="C652" s="20">
        <v>38.020000000000003</v>
      </c>
      <c r="D652" s="20">
        <v>23.936</v>
      </c>
      <c r="E652" s="20">
        <v>51.155000000000001</v>
      </c>
      <c r="F652" s="20">
        <v>281.5</v>
      </c>
      <c r="G652" s="20">
        <v>25.603000000000002</v>
      </c>
    </row>
    <row r="653" spans="1:8" x14ac:dyDescent="0.15">
      <c r="A653" s="20" t="s">
        <v>968</v>
      </c>
    </row>
    <row r="654" spans="1:8" x14ac:dyDescent="0.15">
      <c r="A654" s="20" t="s">
        <v>969</v>
      </c>
      <c r="B654" s="20" t="s">
        <v>1584</v>
      </c>
      <c r="C654" s="20">
        <v>40.113999999999997</v>
      </c>
      <c r="D654" s="20">
        <v>25.263000000000002</v>
      </c>
      <c r="E654" s="20">
        <v>53.177999999999997</v>
      </c>
      <c r="F654" s="20">
        <v>264.60000000000002</v>
      </c>
      <c r="G654" s="20">
        <v>26.684000000000001</v>
      </c>
      <c r="H654" s="20">
        <v>144.30000000000001</v>
      </c>
    </row>
    <row r="655" spans="1:8" x14ac:dyDescent="0.15">
      <c r="A655" s="20" t="s">
        <v>971</v>
      </c>
      <c r="B655" s="20" t="s">
        <v>1585</v>
      </c>
      <c r="C655" s="20">
        <v>39.965000000000003</v>
      </c>
      <c r="D655" s="20">
        <v>25.172000000000001</v>
      </c>
      <c r="E655" s="20">
        <v>55.92</v>
      </c>
      <c r="F655" s="20">
        <v>185.7</v>
      </c>
      <c r="G655" s="20" t="s">
        <v>1035</v>
      </c>
      <c r="H655" s="20">
        <v>124</v>
      </c>
    </row>
    <row r="656" spans="1:8" x14ac:dyDescent="0.15">
      <c r="A656" s="20" t="s">
        <v>973</v>
      </c>
      <c r="B656" s="20" t="s">
        <v>1586</v>
      </c>
      <c r="C656" s="20" t="s">
        <v>1587</v>
      </c>
      <c r="D656" s="20">
        <v>25.103999999999999</v>
      </c>
      <c r="E656" s="20">
        <v>54.41</v>
      </c>
      <c r="F656" s="20">
        <v>272.8</v>
      </c>
      <c r="G656" s="20">
        <v>26.756</v>
      </c>
      <c r="H656" s="20">
        <v>90.5</v>
      </c>
    </row>
    <row r="657" spans="1:8" x14ac:dyDescent="0.15">
      <c r="A657" s="20" t="s">
        <v>975</v>
      </c>
      <c r="B657" s="20" t="s">
        <v>1588</v>
      </c>
      <c r="C657" s="20">
        <v>38.787999999999997</v>
      </c>
      <c r="D657" s="20">
        <v>24.677</v>
      </c>
      <c r="E657" s="20">
        <v>52.768999999999998</v>
      </c>
      <c r="F657" s="20">
        <v>277.10000000000002</v>
      </c>
      <c r="G657" s="20">
        <v>26.556000000000001</v>
      </c>
      <c r="H657" s="20">
        <v>146.80000000000001</v>
      </c>
    </row>
    <row r="658" spans="1:8" x14ac:dyDescent="0.15">
      <c r="A658" s="20" t="s">
        <v>977</v>
      </c>
      <c r="B658" s="20" t="s">
        <v>662</v>
      </c>
      <c r="C658" s="20" t="s">
        <v>1589</v>
      </c>
      <c r="D658" s="20">
        <v>25.231999999999999</v>
      </c>
      <c r="E658" s="20">
        <v>52.494999999999997</v>
      </c>
      <c r="F658" s="20">
        <v>269.39999999999998</v>
      </c>
      <c r="G658" s="20">
        <v>26.297999999999998</v>
      </c>
      <c r="H658" s="20">
        <v>23.3</v>
      </c>
    </row>
    <row r="659" spans="1:8" x14ac:dyDescent="0.15">
      <c r="A659" s="20" t="s">
        <v>979</v>
      </c>
      <c r="B659" s="20" t="s">
        <v>1590</v>
      </c>
      <c r="C659" s="20">
        <v>38.475000000000001</v>
      </c>
      <c r="D659" s="20">
        <v>24.260999999999999</v>
      </c>
      <c r="E659" s="20">
        <v>51.456000000000003</v>
      </c>
      <c r="F659" s="20">
        <v>273.60000000000002</v>
      </c>
      <c r="G659" s="20">
        <v>27.474</v>
      </c>
      <c r="H659" s="20">
        <v>147.9</v>
      </c>
    </row>
    <row r="660" spans="1:8" x14ac:dyDescent="0.15">
      <c r="A660" s="20" t="s">
        <v>981</v>
      </c>
      <c r="B660" s="20" t="s">
        <v>1591</v>
      </c>
      <c r="C660" s="20">
        <v>38.548000000000002</v>
      </c>
      <c r="D660" s="20">
        <v>24.242000000000001</v>
      </c>
      <c r="E660" s="20">
        <v>51.48</v>
      </c>
      <c r="F660" s="20">
        <v>272.8</v>
      </c>
      <c r="G660" s="20">
        <v>26.099</v>
      </c>
      <c r="H660" s="20">
        <v>149.30000000000001</v>
      </c>
    </row>
    <row r="661" spans="1:8" x14ac:dyDescent="0.15">
      <c r="A661" s="20" t="s">
        <v>983</v>
      </c>
      <c r="B661" s="20" t="s">
        <v>1592</v>
      </c>
      <c r="C661" s="20">
        <v>38.125999999999998</v>
      </c>
      <c r="D661" s="20">
        <v>24.405999999999999</v>
      </c>
      <c r="E661" s="20">
        <v>51.533000000000001</v>
      </c>
      <c r="F661" s="20">
        <v>277.10000000000002</v>
      </c>
      <c r="G661" s="20">
        <v>26.073</v>
      </c>
      <c r="H661" s="20">
        <v>149.5</v>
      </c>
    </row>
    <row r="662" spans="1:8" x14ac:dyDescent="0.15">
      <c r="A662" s="20" t="s">
        <v>985</v>
      </c>
      <c r="B662" s="20" t="s">
        <v>1593</v>
      </c>
      <c r="C662" s="20" t="s">
        <v>1594</v>
      </c>
      <c r="D662" s="20">
        <v>24.236999999999998</v>
      </c>
      <c r="E662" s="20" t="s">
        <v>1595</v>
      </c>
      <c r="F662" s="20">
        <v>277.10000000000002</v>
      </c>
      <c r="G662" s="20">
        <v>26.05</v>
      </c>
      <c r="H662" s="20">
        <v>150.30000000000001</v>
      </c>
    </row>
    <row r="663" spans="1:8" x14ac:dyDescent="0.15">
      <c r="A663" s="20" t="s">
        <v>988</v>
      </c>
      <c r="B663" s="20" t="s">
        <v>1596</v>
      </c>
      <c r="C663" s="20" t="s">
        <v>1597</v>
      </c>
      <c r="D663" s="20">
        <v>25.492999999999999</v>
      </c>
      <c r="E663" s="20">
        <v>53.951000000000001</v>
      </c>
      <c r="F663" s="20">
        <v>261.39999999999998</v>
      </c>
      <c r="G663" s="20">
        <v>27.809000000000001</v>
      </c>
      <c r="H663" s="20">
        <v>52.2</v>
      </c>
    </row>
    <row r="664" spans="1:8" x14ac:dyDescent="0.15">
      <c r="A664" s="20" t="s">
        <v>990</v>
      </c>
      <c r="B664" s="20" t="s">
        <v>1598</v>
      </c>
      <c r="C664" s="20">
        <v>40.250999999999998</v>
      </c>
      <c r="D664" s="20">
        <v>24.603999999999999</v>
      </c>
      <c r="E664" s="20">
        <v>53.35</v>
      </c>
      <c r="F664" s="20">
        <v>259.89999999999998</v>
      </c>
      <c r="G664" s="20">
        <v>27.782</v>
      </c>
      <c r="H664" s="20">
        <v>143.5</v>
      </c>
    </row>
    <row r="665" spans="1:8" x14ac:dyDescent="0.15">
      <c r="A665" s="20" t="s">
        <v>993</v>
      </c>
      <c r="B665" s="20" t="s">
        <v>1599</v>
      </c>
      <c r="C665" s="20">
        <v>39.774000000000001</v>
      </c>
      <c r="D665" s="20">
        <v>24.288</v>
      </c>
      <c r="E665" s="20">
        <v>52.749000000000002</v>
      </c>
      <c r="F665" s="20">
        <v>259.10000000000002</v>
      </c>
      <c r="G665" s="20">
        <v>27.363</v>
      </c>
      <c r="H665" s="20">
        <v>145.30000000000001</v>
      </c>
    </row>
    <row r="666" spans="1:8" x14ac:dyDescent="0.15">
      <c r="A666" s="20" t="s">
        <v>998</v>
      </c>
      <c r="B666" s="20" t="s">
        <v>1600</v>
      </c>
      <c r="C666" s="20">
        <v>38.944000000000003</v>
      </c>
      <c r="D666" s="20">
        <v>24.192</v>
      </c>
      <c r="E666" s="20">
        <v>52.430999999999997</v>
      </c>
      <c r="F666" s="20">
        <v>267</v>
      </c>
      <c r="G666" s="20">
        <v>27.029</v>
      </c>
      <c r="H666" s="20">
        <v>147</v>
      </c>
    </row>
    <row r="667" spans="1:8" x14ac:dyDescent="0.15">
      <c r="A667" s="20" t="s">
        <v>1001</v>
      </c>
      <c r="B667" s="20" t="s">
        <v>1601</v>
      </c>
      <c r="C667" s="20">
        <v>39.338000000000001</v>
      </c>
      <c r="D667" s="20">
        <v>24.215</v>
      </c>
      <c r="E667" s="20">
        <v>52.084000000000003</v>
      </c>
      <c r="F667" s="20">
        <v>271.10000000000002</v>
      </c>
      <c r="G667" s="20">
        <v>27.071000000000002</v>
      </c>
      <c r="H667" s="20">
        <v>146.80000000000001</v>
      </c>
    </row>
    <row r="668" spans="1:8" x14ac:dyDescent="0.15">
      <c r="A668" s="20" t="s">
        <v>1003</v>
      </c>
      <c r="B668" s="20" t="s">
        <v>1602</v>
      </c>
      <c r="C668" s="20">
        <v>39.335999999999999</v>
      </c>
      <c r="D668" s="20">
        <v>24.129000000000001</v>
      </c>
      <c r="E668" s="20">
        <v>51.875</v>
      </c>
      <c r="F668" s="20">
        <v>273.60000000000002</v>
      </c>
      <c r="G668" s="20">
        <v>27.358000000000001</v>
      </c>
      <c r="H668" s="20">
        <v>146.9</v>
      </c>
    </row>
    <row r="669" spans="1:8" x14ac:dyDescent="0.15">
      <c r="A669" s="20" t="s">
        <v>1005</v>
      </c>
      <c r="B669" s="20" t="s">
        <v>1603</v>
      </c>
      <c r="C669" s="20">
        <v>39.548000000000002</v>
      </c>
      <c r="D669" s="20">
        <v>24.027999999999999</v>
      </c>
      <c r="E669" s="20">
        <v>51.953000000000003</v>
      </c>
      <c r="F669" s="20">
        <v>270.3</v>
      </c>
      <c r="G669" s="20">
        <v>27.292999999999999</v>
      </c>
      <c r="H669" s="20">
        <v>146.69999999999999</v>
      </c>
    </row>
    <row r="670" spans="1:8" x14ac:dyDescent="0.15">
      <c r="A670" s="20" t="s">
        <v>1008</v>
      </c>
      <c r="B670" s="20" t="s">
        <v>1604</v>
      </c>
      <c r="C670" s="20">
        <v>39.308</v>
      </c>
      <c r="D670" s="20">
        <v>24.396000000000001</v>
      </c>
      <c r="E670" s="20">
        <v>52.158999999999999</v>
      </c>
      <c r="F670" s="20">
        <v>272</v>
      </c>
      <c r="G670" s="20">
        <v>27.324999999999999</v>
      </c>
      <c r="H670" s="20">
        <v>146.4</v>
      </c>
    </row>
    <row r="671" spans="1:8" x14ac:dyDescent="0.15">
      <c r="A671" s="20" t="s">
        <v>1010</v>
      </c>
      <c r="B671" s="20" t="s">
        <v>1605</v>
      </c>
      <c r="C671" s="20">
        <v>39.091999999999999</v>
      </c>
      <c r="D671" s="20">
        <v>24.177</v>
      </c>
      <c r="E671" s="20">
        <v>52.286000000000001</v>
      </c>
      <c r="F671" s="20">
        <v>269.39999999999998</v>
      </c>
      <c r="G671" s="20">
        <v>26.37</v>
      </c>
      <c r="H671" s="20">
        <v>147.69999999999999</v>
      </c>
    </row>
    <row r="672" spans="1:8" x14ac:dyDescent="0.15">
      <c r="A672" s="20" t="s">
        <v>1013</v>
      </c>
      <c r="B672" s="20" t="s">
        <v>1606</v>
      </c>
      <c r="C672" s="20">
        <v>38.889000000000003</v>
      </c>
      <c r="D672" s="20" t="s">
        <v>1607</v>
      </c>
      <c r="E672" s="20">
        <v>51.695</v>
      </c>
      <c r="F672" s="20">
        <v>273.60000000000002</v>
      </c>
      <c r="G672" s="20">
        <v>26.306999999999999</v>
      </c>
      <c r="H672" s="20">
        <v>148.80000000000001</v>
      </c>
    </row>
    <row r="673" spans="1:8" x14ac:dyDescent="0.15">
      <c r="A673" s="20" t="s">
        <v>1015</v>
      </c>
      <c r="B673" s="20" t="s">
        <v>1608</v>
      </c>
      <c r="C673" s="20">
        <v>39.448</v>
      </c>
      <c r="D673" s="20">
        <v>24.414000000000001</v>
      </c>
      <c r="E673" s="20">
        <v>53.061999999999998</v>
      </c>
      <c r="F673" s="20">
        <v>263</v>
      </c>
      <c r="G673" s="20" t="s">
        <v>1035</v>
      </c>
      <c r="H673" s="20">
        <v>129.1</v>
      </c>
    </row>
    <row r="674" spans="1:8" x14ac:dyDescent="0.15">
      <c r="A674" s="20" t="s">
        <v>1018</v>
      </c>
      <c r="B674" s="20" t="s">
        <v>1609</v>
      </c>
      <c r="C674" s="20" t="s">
        <v>1610</v>
      </c>
      <c r="D674" s="20">
        <v>25.495999999999999</v>
      </c>
      <c r="E674" s="20">
        <v>53.764000000000003</v>
      </c>
      <c r="F674" s="20">
        <v>278</v>
      </c>
      <c r="G674" s="20">
        <v>26.175000000000001</v>
      </c>
      <c r="H674" s="20">
        <v>40.9</v>
      </c>
    </row>
    <row r="675" spans="1:8" x14ac:dyDescent="0.15">
      <c r="A675" s="20" t="s">
        <v>1021</v>
      </c>
      <c r="B675" s="20" t="s">
        <v>1611</v>
      </c>
      <c r="C675" s="20">
        <v>38.5</v>
      </c>
      <c r="D675" s="20">
        <v>24.163</v>
      </c>
      <c r="E675" s="20">
        <v>51.204999999999998</v>
      </c>
      <c r="F675" s="20" t="s">
        <v>1612</v>
      </c>
      <c r="G675" s="20" t="s">
        <v>1613</v>
      </c>
      <c r="H675" s="20">
        <v>150.30000000000001</v>
      </c>
    </row>
    <row r="676" spans="1:8" x14ac:dyDescent="0.15">
      <c r="A676" s="20" t="s">
        <v>1117</v>
      </c>
      <c r="B676" s="20" t="s">
        <v>1614</v>
      </c>
      <c r="C676" s="20">
        <v>38.023000000000003</v>
      </c>
      <c r="D676" s="20">
        <v>24.12</v>
      </c>
      <c r="E676" s="20">
        <v>51.582000000000001</v>
      </c>
      <c r="F676" s="20">
        <v>280.60000000000002</v>
      </c>
      <c r="G676" s="20">
        <v>25.972999999999999</v>
      </c>
      <c r="H676" s="20">
        <v>150</v>
      </c>
    </row>
    <row r="677" spans="1:8" x14ac:dyDescent="0.15">
      <c r="A677" s="20" t="s">
        <v>1119</v>
      </c>
      <c r="B677" s="20" t="s">
        <v>1615</v>
      </c>
      <c r="C677" s="20" t="s">
        <v>1616</v>
      </c>
      <c r="D677" s="20">
        <v>24.774000000000001</v>
      </c>
      <c r="E677" s="20">
        <v>52.718000000000004</v>
      </c>
      <c r="F677" s="20">
        <v>266.2</v>
      </c>
      <c r="G677" s="20">
        <v>26.923999999999999</v>
      </c>
      <c r="H677" s="20">
        <v>57.2</v>
      </c>
    </row>
    <row r="678" spans="1:8" x14ac:dyDescent="0.15">
      <c r="A678" s="20" t="s">
        <v>1121</v>
      </c>
      <c r="B678" s="20" t="s">
        <v>1617</v>
      </c>
      <c r="C678" s="20">
        <v>39.494</v>
      </c>
      <c r="D678" s="20">
        <v>24.256</v>
      </c>
      <c r="E678" s="20">
        <v>52.127000000000002</v>
      </c>
      <c r="F678" s="20">
        <v>272</v>
      </c>
      <c r="G678" s="20">
        <v>26.806000000000001</v>
      </c>
      <c r="H678" s="20">
        <v>146.9</v>
      </c>
    </row>
    <row r="679" spans="1:8" x14ac:dyDescent="0.15">
      <c r="A679" s="20" t="s">
        <v>1123</v>
      </c>
      <c r="B679" s="20" t="s">
        <v>1618</v>
      </c>
      <c r="C679" s="20">
        <v>39.58</v>
      </c>
      <c r="D679" s="20">
        <v>24.468</v>
      </c>
      <c r="E679" s="20">
        <v>52.393999999999998</v>
      </c>
      <c r="F679" s="20">
        <v>266.2</v>
      </c>
      <c r="G679" s="20" t="s">
        <v>1035</v>
      </c>
      <c r="H679" s="20">
        <v>135.69999999999999</v>
      </c>
    </row>
    <row r="680" spans="1:8" x14ac:dyDescent="0.15">
      <c r="A680" s="20" t="s">
        <v>232</v>
      </c>
    </row>
    <row r="681" spans="1:8" x14ac:dyDescent="0.15">
      <c r="A681" s="20" t="s">
        <v>233</v>
      </c>
    </row>
    <row r="682" spans="1:8" x14ac:dyDescent="0.15">
      <c r="A682" s="20" t="s">
        <v>234</v>
      </c>
    </row>
    <row r="683" spans="1:8" x14ac:dyDescent="0.15">
      <c r="A683" s="20" t="s">
        <v>235</v>
      </c>
    </row>
    <row r="684" spans="1:8" x14ac:dyDescent="0.15">
      <c r="A684" s="20" t="s">
        <v>955</v>
      </c>
    </row>
    <row r="685" spans="1:8" x14ac:dyDescent="0.15">
      <c r="A685" s="21">
        <v>42845</v>
      </c>
    </row>
    <row r="686" spans="1:8" x14ac:dyDescent="0.15">
      <c r="A686" s="20" t="s">
        <v>237</v>
      </c>
    </row>
    <row r="687" spans="1:8" x14ac:dyDescent="0.15">
      <c r="A687" s="20" t="s">
        <v>238</v>
      </c>
    </row>
    <row r="688" spans="1:8" x14ac:dyDescent="0.15">
      <c r="A688" s="20" t="s">
        <v>239</v>
      </c>
    </row>
    <row r="689" spans="1:8" x14ac:dyDescent="0.15">
      <c r="A689" s="20" t="s">
        <v>1619</v>
      </c>
    </row>
    <row r="690" spans="1:8" x14ac:dyDescent="0.15">
      <c r="A690" s="20" t="s">
        <v>1620</v>
      </c>
    </row>
    <row r="691" spans="1:8" x14ac:dyDescent="0.15">
      <c r="A691" s="20" t="s">
        <v>1621</v>
      </c>
    </row>
    <row r="692" spans="1:8" x14ac:dyDescent="0.15">
      <c r="B692" s="20" t="s">
        <v>958</v>
      </c>
      <c r="C692" s="20" t="s">
        <v>1622</v>
      </c>
    </row>
    <row r="693" spans="1:8" x14ac:dyDescent="0.15">
      <c r="B693" s="20" t="s">
        <v>960</v>
      </c>
      <c r="C693" s="20" t="s">
        <v>961</v>
      </c>
      <c r="D693" s="20" t="s">
        <v>962</v>
      </c>
      <c r="E693" s="20" t="s">
        <v>963</v>
      </c>
      <c r="F693" s="20" t="s">
        <v>964</v>
      </c>
      <c r="G693" s="20" t="s">
        <v>965</v>
      </c>
      <c r="H693" s="20" t="s">
        <v>966</v>
      </c>
    </row>
    <row r="694" spans="1:8" x14ac:dyDescent="0.15">
      <c r="A694" s="20" t="s">
        <v>967</v>
      </c>
      <c r="B694" s="20" t="s">
        <v>78</v>
      </c>
      <c r="C694" s="20">
        <v>36.101999999999997</v>
      </c>
      <c r="D694" s="20">
        <v>22.533999999999999</v>
      </c>
      <c r="E694" s="20">
        <v>48.23</v>
      </c>
      <c r="F694" s="20">
        <v>293.8</v>
      </c>
      <c r="G694" s="20">
        <v>24.414999999999999</v>
      </c>
    </row>
    <row r="695" spans="1:8" x14ac:dyDescent="0.15">
      <c r="A695" s="20" t="s">
        <v>968</v>
      </c>
    </row>
    <row r="696" spans="1:8" x14ac:dyDescent="0.15">
      <c r="A696" s="20" t="s">
        <v>969</v>
      </c>
      <c r="B696" s="20" t="s">
        <v>1623</v>
      </c>
      <c r="C696" s="20">
        <v>38.344000000000001</v>
      </c>
      <c r="D696" s="20">
        <v>24.129000000000001</v>
      </c>
      <c r="E696" s="20">
        <v>51.322000000000003</v>
      </c>
      <c r="F696" s="20">
        <v>288</v>
      </c>
      <c r="G696" s="20">
        <v>25.681000000000001</v>
      </c>
      <c r="H696" s="20">
        <v>150.19999999999999</v>
      </c>
    </row>
    <row r="697" spans="1:8" x14ac:dyDescent="0.15">
      <c r="A697" s="20" t="s">
        <v>971</v>
      </c>
      <c r="B697" s="20" t="s">
        <v>1624</v>
      </c>
      <c r="C697" s="20">
        <v>37.338999999999999</v>
      </c>
      <c r="D697" s="20">
        <v>23.233000000000001</v>
      </c>
      <c r="E697" s="20">
        <v>50.088000000000001</v>
      </c>
      <c r="F697" s="20">
        <v>290.89999999999998</v>
      </c>
      <c r="G697" s="20">
        <v>25.163</v>
      </c>
      <c r="H697" s="20">
        <v>154.30000000000001</v>
      </c>
    </row>
    <row r="698" spans="1:8" x14ac:dyDescent="0.15">
      <c r="A698" s="20" t="s">
        <v>973</v>
      </c>
      <c r="B698" s="20" t="s">
        <v>1625</v>
      </c>
      <c r="C698" s="20">
        <v>36.743000000000002</v>
      </c>
      <c r="D698" s="20">
        <v>23.140999999999998</v>
      </c>
      <c r="E698" s="20">
        <v>49.261000000000003</v>
      </c>
      <c r="F698" s="20">
        <v>290.89999999999998</v>
      </c>
      <c r="G698" s="20">
        <v>25.071999999999999</v>
      </c>
      <c r="H698" s="20">
        <v>156.1</v>
      </c>
    </row>
    <row r="699" spans="1:8" x14ac:dyDescent="0.15">
      <c r="A699" s="20" t="s">
        <v>975</v>
      </c>
      <c r="B699" s="20" t="s">
        <v>1626</v>
      </c>
      <c r="C699" s="20">
        <v>36.670999999999999</v>
      </c>
      <c r="D699" s="20">
        <v>22.785</v>
      </c>
      <c r="E699" s="20">
        <v>49.438000000000002</v>
      </c>
      <c r="F699" s="20">
        <v>292.8</v>
      </c>
      <c r="G699" s="20">
        <v>24.861000000000001</v>
      </c>
      <c r="H699" s="20">
        <v>156.69999999999999</v>
      </c>
    </row>
    <row r="700" spans="1:8" x14ac:dyDescent="0.15">
      <c r="A700" s="20" t="s">
        <v>977</v>
      </c>
      <c r="B700" s="20" t="s">
        <v>1627</v>
      </c>
      <c r="C700" s="20">
        <v>37.006999999999998</v>
      </c>
      <c r="D700" s="20">
        <v>23.213999999999999</v>
      </c>
      <c r="E700" s="20">
        <v>49.863</v>
      </c>
      <c r="F700" s="20">
        <v>290.89999999999998</v>
      </c>
      <c r="G700" s="20">
        <v>25.132999999999999</v>
      </c>
      <c r="H700" s="20">
        <v>155</v>
      </c>
    </row>
    <row r="701" spans="1:8" x14ac:dyDescent="0.15">
      <c r="A701" s="20" t="s">
        <v>979</v>
      </c>
      <c r="B701" s="20" t="s">
        <v>1628</v>
      </c>
      <c r="C701" s="20">
        <v>36.881</v>
      </c>
      <c r="D701" s="20">
        <v>23.154</v>
      </c>
      <c r="E701" s="20">
        <v>51.951000000000001</v>
      </c>
      <c r="F701" s="20">
        <v>176.7</v>
      </c>
      <c r="G701" s="20" t="s">
        <v>1035</v>
      </c>
      <c r="H701" s="20">
        <v>131.80000000000001</v>
      </c>
    </row>
    <row r="702" spans="1:8" x14ac:dyDescent="0.15">
      <c r="A702" s="20" t="s">
        <v>981</v>
      </c>
      <c r="B702" s="20" t="s">
        <v>701</v>
      </c>
      <c r="C702" s="20" t="s">
        <v>1629</v>
      </c>
      <c r="D702" s="20">
        <v>24.030999999999999</v>
      </c>
      <c r="E702" s="20">
        <v>50.177999999999997</v>
      </c>
      <c r="F702" s="20">
        <v>287.10000000000002</v>
      </c>
      <c r="G702" s="20">
        <v>24.835999999999999</v>
      </c>
      <c r="H702" s="20">
        <v>26.6</v>
      </c>
    </row>
    <row r="703" spans="1:8" x14ac:dyDescent="0.15">
      <c r="A703" s="20" t="s">
        <v>983</v>
      </c>
      <c r="B703" s="20" t="s">
        <v>1630</v>
      </c>
      <c r="C703" s="20">
        <v>36.439</v>
      </c>
      <c r="D703" s="20">
        <v>22.832999999999998</v>
      </c>
      <c r="E703" s="20">
        <v>48.87</v>
      </c>
      <c r="F703" s="20">
        <v>289.89999999999998</v>
      </c>
      <c r="G703" s="20">
        <v>24.571999999999999</v>
      </c>
      <c r="H703" s="20">
        <v>157.9</v>
      </c>
    </row>
    <row r="704" spans="1:8" x14ac:dyDescent="0.15">
      <c r="A704" s="20" t="s">
        <v>985</v>
      </c>
      <c r="B704" s="20" t="s">
        <v>1631</v>
      </c>
      <c r="C704" s="20">
        <v>36.411999999999999</v>
      </c>
      <c r="D704" s="20">
        <v>22.823</v>
      </c>
      <c r="E704" s="20">
        <v>48.713999999999999</v>
      </c>
      <c r="F704" s="20">
        <v>289.89999999999998</v>
      </c>
      <c r="G704" s="20">
        <v>24.574000000000002</v>
      </c>
      <c r="H704" s="20">
        <v>158.1</v>
      </c>
    </row>
    <row r="705" spans="1:8" x14ac:dyDescent="0.15">
      <c r="A705" s="20" t="s">
        <v>988</v>
      </c>
      <c r="B705" s="20" t="s">
        <v>1632</v>
      </c>
      <c r="C705" s="20">
        <v>37.017000000000003</v>
      </c>
      <c r="D705" s="20">
        <v>23.300999999999998</v>
      </c>
      <c r="E705" s="20">
        <v>50.594000000000001</v>
      </c>
      <c r="F705" s="20">
        <v>233</v>
      </c>
      <c r="G705" s="20" t="s">
        <v>1035</v>
      </c>
      <c r="H705" s="20">
        <v>136.30000000000001</v>
      </c>
    </row>
    <row r="706" spans="1:8" x14ac:dyDescent="0.15">
      <c r="A706" s="20" t="s">
        <v>990</v>
      </c>
      <c r="B706" s="20" t="s">
        <v>1633</v>
      </c>
      <c r="C706" s="20" t="s">
        <v>1634</v>
      </c>
      <c r="D706" s="20">
        <v>23.4</v>
      </c>
      <c r="E706" s="20">
        <v>49.509</v>
      </c>
      <c r="F706" s="20">
        <v>288.89999999999998</v>
      </c>
      <c r="G706" s="20">
        <v>24.893999999999998</v>
      </c>
      <c r="H706" s="20">
        <v>50.6</v>
      </c>
    </row>
    <row r="707" spans="1:8" x14ac:dyDescent="0.15">
      <c r="A707" s="20" t="s">
        <v>993</v>
      </c>
      <c r="B707" s="20" t="s">
        <v>1635</v>
      </c>
      <c r="C707" s="20">
        <v>36.271999999999998</v>
      </c>
      <c r="D707" s="20">
        <v>22.72</v>
      </c>
      <c r="E707" s="20">
        <v>48.905999999999999</v>
      </c>
      <c r="F707" s="20">
        <v>289.89999999999998</v>
      </c>
      <c r="G707" s="20">
        <v>24.608000000000001</v>
      </c>
      <c r="H707" s="20">
        <v>158.1</v>
      </c>
    </row>
    <row r="708" spans="1:8" x14ac:dyDescent="0.15">
      <c r="A708" s="20" t="s">
        <v>998</v>
      </c>
      <c r="B708" s="20" t="s">
        <v>1636</v>
      </c>
      <c r="C708" s="20" t="s">
        <v>1637</v>
      </c>
      <c r="D708" s="20">
        <v>22.66</v>
      </c>
      <c r="E708" s="20">
        <v>48.637</v>
      </c>
      <c r="F708" s="20">
        <v>291.8</v>
      </c>
      <c r="G708" s="20">
        <v>24.437999999999999</v>
      </c>
      <c r="H708" s="20">
        <v>159</v>
      </c>
    </row>
    <row r="709" spans="1:8" x14ac:dyDescent="0.15">
      <c r="A709" s="20" t="s">
        <v>1001</v>
      </c>
      <c r="B709" s="20" t="s">
        <v>1638</v>
      </c>
      <c r="C709" s="20">
        <v>37.026000000000003</v>
      </c>
      <c r="D709" s="20">
        <v>23.459</v>
      </c>
      <c r="E709" s="20">
        <v>50.585000000000001</v>
      </c>
      <c r="F709" s="20">
        <v>252.4</v>
      </c>
      <c r="G709" s="20" t="s">
        <v>1035</v>
      </c>
      <c r="H709" s="20">
        <v>137</v>
      </c>
    </row>
    <row r="710" spans="1:8" x14ac:dyDescent="0.15">
      <c r="A710" s="20" t="s">
        <v>1003</v>
      </c>
      <c r="B710" s="20" t="s">
        <v>1639</v>
      </c>
      <c r="C710" s="20" t="s">
        <v>1640</v>
      </c>
      <c r="D710" s="20">
        <v>25.126999999999999</v>
      </c>
      <c r="E710" s="20">
        <v>51.563000000000002</v>
      </c>
      <c r="F710" s="20">
        <v>260.7</v>
      </c>
      <c r="G710" s="20">
        <v>26.369</v>
      </c>
      <c r="H710" s="20">
        <v>53.2</v>
      </c>
    </row>
    <row r="711" spans="1:8" x14ac:dyDescent="0.15">
      <c r="A711" s="20" t="s">
        <v>1005</v>
      </c>
      <c r="B711" s="20" t="s">
        <v>1641</v>
      </c>
      <c r="C711" s="20">
        <v>36.732999999999997</v>
      </c>
      <c r="D711" s="20">
        <v>22.748999999999999</v>
      </c>
      <c r="E711" s="20">
        <v>49.133000000000003</v>
      </c>
      <c r="F711" s="20">
        <v>290.89999999999998</v>
      </c>
      <c r="G711" s="20">
        <v>24.672999999999998</v>
      </c>
      <c r="H711" s="20">
        <v>157.19999999999999</v>
      </c>
    </row>
    <row r="712" spans="1:8" x14ac:dyDescent="0.15">
      <c r="A712" s="20" t="s">
        <v>1008</v>
      </c>
      <c r="B712" s="20" t="s">
        <v>1642</v>
      </c>
      <c r="C712" s="20">
        <v>36.155000000000001</v>
      </c>
      <c r="D712" s="20" t="s">
        <v>1643</v>
      </c>
      <c r="E712" s="20" t="s">
        <v>1644</v>
      </c>
      <c r="F712" s="20">
        <v>291.8</v>
      </c>
      <c r="G712" s="20" t="s">
        <v>1645</v>
      </c>
      <c r="H712" s="20">
        <v>159.6</v>
      </c>
    </row>
    <row r="713" spans="1:8" x14ac:dyDescent="0.15">
      <c r="A713" s="20" t="s">
        <v>1010</v>
      </c>
      <c r="B713" s="20" t="s">
        <v>1646</v>
      </c>
      <c r="C713" s="20">
        <v>37.719000000000001</v>
      </c>
      <c r="D713" s="20">
        <v>23.117000000000001</v>
      </c>
      <c r="E713" s="20">
        <v>50.255000000000003</v>
      </c>
      <c r="F713" s="20">
        <v>248.8</v>
      </c>
      <c r="G713" s="20" t="s">
        <v>1035</v>
      </c>
      <c r="H713" s="20">
        <v>137.30000000000001</v>
      </c>
    </row>
    <row r="714" spans="1:8" x14ac:dyDescent="0.15">
      <c r="A714" s="20" t="s">
        <v>1013</v>
      </c>
      <c r="B714" s="20" t="s">
        <v>1647</v>
      </c>
      <c r="C714" s="20" t="s">
        <v>1648</v>
      </c>
      <c r="D714" s="20">
        <v>25.690999999999999</v>
      </c>
      <c r="E714" s="20">
        <v>50.283000000000001</v>
      </c>
      <c r="F714" s="20">
        <v>290.89999999999998</v>
      </c>
      <c r="G714" s="20">
        <v>25.148</v>
      </c>
      <c r="H714" s="20">
        <v>58.6</v>
      </c>
    </row>
    <row r="715" spans="1:8" x14ac:dyDescent="0.15">
      <c r="A715" s="20" t="s">
        <v>1015</v>
      </c>
      <c r="B715" s="20" t="s">
        <v>1649</v>
      </c>
      <c r="C715" s="20">
        <v>36.634999999999998</v>
      </c>
      <c r="D715" s="20">
        <v>23.021000000000001</v>
      </c>
      <c r="E715" s="20">
        <v>50.58</v>
      </c>
      <c r="F715" s="20" t="s">
        <v>1076</v>
      </c>
      <c r="G715" s="20">
        <v>24.56</v>
      </c>
      <c r="H715" s="20">
        <v>155.5</v>
      </c>
    </row>
    <row r="716" spans="1:8" x14ac:dyDescent="0.15">
      <c r="A716" s="20" t="s">
        <v>1018</v>
      </c>
      <c r="B716" s="20" t="s">
        <v>1650</v>
      </c>
      <c r="C716" s="20">
        <v>36.585999999999999</v>
      </c>
      <c r="D716" s="20">
        <v>23.236999999999998</v>
      </c>
      <c r="E716" s="20">
        <v>49.847999999999999</v>
      </c>
      <c r="F716" s="20">
        <v>291.8</v>
      </c>
      <c r="G716" s="20">
        <v>24.783999999999999</v>
      </c>
      <c r="H716" s="20">
        <v>155.9</v>
      </c>
    </row>
    <row r="717" spans="1:8" x14ac:dyDescent="0.15">
      <c r="A717" s="20" t="s">
        <v>1021</v>
      </c>
      <c r="B717" s="20" t="s">
        <v>1651</v>
      </c>
      <c r="C717" s="20">
        <v>36.634999999999998</v>
      </c>
      <c r="D717" s="20">
        <v>22.774999999999999</v>
      </c>
      <c r="E717" s="20">
        <v>48.819000000000003</v>
      </c>
      <c r="F717" s="20">
        <v>292.8</v>
      </c>
      <c r="G717" s="20">
        <v>24.631</v>
      </c>
      <c r="H717" s="20">
        <v>157.69999999999999</v>
      </c>
    </row>
    <row r="718" spans="1:8" x14ac:dyDescent="0.15">
      <c r="A718" s="20" t="s">
        <v>1117</v>
      </c>
      <c r="B718" s="20" t="s">
        <v>1652</v>
      </c>
      <c r="C718" s="20">
        <v>36.881999999999998</v>
      </c>
      <c r="D718" s="20">
        <v>23.599</v>
      </c>
      <c r="E718" s="20">
        <v>50.161999999999999</v>
      </c>
      <c r="F718" s="20">
        <v>290.89999999999998</v>
      </c>
      <c r="G718" s="20">
        <v>24.762</v>
      </c>
      <c r="H718" s="20">
        <v>154.80000000000001</v>
      </c>
    </row>
    <row r="719" spans="1:8" x14ac:dyDescent="0.15">
      <c r="A719" s="20" t="s">
        <v>1119</v>
      </c>
      <c r="B719" s="20" t="s">
        <v>1653</v>
      </c>
      <c r="C719" s="20">
        <v>36.412999999999997</v>
      </c>
      <c r="D719" s="20">
        <v>22.635999999999999</v>
      </c>
      <c r="E719" s="20">
        <v>48.819000000000003</v>
      </c>
      <c r="F719" s="20">
        <v>290.89999999999998</v>
      </c>
      <c r="G719" s="20">
        <v>24.625</v>
      </c>
      <c r="H719" s="20">
        <v>158.19999999999999</v>
      </c>
    </row>
    <row r="720" spans="1:8" x14ac:dyDescent="0.15">
      <c r="A720" s="20" t="s">
        <v>1121</v>
      </c>
      <c r="B720" s="20" t="s">
        <v>1654</v>
      </c>
      <c r="C720" s="20">
        <v>36.53</v>
      </c>
      <c r="D720" s="20">
        <v>22.643000000000001</v>
      </c>
      <c r="E720" s="20">
        <v>48.936</v>
      </c>
      <c r="F720" s="20">
        <v>278</v>
      </c>
      <c r="G720" s="20">
        <v>24.908999999999999</v>
      </c>
      <c r="H720" s="20">
        <v>157.5</v>
      </c>
    </row>
    <row r="721" spans="1:8" x14ac:dyDescent="0.15">
      <c r="A721" s="20" t="s">
        <v>1123</v>
      </c>
      <c r="B721" s="20" t="s">
        <v>1655</v>
      </c>
      <c r="C721" s="20">
        <v>36.695</v>
      </c>
      <c r="D721" s="20">
        <v>22.654</v>
      </c>
      <c r="E721" s="20">
        <v>50.313000000000002</v>
      </c>
      <c r="F721" s="20">
        <v>292.8</v>
      </c>
      <c r="G721" s="20">
        <v>24.741</v>
      </c>
      <c r="H721" s="20">
        <v>155.9</v>
      </c>
    </row>
    <row r="722" spans="1:8" x14ac:dyDescent="0.15">
      <c r="A722" s="20" t="s">
        <v>1292</v>
      </c>
      <c r="B722" s="20" t="s">
        <v>1656</v>
      </c>
      <c r="C722" s="20">
        <v>37.052</v>
      </c>
      <c r="D722" s="20">
        <v>23.321999999999999</v>
      </c>
      <c r="E722" s="20">
        <v>49.722000000000001</v>
      </c>
      <c r="F722" s="20">
        <v>289.89999999999998</v>
      </c>
      <c r="G722" s="20">
        <v>24.87</v>
      </c>
      <c r="H722" s="20">
        <v>155.30000000000001</v>
      </c>
    </row>
    <row r="723" spans="1:8" x14ac:dyDescent="0.15">
      <c r="A723" s="20" t="s">
        <v>232</v>
      </c>
    </row>
    <row r="724" spans="1:8" x14ac:dyDescent="0.15">
      <c r="A724" s="20" t="s">
        <v>233</v>
      </c>
    </row>
    <row r="725" spans="1:8" x14ac:dyDescent="0.15">
      <c r="A725" s="20" t="s">
        <v>234</v>
      </c>
    </row>
    <row r="726" spans="1:8" x14ac:dyDescent="0.15">
      <c r="A726" s="20" t="s">
        <v>235</v>
      </c>
    </row>
    <row r="727" spans="1:8" x14ac:dyDescent="0.15">
      <c r="A727" s="20" t="s">
        <v>955</v>
      </c>
    </row>
    <row r="728" spans="1:8" x14ac:dyDescent="0.15">
      <c r="A728" s="21">
        <v>42845</v>
      </c>
    </row>
    <row r="729" spans="1:8" x14ac:dyDescent="0.15">
      <c r="A729" s="20" t="s">
        <v>237</v>
      </c>
    </row>
    <row r="730" spans="1:8" x14ac:dyDescent="0.15">
      <c r="A730" s="20" t="s">
        <v>238</v>
      </c>
    </row>
    <row r="731" spans="1:8" x14ac:dyDescent="0.15">
      <c r="A731" s="20" t="s">
        <v>239</v>
      </c>
    </row>
    <row r="732" spans="1:8" x14ac:dyDescent="0.15">
      <c r="A732" s="20" t="s">
        <v>1657</v>
      </c>
    </row>
    <row r="733" spans="1:8" x14ac:dyDescent="0.15">
      <c r="A733" s="20" t="s">
        <v>1658</v>
      </c>
    </row>
    <row r="734" spans="1:8" x14ac:dyDescent="0.15">
      <c r="A734" s="20" t="s">
        <v>1659</v>
      </c>
    </row>
    <row r="735" spans="1:8" x14ac:dyDescent="0.15">
      <c r="B735" s="20" t="s">
        <v>958</v>
      </c>
      <c r="C735" s="20" t="s">
        <v>1660</v>
      </c>
    </row>
    <row r="736" spans="1:8" x14ac:dyDescent="0.15">
      <c r="B736" s="20" t="s">
        <v>960</v>
      </c>
      <c r="C736" s="20" t="s">
        <v>961</v>
      </c>
      <c r="D736" s="20" t="s">
        <v>962</v>
      </c>
      <c r="E736" s="20" t="s">
        <v>963</v>
      </c>
      <c r="F736" s="20" t="s">
        <v>964</v>
      </c>
      <c r="G736" s="20" t="s">
        <v>965</v>
      </c>
      <c r="H736" s="20" t="s">
        <v>966</v>
      </c>
    </row>
    <row r="737" spans="1:8" x14ac:dyDescent="0.15">
      <c r="A737" s="20" t="s">
        <v>967</v>
      </c>
      <c r="B737" s="20" t="s">
        <v>44</v>
      </c>
      <c r="C737" s="20">
        <v>35.453000000000003</v>
      </c>
      <c r="D737" s="20">
        <v>21.931999999999999</v>
      </c>
      <c r="E737" s="20">
        <v>47.247</v>
      </c>
      <c r="F737" s="20">
        <v>296.8</v>
      </c>
      <c r="G737" s="20">
        <v>23.681000000000001</v>
      </c>
    </row>
    <row r="738" spans="1:8" x14ac:dyDescent="0.15">
      <c r="A738" s="20" t="s">
        <v>968</v>
      </c>
    </row>
    <row r="739" spans="1:8" x14ac:dyDescent="0.15">
      <c r="A739" s="20" t="s">
        <v>969</v>
      </c>
      <c r="B739" s="20" t="s">
        <v>1661</v>
      </c>
      <c r="C739" s="20">
        <v>36.149000000000001</v>
      </c>
      <c r="D739" s="20">
        <v>22.472999999999999</v>
      </c>
      <c r="E739" s="20">
        <v>48.499000000000002</v>
      </c>
      <c r="F739" s="20">
        <v>291.8</v>
      </c>
      <c r="G739" s="20">
        <v>24.096</v>
      </c>
      <c r="H739" s="20">
        <v>159.69999999999999</v>
      </c>
    </row>
    <row r="740" spans="1:8" x14ac:dyDescent="0.15">
      <c r="A740" s="20" t="s">
        <v>971</v>
      </c>
      <c r="B740" s="20" t="s">
        <v>1662</v>
      </c>
      <c r="C740" s="20">
        <v>35.755000000000003</v>
      </c>
      <c r="D740" s="20">
        <v>22.22</v>
      </c>
      <c r="E740" s="20">
        <v>48.002000000000002</v>
      </c>
      <c r="F740" s="20">
        <v>293.8</v>
      </c>
      <c r="G740" s="20">
        <v>24.135000000000002</v>
      </c>
      <c r="H740" s="20">
        <v>161.1</v>
      </c>
    </row>
    <row r="741" spans="1:8" x14ac:dyDescent="0.15">
      <c r="A741" s="20" t="s">
        <v>973</v>
      </c>
      <c r="B741" s="20" t="s">
        <v>1663</v>
      </c>
      <c r="C741" s="20">
        <v>35.603999999999999</v>
      </c>
      <c r="D741" s="20">
        <v>22.029</v>
      </c>
      <c r="E741" s="20">
        <v>47.415999999999997</v>
      </c>
      <c r="F741" s="20">
        <v>293.8</v>
      </c>
      <c r="G741" s="20">
        <v>23.811</v>
      </c>
      <c r="H741" s="20">
        <v>162.6</v>
      </c>
    </row>
    <row r="742" spans="1:8" x14ac:dyDescent="0.15">
      <c r="A742" s="20" t="s">
        <v>975</v>
      </c>
      <c r="B742" s="20" t="s">
        <v>1664</v>
      </c>
      <c r="C742" s="20">
        <v>36.642000000000003</v>
      </c>
      <c r="D742" s="20">
        <v>22.78</v>
      </c>
      <c r="E742" s="20">
        <v>48.073999999999998</v>
      </c>
      <c r="F742" s="20">
        <v>293.8</v>
      </c>
      <c r="G742" s="20">
        <v>23.812000000000001</v>
      </c>
      <c r="H742" s="20">
        <v>159.6</v>
      </c>
    </row>
    <row r="743" spans="1:8" x14ac:dyDescent="0.15">
      <c r="A743" s="20" t="s">
        <v>977</v>
      </c>
      <c r="B743" s="20" t="s">
        <v>1665</v>
      </c>
      <c r="C743" s="20">
        <v>35.610999999999997</v>
      </c>
      <c r="D743" s="20">
        <v>22.215</v>
      </c>
      <c r="E743" s="20">
        <v>47.468000000000004</v>
      </c>
      <c r="F743" s="20">
        <v>281.5</v>
      </c>
      <c r="G743" s="20">
        <v>24.498999999999999</v>
      </c>
      <c r="H743" s="20">
        <v>161.5</v>
      </c>
    </row>
    <row r="744" spans="1:8" x14ac:dyDescent="0.15">
      <c r="A744" s="20" t="s">
        <v>979</v>
      </c>
      <c r="B744" s="20" t="s">
        <v>729</v>
      </c>
      <c r="C744" s="20" t="s">
        <v>1666</v>
      </c>
      <c r="D744" s="20">
        <v>23.881</v>
      </c>
      <c r="E744" s="20">
        <v>49.902000000000001</v>
      </c>
      <c r="F744" s="20">
        <v>290.89999999999998</v>
      </c>
      <c r="G744" s="20">
        <v>24.972000000000001</v>
      </c>
      <c r="H744" s="20">
        <v>21</v>
      </c>
    </row>
    <row r="745" spans="1:8" x14ac:dyDescent="0.15">
      <c r="A745" s="20" t="s">
        <v>981</v>
      </c>
      <c r="B745" s="20" t="s">
        <v>1667</v>
      </c>
      <c r="C745" s="20">
        <v>36.487000000000002</v>
      </c>
      <c r="D745" s="20">
        <v>22.72</v>
      </c>
      <c r="E745" s="20">
        <v>48.686999999999998</v>
      </c>
      <c r="F745" s="20">
        <v>290.89999999999998</v>
      </c>
      <c r="G745" s="20" t="s">
        <v>1035</v>
      </c>
      <c r="H745" s="20">
        <v>147.69999999999999</v>
      </c>
    </row>
    <row r="746" spans="1:8" x14ac:dyDescent="0.15">
      <c r="A746" s="20" t="s">
        <v>983</v>
      </c>
      <c r="B746" s="20" t="s">
        <v>1668</v>
      </c>
      <c r="C746" s="20" t="s">
        <v>1669</v>
      </c>
      <c r="D746" s="20">
        <v>23.93</v>
      </c>
      <c r="E746" s="20">
        <v>49.423999999999999</v>
      </c>
      <c r="F746" s="20">
        <v>290.89999999999998</v>
      </c>
      <c r="G746" s="20">
        <v>24.331</v>
      </c>
      <c r="H746" s="20">
        <v>45.8</v>
      </c>
    </row>
    <row r="747" spans="1:8" x14ac:dyDescent="0.15">
      <c r="A747" s="20" t="s">
        <v>985</v>
      </c>
      <c r="B747" s="20" t="s">
        <v>1670</v>
      </c>
      <c r="C747" s="20">
        <v>36.095999999999997</v>
      </c>
      <c r="D747" s="20">
        <v>22.282</v>
      </c>
      <c r="E747" s="20">
        <v>47.847000000000001</v>
      </c>
      <c r="F747" s="20">
        <v>294.8</v>
      </c>
      <c r="G747" s="20">
        <v>23.72</v>
      </c>
      <c r="H747" s="20">
        <v>161.30000000000001</v>
      </c>
    </row>
    <row r="748" spans="1:8" x14ac:dyDescent="0.15">
      <c r="A748" s="20" t="s">
        <v>988</v>
      </c>
      <c r="B748" s="20" t="s">
        <v>1671</v>
      </c>
      <c r="C748" s="20" t="s">
        <v>1672</v>
      </c>
      <c r="D748" s="20">
        <v>24.036000000000001</v>
      </c>
      <c r="E748" s="20">
        <v>49.095999999999997</v>
      </c>
      <c r="F748" s="20">
        <v>290.89999999999998</v>
      </c>
      <c r="G748" s="20">
        <v>24.856999999999999</v>
      </c>
      <c r="H748" s="20">
        <v>40.9</v>
      </c>
    </row>
    <row r="749" spans="1:8" x14ac:dyDescent="0.15">
      <c r="A749" s="20" t="s">
        <v>990</v>
      </c>
      <c r="B749" s="20" t="s">
        <v>1673</v>
      </c>
      <c r="C749" s="20">
        <v>36.365000000000002</v>
      </c>
      <c r="D749" s="20">
        <v>22.795999999999999</v>
      </c>
      <c r="E749" s="20">
        <v>48.3</v>
      </c>
      <c r="F749" s="20">
        <v>291.8</v>
      </c>
      <c r="G749" s="20">
        <v>24.363</v>
      </c>
      <c r="H749" s="20">
        <v>159</v>
      </c>
    </row>
    <row r="750" spans="1:8" x14ac:dyDescent="0.15">
      <c r="A750" s="20" t="s">
        <v>993</v>
      </c>
      <c r="B750" s="20" t="s">
        <v>1674</v>
      </c>
      <c r="C750" s="20" t="s">
        <v>1675</v>
      </c>
      <c r="D750" s="20">
        <v>23.811</v>
      </c>
      <c r="E750" s="20">
        <v>51.741</v>
      </c>
      <c r="F750" s="20">
        <v>290.89999999999998</v>
      </c>
      <c r="G750" s="20">
        <v>25.870999999999999</v>
      </c>
      <c r="H750" s="20">
        <v>40.799999999999997</v>
      </c>
    </row>
    <row r="751" spans="1:8" x14ac:dyDescent="0.15">
      <c r="A751" s="20" t="s">
        <v>998</v>
      </c>
      <c r="B751" s="20" t="s">
        <v>1676</v>
      </c>
      <c r="C751" s="20">
        <v>36.21</v>
      </c>
      <c r="D751" s="20">
        <v>22.677</v>
      </c>
      <c r="E751" s="20">
        <v>47.790999999999997</v>
      </c>
      <c r="F751" s="20">
        <v>292.8</v>
      </c>
      <c r="G751" s="20">
        <v>23.988</v>
      </c>
      <c r="H751" s="20">
        <v>160.4</v>
      </c>
    </row>
    <row r="752" spans="1:8" x14ac:dyDescent="0.15">
      <c r="A752" s="20" t="s">
        <v>1001</v>
      </c>
      <c r="B752" s="20" t="s">
        <v>1677</v>
      </c>
      <c r="C752" s="20">
        <v>35.654000000000003</v>
      </c>
      <c r="D752" s="20">
        <v>21.942</v>
      </c>
      <c r="E752" s="20">
        <v>47.546999999999997</v>
      </c>
      <c r="F752" s="20" t="s">
        <v>1678</v>
      </c>
      <c r="G752" s="20" t="s">
        <v>1679</v>
      </c>
      <c r="H752" s="20">
        <v>162.69999999999999</v>
      </c>
    </row>
    <row r="753" spans="1:8" x14ac:dyDescent="0.15">
      <c r="A753" s="20" t="s">
        <v>1003</v>
      </c>
      <c r="B753" s="20" t="s">
        <v>1680</v>
      </c>
      <c r="C753" s="20">
        <v>35.503999999999998</v>
      </c>
      <c r="D753" s="20" t="s">
        <v>1681</v>
      </c>
      <c r="E753" s="20" t="s">
        <v>1682</v>
      </c>
      <c r="F753" s="20" t="s">
        <v>1678</v>
      </c>
      <c r="G753" s="20">
        <v>24.1</v>
      </c>
      <c r="H753" s="20">
        <v>162.69999999999999</v>
      </c>
    </row>
    <row r="754" spans="1:8" x14ac:dyDescent="0.15">
      <c r="A754" s="20" t="s">
        <v>1005</v>
      </c>
      <c r="B754" s="20" t="s">
        <v>1683</v>
      </c>
      <c r="C754" s="20" t="s">
        <v>1684</v>
      </c>
      <c r="D754" s="20">
        <v>22.797999999999998</v>
      </c>
      <c r="E754" s="20">
        <v>49.03</v>
      </c>
      <c r="F754" s="20">
        <v>269.39999999999998</v>
      </c>
      <c r="G754" s="20" t="s">
        <v>1035</v>
      </c>
      <c r="H754" s="20">
        <v>149.30000000000001</v>
      </c>
    </row>
    <row r="755" spans="1:8" x14ac:dyDescent="0.15">
      <c r="A755" s="20" t="s">
        <v>1008</v>
      </c>
      <c r="B755" s="20" t="s">
        <v>727</v>
      </c>
      <c r="C755" s="20" t="s">
        <v>1685</v>
      </c>
      <c r="D755" s="20">
        <v>24.126000000000001</v>
      </c>
      <c r="E755" s="20">
        <v>49.48</v>
      </c>
      <c r="F755" s="20">
        <v>291.8</v>
      </c>
      <c r="G755" s="20">
        <v>24.606000000000002</v>
      </c>
      <c r="H755" s="20">
        <v>15.8</v>
      </c>
    </row>
    <row r="756" spans="1:8" x14ac:dyDescent="0.15">
      <c r="A756" s="20" t="s">
        <v>1010</v>
      </c>
      <c r="B756" s="20" t="s">
        <v>1686</v>
      </c>
      <c r="C756" s="20">
        <v>36.747999999999998</v>
      </c>
      <c r="D756" s="20">
        <v>22.893000000000001</v>
      </c>
      <c r="E756" s="20">
        <v>48.295000000000002</v>
      </c>
      <c r="F756" s="20">
        <v>294.8</v>
      </c>
      <c r="G756" s="20" t="s">
        <v>1035</v>
      </c>
      <c r="H756" s="20">
        <v>145</v>
      </c>
    </row>
    <row r="757" spans="1:8" x14ac:dyDescent="0.15">
      <c r="A757" s="20" t="s">
        <v>232</v>
      </c>
    </row>
    <row r="758" spans="1:8" x14ac:dyDescent="0.15">
      <c r="A758" s="20" t="s">
        <v>233</v>
      </c>
    </row>
    <row r="759" spans="1:8" x14ac:dyDescent="0.15">
      <c r="A759" s="20" t="s">
        <v>234</v>
      </c>
    </row>
    <row r="760" spans="1:8" x14ac:dyDescent="0.15">
      <c r="A760" s="20" t="s">
        <v>235</v>
      </c>
    </row>
    <row r="761" spans="1:8" x14ac:dyDescent="0.15">
      <c r="A761" s="20" t="s">
        <v>955</v>
      </c>
    </row>
    <row r="762" spans="1:8" x14ac:dyDescent="0.15">
      <c r="A762" s="21">
        <v>42845</v>
      </c>
    </row>
    <row r="763" spans="1:8" x14ac:dyDescent="0.15">
      <c r="A763" s="20" t="s">
        <v>237</v>
      </c>
    </row>
    <row r="764" spans="1:8" x14ac:dyDescent="0.15">
      <c r="A764" s="20" t="s">
        <v>238</v>
      </c>
    </row>
    <row r="765" spans="1:8" x14ac:dyDescent="0.15">
      <c r="A765" s="20" t="s">
        <v>239</v>
      </c>
    </row>
    <row r="766" spans="1:8" x14ac:dyDescent="0.15">
      <c r="A766" s="20" t="s">
        <v>1687</v>
      </c>
    </row>
    <row r="767" spans="1:8" x14ac:dyDescent="0.15">
      <c r="A767" s="20" t="s">
        <v>1688</v>
      </c>
    </row>
    <row r="768" spans="1:8" x14ac:dyDescent="0.15">
      <c r="A768" s="20" t="s">
        <v>1689</v>
      </c>
    </row>
    <row r="769" spans="1:8" x14ac:dyDescent="0.15">
      <c r="B769" s="20" t="s">
        <v>958</v>
      </c>
      <c r="C769" s="20" t="s">
        <v>1690</v>
      </c>
    </row>
    <row r="770" spans="1:8" x14ac:dyDescent="0.15">
      <c r="B770" s="20" t="s">
        <v>960</v>
      </c>
      <c r="C770" s="20" t="s">
        <v>961</v>
      </c>
      <c r="D770" s="20" t="s">
        <v>962</v>
      </c>
      <c r="E770" s="20" t="s">
        <v>963</v>
      </c>
      <c r="F770" s="20" t="s">
        <v>964</v>
      </c>
      <c r="G770" s="20" t="s">
        <v>965</v>
      </c>
      <c r="H770" s="20" t="s">
        <v>966</v>
      </c>
    </row>
    <row r="771" spans="1:8" x14ac:dyDescent="0.15">
      <c r="A771" s="20" t="s">
        <v>967</v>
      </c>
      <c r="B771" s="20" t="s">
        <v>116</v>
      </c>
      <c r="C771" s="20">
        <v>36.715000000000003</v>
      </c>
      <c r="D771" s="20">
        <v>22.582000000000001</v>
      </c>
      <c r="E771" s="20">
        <v>49.055</v>
      </c>
      <c r="F771" s="20">
        <v>288.89999999999998</v>
      </c>
      <c r="G771" s="20">
        <v>24.445</v>
      </c>
    </row>
    <row r="772" spans="1:8" x14ac:dyDescent="0.15">
      <c r="A772" s="20" t="s">
        <v>968</v>
      </c>
    </row>
    <row r="773" spans="1:8" x14ac:dyDescent="0.15">
      <c r="A773" s="20" t="s">
        <v>969</v>
      </c>
      <c r="B773" s="20" t="s">
        <v>1691</v>
      </c>
      <c r="C773" s="20">
        <v>38.158999999999999</v>
      </c>
      <c r="D773" s="20">
        <v>23.475999999999999</v>
      </c>
      <c r="E773" s="20">
        <v>50.262999999999998</v>
      </c>
      <c r="F773" s="20">
        <v>282.39999999999998</v>
      </c>
      <c r="G773" s="20">
        <v>24.957000000000001</v>
      </c>
      <c r="H773" s="20">
        <v>153.1</v>
      </c>
    </row>
    <row r="774" spans="1:8" x14ac:dyDescent="0.15">
      <c r="A774" s="20" t="s">
        <v>971</v>
      </c>
      <c r="B774" s="20" t="s">
        <v>1692</v>
      </c>
      <c r="C774" s="20">
        <v>37.380000000000003</v>
      </c>
      <c r="D774" s="20">
        <v>22.65</v>
      </c>
      <c r="E774" s="20">
        <v>49.554000000000002</v>
      </c>
      <c r="F774" s="20">
        <v>287.10000000000002</v>
      </c>
      <c r="G774" s="20" t="s">
        <v>1693</v>
      </c>
      <c r="H774" s="20">
        <v>156.4</v>
      </c>
    </row>
    <row r="775" spans="1:8" x14ac:dyDescent="0.15">
      <c r="A775" s="20" t="s">
        <v>973</v>
      </c>
      <c r="B775" s="20" t="s">
        <v>1694</v>
      </c>
      <c r="C775" s="20" t="s">
        <v>1695</v>
      </c>
      <c r="D775" s="20">
        <v>22.684000000000001</v>
      </c>
      <c r="E775" s="20" t="s">
        <v>1696</v>
      </c>
      <c r="F775" s="20">
        <v>277.10000000000002</v>
      </c>
      <c r="G775" s="20">
        <v>25.756</v>
      </c>
      <c r="H775" s="20">
        <v>156.1</v>
      </c>
    </row>
    <row r="776" spans="1:8" x14ac:dyDescent="0.15">
      <c r="A776" s="20" t="s">
        <v>975</v>
      </c>
      <c r="B776" s="20" t="s">
        <v>1697</v>
      </c>
      <c r="C776" s="20">
        <v>37.03</v>
      </c>
      <c r="D776" s="20">
        <v>23.448</v>
      </c>
      <c r="E776" s="20">
        <v>50.365000000000002</v>
      </c>
      <c r="F776" s="20">
        <v>286.10000000000002</v>
      </c>
      <c r="G776" s="20">
        <v>25.027000000000001</v>
      </c>
      <c r="H776" s="20">
        <v>154.19999999999999</v>
      </c>
    </row>
    <row r="777" spans="1:8" x14ac:dyDescent="0.15">
      <c r="A777" s="20" t="s">
        <v>977</v>
      </c>
      <c r="B777" s="20" t="s">
        <v>1698</v>
      </c>
      <c r="C777" s="20">
        <v>37.279000000000003</v>
      </c>
      <c r="D777" s="20">
        <v>22.847999999999999</v>
      </c>
      <c r="E777" s="20">
        <v>49.548000000000002</v>
      </c>
      <c r="F777" s="20">
        <v>278.89999999999998</v>
      </c>
      <c r="G777" s="20">
        <v>24.981999999999999</v>
      </c>
      <c r="H777" s="20">
        <v>155.6</v>
      </c>
    </row>
    <row r="778" spans="1:8" x14ac:dyDescent="0.15">
      <c r="A778" s="20" t="s">
        <v>979</v>
      </c>
      <c r="B778" s="20" t="s">
        <v>1699</v>
      </c>
      <c r="C778" s="20">
        <v>36.729999999999997</v>
      </c>
      <c r="D778" s="20">
        <v>23.65</v>
      </c>
      <c r="E778" s="20">
        <v>57.844999999999999</v>
      </c>
      <c r="F778" s="20">
        <v>233.6</v>
      </c>
      <c r="G778" s="20" t="s">
        <v>1035</v>
      </c>
      <c r="H778" s="20">
        <v>134.69999999999999</v>
      </c>
    </row>
    <row r="779" spans="1:8" x14ac:dyDescent="0.15">
      <c r="A779" s="20" t="s">
        <v>981</v>
      </c>
      <c r="B779" s="20" t="s">
        <v>755</v>
      </c>
      <c r="C779" s="20" t="s">
        <v>1700</v>
      </c>
      <c r="D779" s="20">
        <v>23.724</v>
      </c>
      <c r="E779" s="20">
        <v>49.725999999999999</v>
      </c>
      <c r="F779" s="20">
        <v>283.39999999999998</v>
      </c>
      <c r="G779" s="20">
        <v>24.698</v>
      </c>
      <c r="H779" s="20">
        <v>25.9</v>
      </c>
    </row>
    <row r="780" spans="1:8" x14ac:dyDescent="0.15">
      <c r="A780" s="20" t="s">
        <v>983</v>
      </c>
      <c r="B780" s="20" t="s">
        <v>1701</v>
      </c>
      <c r="C780" s="20">
        <v>37.923999999999999</v>
      </c>
      <c r="D780" s="20">
        <v>24.088999999999999</v>
      </c>
      <c r="E780" s="20">
        <v>50.002000000000002</v>
      </c>
      <c r="F780" s="20">
        <v>282.39999999999998</v>
      </c>
      <c r="G780" s="20">
        <v>36.768999999999998</v>
      </c>
      <c r="H780" s="20">
        <v>140.80000000000001</v>
      </c>
    </row>
    <row r="781" spans="1:8" x14ac:dyDescent="0.15">
      <c r="A781" s="20" t="s">
        <v>985</v>
      </c>
      <c r="B781" s="20" t="s">
        <v>1702</v>
      </c>
      <c r="C781" s="20">
        <v>38.313000000000002</v>
      </c>
      <c r="D781" s="20" t="s">
        <v>1703</v>
      </c>
      <c r="E781" s="20">
        <v>51.512</v>
      </c>
      <c r="F781" s="20">
        <v>278.89999999999998</v>
      </c>
      <c r="G781" s="20" t="s">
        <v>1035</v>
      </c>
      <c r="H781" s="20">
        <v>143.19999999999999</v>
      </c>
    </row>
    <row r="782" spans="1:8" x14ac:dyDescent="0.15">
      <c r="A782" s="20" t="s">
        <v>988</v>
      </c>
      <c r="B782" s="20" t="s">
        <v>1704</v>
      </c>
      <c r="C782" s="20" t="s">
        <v>1705</v>
      </c>
      <c r="D782" s="20">
        <v>23.213000000000001</v>
      </c>
      <c r="E782" s="20">
        <v>49.673999999999999</v>
      </c>
      <c r="F782" s="20">
        <v>281.5</v>
      </c>
      <c r="G782" s="20">
        <v>24.731000000000002</v>
      </c>
      <c r="H782" s="20">
        <v>80.3</v>
      </c>
    </row>
    <row r="783" spans="1:8" x14ac:dyDescent="0.15">
      <c r="A783" s="20" t="s">
        <v>990</v>
      </c>
      <c r="B783" s="20" t="s">
        <v>1706</v>
      </c>
      <c r="C783" s="20" t="s">
        <v>1707</v>
      </c>
      <c r="D783" s="20">
        <v>24.568000000000001</v>
      </c>
      <c r="E783" s="20">
        <v>51.889000000000003</v>
      </c>
      <c r="F783" s="20">
        <v>284.3</v>
      </c>
      <c r="G783" s="20">
        <v>25.905999999999999</v>
      </c>
      <c r="H783" s="20">
        <v>48.5</v>
      </c>
    </row>
    <row r="784" spans="1:8" x14ac:dyDescent="0.15">
      <c r="A784" s="20" t="s">
        <v>993</v>
      </c>
      <c r="B784" s="20" t="s">
        <v>1708</v>
      </c>
      <c r="C784" s="20">
        <v>38.475000000000001</v>
      </c>
      <c r="D784" s="20">
        <v>23.683</v>
      </c>
      <c r="E784" s="20">
        <v>51.027999999999999</v>
      </c>
      <c r="F784" s="20">
        <v>286.10000000000002</v>
      </c>
      <c r="G784" s="20">
        <v>25.581</v>
      </c>
      <c r="H784" s="20">
        <v>151</v>
      </c>
    </row>
    <row r="785" spans="1:8" x14ac:dyDescent="0.15">
      <c r="A785" s="20" t="s">
        <v>998</v>
      </c>
      <c r="B785" s="20" t="s">
        <v>1709</v>
      </c>
      <c r="C785" s="20">
        <v>37.935000000000002</v>
      </c>
      <c r="D785" s="20">
        <v>23.486999999999998</v>
      </c>
      <c r="E785" s="20">
        <v>50.24</v>
      </c>
      <c r="F785" s="20" t="s">
        <v>1213</v>
      </c>
      <c r="G785" s="20">
        <v>25.49</v>
      </c>
      <c r="H785" s="20">
        <v>152.80000000000001</v>
      </c>
    </row>
    <row r="786" spans="1:8" x14ac:dyDescent="0.15">
      <c r="A786" s="20" t="s">
        <v>1001</v>
      </c>
      <c r="B786" s="20" t="s">
        <v>751</v>
      </c>
      <c r="C786" s="20" t="s">
        <v>1710</v>
      </c>
      <c r="D786" s="20">
        <v>24.084</v>
      </c>
      <c r="E786" s="20">
        <v>52.005000000000003</v>
      </c>
      <c r="F786" s="20">
        <v>285.2</v>
      </c>
      <c r="G786" s="20">
        <v>25.14</v>
      </c>
      <c r="H786" s="20">
        <v>19.2</v>
      </c>
    </row>
    <row r="787" spans="1:8" x14ac:dyDescent="0.15">
      <c r="A787" s="20" t="s">
        <v>1003</v>
      </c>
      <c r="B787" s="20" t="s">
        <v>1711</v>
      </c>
      <c r="C787" s="20">
        <v>38.048000000000002</v>
      </c>
      <c r="D787" s="20">
        <v>23.53</v>
      </c>
      <c r="E787" s="20">
        <v>50.433999999999997</v>
      </c>
      <c r="F787" s="20">
        <v>286.10000000000002</v>
      </c>
      <c r="G787" s="20">
        <v>25.158999999999999</v>
      </c>
      <c r="H787" s="20">
        <v>152.80000000000001</v>
      </c>
    </row>
    <row r="788" spans="1:8" x14ac:dyDescent="0.15">
      <c r="A788" s="20" t="s">
        <v>1005</v>
      </c>
      <c r="B788" s="20" t="s">
        <v>1712</v>
      </c>
      <c r="C788" s="20">
        <v>37.707999999999998</v>
      </c>
      <c r="D788" s="20">
        <v>23.315000000000001</v>
      </c>
      <c r="E788" s="20">
        <v>50.073</v>
      </c>
      <c r="F788" s="20">
        <v>287.10000000000002</v>
      </c>
      <c r="G788" s="20">
        <v>25.222999999999999</v>
      </c>
      <c r="H788" s="20">
        <v>153.69999999999999</v>
      </c>
    </row>
    <row r="789" spans="1:8" x14ac:dyDescent="0.15">
      <c r="A789" s="20" t="s">
        <v>1008</v>
      </c>
      <c r="B789" s="20" t="s">
        <v>1713</v>
      </c>
      <c r="C789" s="20">
        <v>37.814999999999998</v>
      </c>
      <c r="D789" s="20">
        <v>23.565000000000001</v>
      </c>
      <c r="E789" s="20">
        <v>52.481000000000002</v>
      </c>
      <c r="F789" s="20">
        <v>246.1</v>
      </c>
      <c r="G789" s="20" t="s">
        <v>1035</v>
      </c>
      <c r="H789" s="20">
        <v>134.5</v>
      </c>
    </row>
    <row r="790" spans="1:8" x14ac:dyDescent="0.15">
      <c r="A790" s="20" t="s">
        <v>1010</v>
      </c>
      <c r="B790" s="20" t="s">
        <v>1714</v>
      </c>
      <c r="C790" s="20" t="s">
        <v>1715</v>
      </c>
      <c r="D790" s="20">
        <v>23.709</v>
      </c>
      <c r="E790" s="20">
        <v>49.866999999999997</v>
      </c>
      <c r="F790" s="20">
        <v>280.60000000000002</v>
      </c>
      <c r="G790" s="20" t="s">
        <v>1035</v>
      </c>
      <c r="H790" s="20">
        <v>75.599999999999994</v>
      </c>
    </row>
    <row r="791" spans="1:8" x14ac:dyDescent="0.15">
      <c r="A791" s="20" t="s">
        <v>1013</v>
      </c>
      <c r="B791" s="20" t="s">
        <v>1716</v>
      </c>
      <c r="C791" s="20" t="s">
        <v>1717</v>
      </c>
      <c r="D791" s="20">
        <v>22.991</v>
      </c>
      <c r="E791" s="20">
        <v>49.4</v>
      </c>
      <c r="F791" s="20">
        <v>282.39999999999998</v>
      </c>
      <c r="G791" s="20">
        <v>24.591999999999999</v>
      </c>
      <c r="H791" s="20">
        <v>102.8</v>
      </c>
    </row>
    <row r="792" spans="1:8" x14ac:dyDescent="0.15">
      <c r="A792" s="20" t="s">
        <v>1015</v>
      </c>
      <c r="B792" s="20" t="s">
        <v>1718</v>
      </c>
      <c r="C792" s="20">
        <v>37.189</v>
      </c>
      <c r="D792" s="20">
        <v>23.047000000000001</v>
      </c>
      <c r="E792" s="20">
        <v>49.506999999999998</v>
      </c>
      <c r="F792" s="20">
        <v>283.39999999999998</v>
      </c>
      <c r="G792" s="20">
        <v>24.68</v>
      </c>
      <c r="H792" s="20">
        <v>155.9</v>
      </c>
    </row>
    <row r="793" spans="1:8" x14ac:dyDescent="0.15">
      <c r="A793" s="20" t="s">
        <v>1018</v>
      </c>
      <c r="B793" s="20" t="s">
        <v>1719</v>
      </c>
      <c r="C793" s="20">
        <v>37.087000000000003</v>
      </c>
      <c r="D793" s="20">
        <v>22.873000000000001</v>
      </c>
      <c r="E793" s="20">
        <v>49.298000000000002</v>
      </c>
      <c r="F793" s="20">
        <v>283.39999999999998</v>
      </c>
      <c r="G793" s="20">
        <v>24.667000000000002</v>
      </c>
      <c r="H793" s="20">
        <v>156.5</v>
      </c>
    </row>
    <row r="794" spans="1:8" x14ac:dyDescent="0.15">
      <c r="A794" s="20" t="s">
        <v>232</v>
      </c>
    </row>
    <row r="795" spans="1:8" x14ac:dyDescent="0.15">
      <c r="A795" s="20" t="s">
        <v>233</v>
      </c>
    </row>
    <row r="796" spans="1:8" x14ac:dyDescent="0.15">
      <c r="A796" s="20" t="s">
        <v>234</v>
      </c>
    </row>
    <row r="797" spans="1:8" x14ac:dyDescent="0.15">
      <c r="A797" s="20" t="s">
        <v>235</v>
      </c>
    </row>
    <row r="798" spans="1:8" x14ac:dyDescent="0.15">
      <c r="A798" s="20" t="s">
        <v>955</v>
      </c>
    </row>
    <row r="799" spans="1:8" x14ac:dyDescent="0.15">
      <c r="A799" s="21">
        <v>42845</v>
      </c>
    </row>
    <row r="800" spans="1:8" x14ac:dyDescent="0.15">
      <c r="A800" s="20" t="s">
        <v>237</v>
      </c>
    </row>
    <row r="801" spans="1:8" x14ac:dyDescent="0.15">
      <c r="A801" s="20" t="s">
        <v>238</v>
      </c>
    </row>
    <row r="802" spans="1:8" x14ac:dyDescent="0.15">
      <c r="A802" s="20" t="s">
        <v>239</v>
      </c>
    </row>
    <row r="803" spans="1:8" x14ac:dyDescent="0.15">
      <c r="A803" s="20" t="s">
        <v>1720</v>
      </c>
    </row>
    <row r="804" spans="1:8" x14ac:dyDescent="0.15">
      <c r="A804" s="20" t="s">
        <v>1721</v>
      </c>
    </row>
    <row r="805" spans="1:8" x14ac:dyDescent="0.15">
      <c r="A805" s="20" t="s">
        <v>1722</v>
      </c>
    </row>
    <row r="806" spans="1:8" x14ac:dyDescent="0.15">
      <c r="B806" s="20" t="s">
        <v>958</v>
      </c>
      <c r="C806" s="20" t="s">
        <v>1723</v>
      </c>
    </row>
    <row r="807" spans="1:8" x14ac:dyDescent="0.15">
      <c r="B807" s="20" t="s">
        <v>960</v>
      </c>
      <c r="C807" s="20" t="s">
        <v>961</v>
      </c>
      <c r="D807" s="20" t="s">
        <v>962</v>
      </c>
      <c r="E807" s="20" t="s">
        <v>963</v>
      </c>
      <c r="F807" s="20" t="s">
        <v>964</v>
      </c>
      <c r="G807" s="20" t="s">
        <v>965</v>
      </c>
      <c r="H807" s="20" t="s">
        <v>966</v>
      </c>
    </row>
    <row r="808" spans="1:8" x14ac:dyDescent="0.15">
      <c r="A808" s="20" t="s">
        <v>967</v>
      </c>
      <c r="B808" s="20" t="s">
        <v>183</v>
      </c>
      <c r="C808" s="20">
        <v>37.304000000000002</v>
      </c>
      <c r="D808" s="20">
        <v>23.082999999999998</v>
      </c>
      <c r="E808" s="20">
        <v>50.287999999999997</v>
      </c>
      <c r="F808" s="20">
        <v>279.7</v>
      </c>
      <c r="G808" s="20">
        <v>25.277999999999999</v>
      </c>
    </row>
    <row r="809" spans="1:8" x14ac:dyDescent="0.15">
      <c r="A809" s="20" t="s">
        <v>968</v>
      </c>
    </row>
    <row r="810" spans="1:8" x14ac:dyDescent="0.15">
      <c r="A810" s="20" t="s">
        <v>969</v>
      </c>
      <c r="B810" s="20" t="s">
        <v>1724</v>
      </c>
      <c r="C810" s="20">
        <v>37.884999999999998</v>
      </c>
      <c r="D810" s="20">
        <v>23.952000000000002</v>
      </c>
      <c r="E810" s="20">
        <v>50.954000000000001</v>
      </c>
      <c r="F810" s="20">
        <v>272</v>
      </c>
      <c r="G810" s="20">
        <v>25.803000000000001</v>
      </c>
      <c r="H810" s="20">
        <v>151.19999999999999</v>
      </c>
    </row>
    <row r="811" spans="1:8" x14ac:dyDescent="0.15">
      <c r="A811" s="20" t="s">
        <v>971</v>
      </c>
      <c r="B811" s="20" t="s">
        <v>1725</v>
      </c>
      <c r="C811" s="20">
        <v>38.069000000000003</v>
      </c>
      <c r="D811" s="20">
        <v>23.893000000000001</v>
      </c>
      <c r="E811" s="20">
        <v>51.058</v>
      </c>
      <c r="F811" s="20">
        <v>269.39999999999998</v>
      </c>
      <c r="G811" s="20">
        <v>26.120999999999999</v>
      </c>
      <c r="H811" s="20">
        <v>150.6</v>
      </c>
    </row>
    <row r="812" spans="1:8" x14ac:dyDescent="0.15">
      <c r="A812" s="20" t="s">
        <v>973</v>
      </c>
      <c r="B812" s="20" t="s">
        <v>1726</v>
      </c>
      <c r="C812" s="20" t="s">
        <v>1727</v>
      </c>
      <c r="D812" s="20">
        <v>24.776</v>
      </c>
      <c r="E812" s="20">
        <v>53.16</v>
      </c>
      <c r="F812" s="20">
        <v>267</v>
      </c>
      <c r="G812" s="20">
        <v>26.225999999999999</v>
      </c>
      <c r="H812" s="20">
        <v>57.4</v>
      </c>
    </row>
    <row r="813" spans="1:8" x14ac:dyDescent="0.15">
      <c r="A813" s="20" t="s">
        <v>975</v>
      </c>
      <c r="B813" s="20" t="s">
        <v>1728</v>
      </c>
      <c r="C813" s="20">
        <v>38.338999999999999</v>
      </c>
      <c r="D813" s="20">
        <v>24.280999999999999</v>
      </c>
      <c r="E813" s="20">
        <v>51.012</v>
      </c>
      <c r="F813" s="20">
        <v>264.60000000000002</v>
      </c>
      <c r="G813" s="20">
        <v>26.626000000000001</v>
      </c>
      <c r="H813" s="20">
        <v>149.4</v>
      </c>
    </row>
    <row r="814" spans="1:8" x14ac:dyDescent="0.15">
      <c r="A814" s="20" t="s">
        <v>977</v>
      </c>
      <c r="B814" s="20" t="s">
        <v>1729</v>
      </c>
      <c r="C814" s="20" t="s">
        <v>1730</v>
      </c>
      <c r="D814" s="20">
        <v>37.686</v>
      </c>
      <c r="E814" s="20" t="s">
        <v>1731</v>
      </c>
      <c r="F814" s="20">
        <v>125.1</v>
      </c>
      <c r="G814" s="20" t="s">
        <v>1035</v>
      </c>
      <c r="H814" s="20">
        <v>47.1</v>
      </c>
    </row>
    <row r="815" spans="1:8" x14ac:dyDescent="0.15">
      <c r="A815" s="20" t="s">
        <v>979</v>
      </c>
      <c r="B815" s="20" t="s">
        <v>1732</v>
      </c>
      <c r="C815" s="20" t="s">
        <v>1733</v>
      </c>
      <c r="D815" s="20">
        <v>37.286000000000001</v>
      </c>
      <c r="E815" s="20">
        <v>54.435000000000002</v>
      </c>
      <c r="F815" s="20">
        <v>262.2</v>
      </c>
      <c r="G815" s="20">
        <v>27.231999999999999</v>
      </c>
      <c r="H815" s="20">
        <v>68.599999999999994</v>
      </c>
    </row>
    <row r="816" spans="1:8" x14ac:dyDescent="0.15">
      <c r="A816" s="20" t="s">
        <v>981</v>
      </c>
      <c r="B816" s="20" t="s">
        <v>1734</v>
      </c>
      <c r="C816" s="20">
        <v>39.058999999999997</v>
      </c>
      <c r="D816" s="20">
        <v>24.114999999999998</v>
      </c>
      <c r="E816" s="20">
        <v>50.957999999999998</v>
      </c>
      <c r="F816" s="20">
        <v>267.8</v>
      </c>
      <c r="G816" s="20">
        <v>25.943000000000001</v>
      </c>
      <c r="H816" s="20">
        <v>149.6</v>
      </c>
    </row>
    <row r="817" spans="1:8" x14ac:dyDescent="0.15">
      <c r="A817" s="20" t="s">
        <v>983</v>
      </c>
      <c r="B817" s="20" t="s">
        <v>1735</v>
      </c>
      <c r="C817" s="20">
        <v>37.872</v>
      </c>
      <c r="D817" s="20">
        <v>23.545999999999999</v>
      </c>
      <c r="E817" s="20">
        <v>50.662999999999997</v>
      </c>
      <c r="F817" s="20">
        <v>272</v>
      </c>
      <c r="G817" s="20">
        <v>26.003</v>
      </c>
      <c r="H817" s="20">
        <v>151.80000000000001</v>
      </c>
    </row>
    <row r="818" spans="1:8" x14ac:dyDescent="0.15">
      <c r="A818" s="20" t="s">
        <v>985</v>
      </c>
      <c r="B818" s="20" t="s">
        <v>1736</v>
      </c>
      <c r="C818" s="20">
        <v>38.228999999999999</v>
      </c>
      <c r="D818" s="20">
        <v>23.433</v>
      </c>
      <c r="E818" s="20">
        <v>50.569000000000003</v>
      </c>
      <c r="F818" s="20">
        <v>269.39999999999998</v>
      </c>
      <c r="G818" s="20">
        <v>25.94</v>
      </c>
      <c r="H818" s="20">
        <v>151.69999999999999</v>
      </c>
    </row>
    <row r="819" spans="1:8" x14ac:dyDescent="0.15">
      <c r="A819" s="20" t="s">
        <v>988</v>
      </c>
      <c r="B819" s="20" t="s">
        <v>1737</v>
      </c>
      <c r="C819" s="20">
        <v>38.094999999999999</v>
      </c>
      <c r="D819" s="20">
        <v>23.521999999999998</v>
      </c>
      <c r="E819" s="20" t="s">
        <v>1738</v>
      </c>
      <c r="F819" s="20">
        <v>273.60000000000002</v>
      </c>
      <c r="G819" s="20">
        <v>25.568000000000001</v>
      </c>
      <c r="H819" s="20">
        <v>152.4</v>
      </c>
    </row>
    <row r="820" spans="1:8" x14ac:dyDescent="0.15">
      <c r="A820" s="20" t="s">
        <v>990</v>
      </c>
      <c r="B820" s="20" t="s">
        <v>1739</v>
      </c>
      <c r="C820" s="20" t="s">
        <v>1740</v>
      </c>
      <c r="D820" s="20">
        <v>24.907</v>
      </c>
      <c r="E820" s="20">
        <v>52.621000000000002</v>
      </c>
      <c r="F820" s="20">
        <v>266.2</v>
      </c>
      <c r="G820" s="20">
        <v>26.21</v>
      </c>
      <c r="H820" s="20">
        <v>39.1</v>
      </c>
    </row>
    <row r="821" spans="1:8" x14ac:dyDescent="0.15">
      <c r="A821" s="20" t="s">
        <v>993</v>
      </c>
      <c r="B821" s="20" t="s">
        <v>1741</v>
      </c>
      <c r="C821" s="20">
        <v>38.270000000000003</v>
      </c>
      <c r="D821" s="20">
        <v>24.15</v>
      </c>
      <c r="E821" s="20">
        <v>51.125</v>
      </c>
      <c r="F821" s="20">
        <v>268.60000000000002</v>
      </c>
      <c r="G821" s="20">
        <v>26.390999999999998</v>
      </c>
      <c r="H821" s="20">
        <v>149.80000000000001</v>
      </c>
    </row>
    <row r="822" spans="1:8" x14ac:dyDescent="0.15">
      <c r="A822" s="20" t="s">
        <v>998</v>
      </c>
      <c r="B822" s="20" t="s">
        <v>1742</v>
      </c>
      <c r="C822" s="20">
        <v>37.930999999999997</v>
      </c>
      <c r="D822" s="20">
        <v>24.045000000000002</v>
      </c>
      <c r="E822" s="20">
        <v>50.674999999999997</v>
      </c>
      <c r="F822" s="20" t="s">
        <v>1743</v>
      </c>
      <c r="G822" s="20">
        <v>25.655000000000001</v>
      </c>
      <c r="H822" s="20">
        <v>151.5</v>
      </c>
    </row>
    <row r="823" spans="1:8" x14ac:dyDescent="0.15">
      <c r="A823" s="20" t="s">
        <v>1001</v>
      </c>
      <c r="B823" s="20" t="s">
        <v>1744</v>
      </c>
      <c r="C823" s="20">
        <v>37.890999999999998</v>
      </c>
      <c r="D823" s="20">
        <v>23.864000000000001</v>
      </c>
      <c r="E823" s="20">
        <v>50.750999999999998</v>
      </c>
      <c r="F823" s="20">
        <v>272</v>
      </c>
      <c r="G823" s="20">
        <v>27.625</v>
      </c>
      <c r="H823" s="20">
        <v>149.5</v>
      </c>
    </row>
    <row r="824" spans="1:8" x14ac:dyDescent="0.15">
      <c r="A824" s="20" t="s">
        <v>1003</v>
      </c>
      <c r="B824" s="20" t="s">
        <v>1745</v>
      </c>
      <c r="C824" s="20" t="s">
        <v>1746</v>
      </c>
      <c r="D824" s="20">
        <v>23.972000000000001</v>
      </c>
      <c r="E824" s="20">
        <v>51.633000000000003</v>
      </c>
      <c r="F824" s="20">
        <v>272.8</v>
      </c>
      <c r="G824" s="20">
        <v>26.183</v>
      </c>
      <c r="H824" s="20">
        <v>58.6</v>
      </c>
    </row>
    <row r="825" spans="1:8" x14ac:dyDescent="0.15">
      <c r="A825" s="20" t="s">
        <v>1005</v>
      </c>
      <c r="B825" s="20" t="s">
        <v>1747</v>
      </c>
      <c r="C825" s="20" t="s">
        <v>1748</v>
      </c>
      <c r="D825" s="20">
        <v>24.207999999999998</v>
      </c>
      <c r="E825" s="20">
        <v>51.523000000000003</v>
      </c>
      <c r="F825" s="20">
        <v>264.60000000000002</v>
      </c>
      <c r="G825" s="20">
        <v>25.751999999999999</v>
      </c>
      <c r="H825" s="20">
        <v>58.7</v>
      </c>
    </row>
    <row r="826" spans="1:8" x14ac:dyDescent="0.15">
      <c r="A826" s="20" t="s">
        <v>1008</v>
      </c>
      <c r="B826" s="20" t="s">
        <v>1749</v>
      </c>
      <c r="C826" s="20">
        <v>37.947000000000003</v>
      </c>
      <c r="D826" s="20">
        <v>23.529</v>
      </c>
      <c r="E826" s="20">
        <v>50.445999999999998</v>
      </c>
      <c r="F826" s="20">
        <v>273.60000000000002</v>
      </c>
      <c r="G826" s="20">
        <v>25.536000000000001</v>
      </c>
      <c r="H826" s="20">
        <v>152.5</v>
      </c>
    </row>
    <row r="827" spans="1:8" x14ac:dyDescent="0.15">
      <c r="A827" s="20" t="s">
        <v>1010</v>
      </c>
      <c r="B827" s="20" t="s">
        <v>1482</v>
      </c>
      <c r="C827" s="20">
        <v>37.857999999999997</v>
      </c>
      <c r="D827" s="20">
        <v>23.524999999999999</v>
      </c>
      <c r="E827" s="20">
        <v>50.756999999999998</v>
      </c>
      <c r="F827" s="20">
        <v>278</v>
      </c>
      <c r="G827" s="20">
        <v>25.486000000000001</v>
      </c>
      <c r="H827" s="20">
        <v>152.30000000000001</v>
      </c>
    </row>
    <row r="828" spans="1:8" x14ac:dyDescent="0.15">
      <c r="A828" s="20" t="s">
        <v>1013</v>
      </c>
      <c r="B828" s="20" t="s">
        <v>1750</v>
      </c>
      <c r="C828" s="20">
        <v>37.722000000000001</v>
      </c>
      <c r="D828" s="20">
        <v>23.518999999999998</v>
      </c>
      <c r="E828" s="20">
        <v>50.323999999999998</v>
      </c>
      <c r="F828" s="20">
        <v>274.5</v>
      </c>
      <c r="G828" s="20" t="s">
        <v>1751</v>
      </c>
      <c r="H828" s="20">
        <v>153.1</v>
      </c>
    </row>
    <row r="829" spans="1:8" x14ac:dyDescent="0.15">
      <c r="A829" s="20" t="s">
        <v>1015</v>
      </c>
      <c r="B829" s="20" t="s">
        <v>1752</v>
      </c>
      <c r="C829" s="20" t="s">
        <v>1753</v>
      </c>
      <c r="D829" s="20">
        <v>24.361000000000001</v>
      </c>
      <c r="E829" s="20">
        <v>51.984000000000002</v>
      </c>
      <c r="F829" s="20">
        <v>273.60000000000002</v>
      </c>
      <c r="G829" s="20">
        <v>25.983000000000001</v>
      </c>
      <c r="H829" s="20">
        <v>52.6</v>
      </c>
    </row>
    <row r="830" spans="1:8" x14ac:dyDescent="0.15">
      <c r="A830" s="20" t="s">
        <v>1018</v>
      </c>
      <c r="B830" s="20" t="s">
        <v>1754</v>
      </c>
      <c r="C830" s="20">
        <v>37.591000000000001</v>
      </c>
      <c r="D830" s="20">
        <v>23.294</v>
      </c>
      <c r="E830" s="20">
        <v>50.536000000000001</v>
      </c>
      <c r="F830" s="20">
        <v>272.8</v>
      </c>
      <c r="G830" s="20">
        <v>25.420999999999999</v>
      </c>
      <c r="H830" s="20">
        <v>153.1</v>
      </c>
    </row>
    <row r="831" spans="1:8" x14ac:dyDescent="0.15">
      <c r="A831" s="20" t="s">
        <v>1021</v>
      </c>
      <c r="B831" s="20" t="s">
        <v>1755</v>
      </c>
      <c r="C831" s="20">
        <v>37.502000000000002</v>
      </c>
      <c r="D831" s="20">
        <v>23.38</v>
      </c>
      <c r="E831" s="20">
        <v>50.363999999999997</v>
      </c>
      <c r="F831" s="20">
        <v>278.89999999999998</v>
      </c>
      <c r="G831" s="20">
        <v>25.343</v>
      </c>
      <c r="H831" s="20">
        <v>153.4</v>
      </c>
    </row>
    <row r="832" spans="1:8" x14ac:dyDescent="0.15">
      <c r="A832" s="20" t="s">
        <v>1117</v>
      </c>
      <c r="B832" s="20" t="s">
        <v>1756</v>
      </c>
      <c r="C832" s="20" t="s">
        <v>1757</v>
      </c>
      <c r="D832" s="20" t="s">
        <v>1758</v>
      </c>
      <c r="E832" s="20">
        <v>50.667999999999999</v>
      </c>
      <c r="F832" s="20">
        <v>276.2</v>
      </c>
      <c r="G832" s="20">
        <v>25.312000000000001</v>
      </c>
      <c r="H832" s="20">
        <v>153.69999999999999</v>
      </c>
    </row>
    <row r="833" spans="1:8" x14ac:dyDescent="0.15">
      <c r="A833" s="20" t="s">
        <v>1119</v>
      </c>
      <c r="B833" s="20" t="s">
        <v>1759</v>
      </c>
      <c r="C833" s="20">
        <v>37.451000000000001</v>
      </c>
      <c r="D833" s="20">
        <v>23.268999999999998</v>
      </c>
      <c r="E833" s="20">
        <v>50.642000000000003</v>
      </c>
      <c r="F833" s="20">
        <v>271.10000000000002</v>
      </c>
      <c r="G833" s="20">
        <v>25.510999999999999</v>
      </c>
      <c r="H833" s="20">
        <v>153.1</v>
      </c>
    </row>
    <row r="834" spans="1:8" x14ac:dyDescent="0.15">
      <c r="A834" s="20" t="s">
        <v>232</v>
      </c>
    </row>
    <row r="835" spans="1:8" x14ac:dyDescent="0.15">
      <c r="A835" s="20" t="s">
        <v>233</v>
      </c>
    </row>
    <row r="836" spans="1:8" x14ac:dyDescent="0.15">
      <c r="A836" s="20" t="s">
        <v>234</v>
      </c>
    </row>
    <row r="837" spans="1:8" x14ac:dyDescent="0.15">
      <c r="A837" s="20" t="s">
        <v>235</v>
      </c>
    </row>
    <row r="838" spans="1:8" x14ac:dyDescent="0.15">
      <c r="A838" s="20" t="s">
        <v>955</v>
      </c>
    </row>
    <row r="839" spans="1:8" x14ac:dyDescent="0.15">
      <c r="A839" s="21">
        <v>42845</v>
      </c>
    </row>
    <row r="840" spans="1:8" x14ac:dyDescent="0.15">
      <c r="A840" s="20" t="s">
        <v>237</v>
      </c>
    </row>
    <row r="841" spans="1:8" x14ac:dyDescent="0.15">
      <c r="A841" s="20" t="s">
        <v>238</v>
      </c>
    </row>
    <row r="842" spans="1:8" x14ac:dyDescent="0.15">
      <c r="A842" s="20" t="s">
        <v>239</v>
      </c>
    </row>
    <row r="843" spans="1:8" x14ac:dyDescent="0.15">
      <c r="A843" s="20" t="s">
        <v>1760</v>
      </c>
    </row>
    <row r="844" spans="1:8" x14ac:dyDescent="0.15">
      <c r="A844" s="20" t="s">
        <v>1761</v>
      </c>
    </row>
    <row r="845" spans="1:8" x14ac:dyDescent="0.15">
      <c r="A845" s="20" t="s">
        <v>1762</v>
      </c>
    </row>
    <row r="846" spans="1:8" x14ac:dyDescent="0.15">
      <c r="B846" s="20" t="s">
        <v>958</v>
      </c>
      <c r="C846" s="20" t="s">
        <v>1763</v>
      </c>
    </row>
    <row r="847" spans="1:8" x14ac:dyDescent="0.15">
      <c r="B847" s="20" t="s">
        <v>960</v>
      </c>
      <c r="C847" s="20" t="s">
        <v>961</v>
      </c>
      <c r="D847" s="20" t="s">
        <v>962</v>
      </c>
      <c r="E847" s="20" t="s">
        <v>963</v>
      </c>
      <c r="F847" s="20" t="s">
        <v>964</v>
      </c>
      <c r="G847" s="20" t="s">
        <v>965</v>
      </c>
      <c r="H847" s="20" t="s">
        <v>966</v>
      </c>
    </row>
    <row r="848" spans="1:8" x14ac:dyDescent="0.15">
      <c r="A848" s="20" t="s">
        <v>967</v>
      </c>
      <c r="B848" s="20" t="s">
        <v>136</v>
      </c>
      <c r="C848" s="20">
        <v>37.200000000000003</v>
      </c>
      <c r="D848" s="20">
        <v>23.117999999999999</v>
      </c>
      <c r="E848" s="20">
        <v>49.366999999999997</v>
      </c>
      <c r="F848" s="20">
        <v>279.7</v>
      </c>
      <c r="G848" s="20">
        <v>24.962</v>
      </c>
    </row>
    <row r="849" spans="1:8" x14ac:dyDescent="0.15">
      <c r="A849" s="20" t="s">
        <v>968</v>
      </c>
    </row>
    <row r="850" spans="1:8" x14ac:dyDescent="0.15">
      <c r="A850" s="20" t="s">
        <v>969</v>
      </c>
      <c r="B850" s="20" t="s">
        <v>1764</v>
      </c>
      <c r="C850" s="20">
        <v>37.32</v>
      </c>
      <c r="D850" s="20">
        <v>31.783000000000001</v>
      </c>
      <c r="E850" s="20">
        <v>55.107999999999997</v>
      </c>
      <c r="F850" s="20">
        <v>278</v>
      </c>
      <c r="G850" s="20">
        <v>25.084</v>
      </c>
      <c r="H850" s="20">
        <v>140.4</v>
      </c>
    </row>
    <row r="851" spans="1:8" x14ac:dyDescent="0.15">
      <c r="A851" s="20" t="s">
        <v>971</v>
      </c>
      <c r="B851" s="20" t="s">
        <v>1765</v>
      </c>
      <c r="C851" s="20">
        <v>38.683999999999997</v>
      </c>
      <c r="D851" s="20" t="s">
        <v>1766</v>
      </c>
      <c r="E851" s="20" t="s">
        <v>1767</v>
      </c>
      <c r="F851" s="20">
        <v>276.2</v>
      </c>
      <c r="G851" s="20">
        <v>25.082000000000001</v>
      </c>
      <c r="H851" s="20">
        <v>153.80000000000001</v>
      </c>
    </row>
    <row r="852" spans="1:8" x14ac:dyDescent="0.15">
      <c r="A852" s="20" t="s">
        <v>973</v>
      </c>
      <c r="B852" s="20" t="s">
        <v>801</v>
      </c>
      <c r="C852" s="20" t="s">
        <v>1768</v>
      </c>
      <c r="D852" s="20">
        <v>23.939</v>
      </c>
      <c r="E852" s="20" t="s">
        <v>1769</v>
      </c>
      <c r="F852" s="20">
        <v>112.9</v>
      </c>
      <c r="G852" s="20">
        <v>41.749000000000002</v>
      </c>
      <c r="H852" s="20">
        <v>34.9</v>
      </c>
    </row>
    <row r="853" spans="1:8" x14ac:dyDescent="0.15">
      <c r="A853" s="20" t="s">
        <v>975</v>
      </c>
      <c r="B853" s="20" t="s">
        <v>1770</v>
      </c>
      <c r="C853" s="20" t="s">
        <v>1771</v>
      </c>
      <c r="D853" s="20">
        <v>41.667000000000002</v>
      </c>
      <c r="E853" s="20" t="s">
        <v>1772</v>
      </c>
      <c r="F853" s="20">
        <v>112.6</v>
      </c>
      <c r="G853" s="20">
        <v>44.457000000000001</v>
      </c>
      <c r="H853" s="20">
        <v>88.3</v>
      </c>
    </row>
    <row r="854" spans="1:8" x14ac:dyDescent="0.15">
      <c r="A854" s="20" t="s">
        <v>977</v>
      </c>
      <c r="B854" s="20" t="s">
        <v>1773</v>
      </c>
      <c r="C854" s="20" t="s">
        <v>1774</v>
      </c>
      <c r="D854" s="20">
        <v>40.808</v>
      </c>
      <c r="E854" s="20" t="s">
        <v>1775</v>
      </c>
      <c r="F854" s="20">
        <v>117.1</v>
      </c>
      <c r="G854" s="20">
        <v>40.505000000000003</v>
      </c>
      <c r="H854" s="20">
        <v>91</v>
      </c>
    </row>
    <row r="855" spans="1:8" x14ac:dyDescent="0.15">
      <c r="A855" s="20" t="s">
        <v>979</v>
      </c>
      <c r="B855" s="20" t="s">
        <v>1776</v>
      </c>
      <c r="C855" s="20" t="s">
        <v>1777</v>
      </c>
      <c r="D855" s="20">
        <v>38.929000000000002</v>
      </c>
      <c r="E855" s="20">
        <v>54.497999999999998</v>
      </c>
      <c r="F855" s="20">
        <v>277.10000000000002</v>
      </c>
      <c r="G855" s="20">
        <v>25.824999999999999</v>
      </c>
      <c r="H855" s="20">
        <v>114.4</v>
      </c>
    </row>
    <row r="856" spans="1:8" x14ac:dyDescent="0.15">
      <c r="A856" s="20" t="s">
        <v>981</v>
      </c>
      <c r="B856" s="20" t="s">
        <v>1778</v>
      </c>
      <c r="C856" s="20">
        <v>37.906999999999996</v>
      </c>
      <c r="D856" s="20">
        <v>23.126999999999999</v>
      </c>
      <c r="E856" s="20">
        <v>49.616</v>
      </c>
      <c r="F856" s="20">
        <v>278</v>
      </c>
      <c r="G856" s="20">
        <v>25.079000000000001</v>
      </c>
      <c r="H856" s="20">
        <v>154.4</v>
      </c>
    </row>
    <row r="857" spans="1:8" x14ac:dyDescent="0.15">
      <c r="A857" s="20" t="s">
        <v>983</v>
      </c>
      <c r="B857" s="20" t="s">
        <v>1779</v>
      </c>
      <c r="C857" s="20" t="s">
        <v>1780</v>
      </c>
      <c r="D857" s="20">
        <v>23.157</v>
      </c>
      <c r="E857" s="20">
        <v>49.987000000000002</v>
      </c>
      <c r="F857" s="20">
        <v>278.89999999999998</v>
      </c>
      <c r="G857" s="20">
        <v>25.024999999999999</v>
      </c>
      <c r="H857" s="20">
        <v>154.80000000000001</v>
      </c>
    </row>
    <row r="858" spans="1:8" x14ac:dyDescent="0.15">
      <c r="A858" s="20" t="s">
        <v>985</v>
      </c>
      <c r="B858" s="20" t="s">
        <v>1781</v>
      </c>
      <c r="C858" s="20">
        <v>37.686</v>
      </c>
      <c r="D858" s="20">
        <v>23.163</v>
      </c>
      <c r="E858" s="20">
        <v>50.976999999999997</v>
      </c>
      <c r="F858" s="20">
        <v>238</v>
      </c>
      <c r="G858" s="20" t="s">
        <v>1035</v>
      </c>
      <c r="H858" s="20">
        <v>138.6</v>
      </c>
    </row>
    <row r="859" spans="1:8" x14ac:dyDescent="0.15">
      <c r="A859" s="20" t="s">
        <v>988</v>
      </c>
      <c r="B859" s="20" t="s">
        <v>1782</v>
      </c>
      <c r="C859" s="20" t="s">
        <v>1783</v>
      </c>
      <c r="D859" s="20">
        <v>25.966999999999999</v>
      </c>
      <c r="E859" s="20">
        <v>54.231000000000002</v>
      </c>
      <c r="F859" s="20">
        <v>247.4</v>
      </c>
      <c r="G859" s="20">
        <v>25.963999999999999</v>
      </c>
      <c r="H859" s="20">
        <v>45.6</v>
      </c>
    </row>
    <row r="860" spans="1:8" x14ac:dyDescent="0.15">
      <c r="A860" s="20" t="s">
        <v>990</v>
      </c>
      <c r="B860" s="20" t="s">
        <v>1784</v>
      </c>
      <c r="C860" s="20">
        <v>37.826999999999998</v>
      </c>
      <c r="D860" s="20">
        <v>23.238</v>
      </c>
      <c r="E860" s="20">
        <v>49.932000000000002</v>
      </c>
      <c r="F860" s="20">
        <v>278</v>
      </c>
      <c r="G860" s="20">
        <v>25.096</v>
      </c>
      <c r="H860" s="20">
        <v>154</v>
      </c>
    </row>
    <row r="861" spans="1:8" x14ac:dyDescent="0.15">
      <c r="A861" s="20" t="s">
        <v>993</v>
      </c>
      <c r="B861" s="20" t="s">
        <v>1785</v>
      </c>
      <c r="C861" s="20">
        <v>37.542999999999999</v>
      </c>
      <c r="D861" s="20">
        <v>23.196999999999999</v>
      </c>
      <c r="E861" s="20">
        <v>50.194000000000003</v>
      </c>
      <c r="F861" s="20" t="s">
        <v>1743</v>
      </c>
      <c r="G861" s="20" t="s">
        <v>1786</v>
      </c>
      <c r="H861" s="20">
        <v>154.19999999999999</v>
      </c>
    </row>
    <row r="862" spans="1:8" x14ac:dyDescent="0.15">
      <c r="A862" s="20" t="s">
        <v>998</v>
      </c>
      <c r="B862" s="20" t="s">
        <v>1787</v>
      </c>
      <c r="C862" s="20">
        <v>37.313000000000002</v>
      </c>
      <c r="D862" s="20">
        <v>23.193000000000001</v>
      </c>
      <c r="E862" s="20">
        <v>49.869</v>
      </c>
      <c r="F862" s="20">
        <v>277.10000000000002</v>
      </c>
      <c r="G862" s="20">
        <v>25.155999999999999</v>
      </c>
      <c r="H862" s="20">
        <v>154.6</v>
      </c>
    </row>
    <row r="863" spans="1:8" x14ac:dyDescent="0.15">
      <c r="A863" s="20" t="s">
        <v>1001</v>
      </c>
      <c r="B863" s="20" t="s">
        <v>1788</v>
      </c>
      <c r="C863" s="20" t="s">
        <v>1789</v>
      </c>
      <c r="D863" s="20">
        <v>26.135000000000002</v>
      </c>
      <c r="E863" s="20">
        <v>52.927999999999997</v>
      </c>
      <c r="F863" s="20">
        <v>272</v>
      </c>
      <c r="G863" s="20">
        <v>25.346</v>
      </c>
      <c r="H863" s="20">
        <v>54.6</v>
      </c>
    </row>
    <row r="864" spans="1:8" x14ac:dyDescent="0.15">
      <c r="A864" s="20" t="s">
        <v>1003</v>
      </c>
      <c r="B864" s="20" t="s">
        <v>1790</v>
      </c>
      <c r="C864" s="20">
        <v>37.749000000000002</v>
      </c>
      <c r="D864" s="20">
        <v>23.283000000000001</v>
      </c>
      <c r="E864" s="20">
        <v>50.167000000000002</v>
      </c>
      <c r="F864" s="20">
        <v>269.39999999999998</v>
      </c>
      <c r="G864" s="20">
        <v>25.271999999999998</v>
      </c>
      <c r="H864" s="20">
        <v>153.6</v>
      </c>
    </row>
    <row r="865" spans="1:8" x14ac:dyDescent="0.15">
      <c r="A865" s="20" t="s">
        <v>1005</v>
      </c>
      <c r="B865" s="20" t="s">
        <v>1791</v>
      </c>
      <c r="C865" s="20">
        <v>38.213999999999999</v>
      </c>
      <c r="D865" s="20">
        <v>23.657</v>
      </c>
      <c r="E865" s="20">
        <v>54.387</v>
      </c>
      <c r="F865" s="20">
        <v>225.2</v>
      </c>
      <c r="G865" s="20" t="s">
        <v>1035</v>
      </c>
      <c r="H865" s="20">
        <v>132.69999999999999</v>
      </c>
    </row>
    <row r="866" spans="1:8" x14ac:dyDescent="0.15">
      <c r="A866" s="20" t="s">
        <v>1008</v>
      </c>
      <c r="B866" s="20" t="s">
        <v>1792</v>
      </c>
      <c r="C866" s="20" t="s">
        <v>1793</v>
      </c>
      <c r="D866" s="20">
        <v>28.84</v>
      </c>
      <c r="E866" s="20">
        <v>56.139000000000003</v>
      </c>
      <c r="F866" s="20">
        <v>263</v>
      </c>
      <c r="G866" s="20">
        <v>26.541</v>
      </c>
      <c r="H866" s="20">
        <v>37.799999999999997</v>
      </c>
    </row>
    <row r="867" spans="1:8" x14ac:dyDescent="0.15">
      <c r="A867" s="20" t="s">
        <v>1010</v>
      </c>
      <c r="B867" s="20" t="s">
        <v>1794</v>
      </c>
      <c r="C867" s="20">
        <v>37.99</v>
      </c>
      <c r="D867" s="20">
        <v>23.818000000000001</v>
      </c>
      <c r="E867" s="20">
        <v>50.195999999999998</v>
      </c>
      <c r="F867" s="20">
        <v>266.2</v>
      </c>
      <c r="G867" s="20">
        <v>25.111000000000001</v>
      </c>
      <c r="H867" s="20">
        <v>152.80000000000001</v>
      </c>
    </row>
    <row r="868" spans="1:8" x14ac:dyDescent="0.15">
      <c r="A868" s="20" t="s">
        <v>1013</v>
      </c>
      <c r="B868" s="20" t="s">
        <v>1795</v>
      </c>
      <c r="C868" s="20">
        <v>37.268000000000001</v>
      </c>
      <c r="D868" s="20">
        <v>23.233000000000001</v>
      </c>
      <c r="E868" s="20">
        <v>57.436</v>
      </c>
      <c r="F868" s="20">
        <v>155.69999999999999</v>
      </c>
      <c r="G868" s="20" t="s">
        <v>1035</v>
      </c>
      <c r="H868" s="20">
        <v>126.5</v>
      </c>
    </row>
    <row r="869" spans="1:8" x14ac:dyDescent="0.15">
      <c r="A869" s="20" t="s">
        <v>232</v>
      </c>
    </row>
    <row r="870" spans="1:8" x14ac:dyDescent="0.15">
      <c r="A870" s="20" t="s">
        <v>233</v>
      </c>
    </row>
    <row r="871" spans="1:8" x14ac:dyDescent="0.15">
      <c r="A871" s="20" t="s">
        <v>234</v>
      </c>
    </row>
    <row r="872" spans="1:8" x14ac:dyDescent="0.15">
      <c r="A872" s="20" t="s">
        <v>235</v>
      </c>
    </row>
    <row r="873" spans="1:8" x14ac:dyDescent="0.15">
      <c r="A873" s="20" t="s">
        <v>955</v>
      </c>
    </row>
    <row r="874" spans="1:8" x14ac:dyDescent="0.15">
      <c r="A874" s="21">
        <v>42845</v>
      </c>
    </row>
    <row r="875" spans="1:8" x14ac:dyDescent="0.15">
      <c r="A875" s="20" t="s">
        <v>237</v>
      </c>
    </row>
    <row r="876" spans="1:8" x14ac:dyDescent="0.15">
      <c r="A876" s="20" t="s">
        <v>238</v>
      </c>
    </row>
    <row r="877" spans="1:8" x14ac:dyDescent="0.15">
      <c r="A877" s="20" t="s">
        <v>239</v>
      </c>
    </row>
    <row r="878" spans="1:8" x14ac:dyDescent="0.15">
      <c r="A878" s="20" t="s">
        <v>1796</v>
      </c>
    </row>
    <row r="879" spans="1:8" x14ac:dyDescent="0.15">
      <c r="A879" s="20" t="s">
        <v>1797</v>
      </c>
    </row>
    <row r="880" spans="1:8" x14ac:dyDescent="0.15">
      <c r="A880" s="20" t="s">
        <v>1798</v>
      </c>
    </row>
    <row r="881" spans="1:8" x14ac:dyDescent="0.15">
      <c r="B881" s="20" t="s">
        <v>958</v>
      </c>
      <c r="C881" s="20" t="s">
        <v>1799</v>
      </c>
    </row>
    <row r="882" spans="1:8" x14ac:dyDescent="0.15">
      <c r="B882" s="20" t="s">
        <v>960</v>
      </c>
      <c r="C882" s="20" t="s">
        <v>961</v>
      </c>
      <c r="D882" s="20" t="s">
        <v>962</v>
      </c>
      <c r="E882" s="20" t="s">
        <v>963</v>
      </c>
      <c r="F882" s="20" t="s">
        <v>964</v>
      </c>
      <c r="G882" s="20" t="s">
        <v>965</v>
      </c>
      <c r="H882" s="20" t="s">
        <v>966</v>
      </c>
    </row>
    <row r="883" spans="1:8" x14ac:dyDescent="0.15">
      <c r="A883" s="20" t="s">
        <v>967</v>
      </c>
      <c r="B883" s="20" t="s">
        <v>196</v>
      </c>
      <c r="C883" s="20">
        <v>37.088999999999999</v>
      </c>
      <c r="D883" s="20">
        <v>23.373999999999999</v>
      </c>
      <c r="E883" s="20">
        <v>50.555</v>
      </c>
      <c r="F883" s="20">
        <v>286.10000000000002</v>
      </c>
      <c r="G883" s="20">
        <v>25.611000000000001</v>
      </c>
    </row>
    <row r="884" spans="1:8" x14ac:dyDescent="0.15">
      <c r="A884" s="20" t="s">
        <v>968</v>
      </c>
    </row>
    <row r="885" spans="1:8" x14ac:dyDescent="0.15">
      <c r="A885" s="20" t="s">
        <v>969</v>
      </c>
      <c r="B885" s="20" t="s">
        <v>1800</v>
      </c>
      <c r="C885" s="20">
        <v>38.081000000000003</v>
      </c>
      <c r="D885" s="20">
        <v>24.06</v>
      </c>
      <c r="E885" s="20">
        <v>51.142000000000003</v>
      </c>
      <c r="F885" s="20" t="s">
        <v>1045</v>
      </c>
      <c r="G885" s="20">
        <v>25.952000000000002</v>
      </c>
      <c r="H885" s="20">
        <v>150.5</v>
      </c>
    </row>
    <row r="886" spans="1:8" x14ac:dyDescent="0.15">
      <c r="A886" s="20" t="s">
        <v>971</v>
      </c>
      <c r="B886" s="20" t="s">
        <v>1801</v>
      </c>
      <c r="C886" s="20">
        <v>37.271999999999998</v>
      </c>
      <c r="D886" s="20">
        <v>23.777999999999999</v>
      </c>
      <c r="E886" s="20">
        <v>51.417999999999999</v>
      </c>
      <c r="F886" s="20">
        <v>283.39999999999998</v>
      </c>
      <c r="G886" s="20">
        <v>26.013999999999999</v>
      </c>
      <c r="H886" s="20">
        <v>151.30000000000001</v>
      </c>
    </row>
    <row r="887" spans="1:8" x14ac:dyDescent="0.15">
      <c r="A887" s="20" t="s">
        <v>973</v>
      </c>
      <c r="B887" s="20" t="s">
        <v>1802</v>
      </c>
      <c r="C887" s="20">
        <v>37.813000000000002</v>
      </c>
      <c r="D887" s="20">
        <v>23.824000000000002</v>
      </c>
      <c r="E887" s="20">
        <v>51.241999999999997</v>
      </c>
      <c r="F887" s="20">
        <v>281.5</v>
      </c>
      <c r="G887" s="20">
        <v>26.259</v>
      </c>
      <c r="H887" s="20">
        <v>150.6</v>
      </c>
    </row>
    <row r="888" spans="1:8" x14ac:dyDescent="0.15">
      <c r="A888" s="20" t="s">
        <v>975</v>
      </c>
      <c r="B888" s="20" t="s">
        <v>1803</v>
      </c>
      <c r="C888" s="20" t="s">
        <v>1804</v>
      </c>
      <c r="H888" s="20">
        <v>77.099999999999994</v>
      </c>
    </row>
    <row r="889" spans="1:8" x14ac:dyDescent="0.15">
      <c r="A889" s="20" t="s">
        <v>977</v>
      </c>
      <c r="B889" s="20" t="s">
        <v>1805</v>
      </c>
      <c r="C889" s="20" t="s">
        <v>1806</v>
      </c>
      <c r="D889" s="20">
        <v>30.74</v>
      </c>
      <c r="E889" s="20" t="s">
        <v>1807</v>
      </c>
      <c r="F889" s="20">
        <v>235.5</v>
      </c>
      <c r="G889" s="20" t="s">
        <v>1035</v>
      </c>
      <c r="H889" s="20">
        <v>89</v>
      </c>
    </row>
    <row r="890" spans="1:8" x14ac:dyDescent="0.15">
      <c r="A890" s="20" t="s">
        <v>979</v>
      </c>
      <c r="B890" s="20" t="s">
        <v>1808</v>
      </c>
      <c r="C890" s="20" t="s">
        <v>1809</v>
      </c>
      <c r="D890" s="20">
        <v>32.957999999999998</v>
      </c>
      <c r="E890" s="20">
        <v>54.430999999999997</v>
      </c>
      <c r="F890" s="20">
        <v>252.4</v>
      </c>
      <c r="G890" s="20">
        <v>27.45</v>
      </c>
      <c r="H890" s="20">
        <v>35.200000000000003</v>
      </c>
    </row>
    <row r="891" spans="1:8" x14ac:dyDescent="0.15">
      <c r="A891" s="20" t="s">
        <v>981</v>
      </c>
      <c r="B891" s="20" t="s">
        <v>1810</v>
      </c>
      <c r="C891" s="20">
        <v>38.609000000000002</v>
      </c>
      <c r="D891" s="20">
        <v>24.702000000000002</v>
      </c>
      <c r="E891" s="20">
        <v>52.006</v>
      </c>
      <c r="F891" s="20">
        <v>285.2</v>
      </c>
      <c r="G891" s="20">
        <v>25.97</v>
      </c>
      <c r="H891" s="20">
        <v>148.30000000000001</v>
      </c>
    </row>
    <row r="892" spans="1:8" x14ac:dyDescent="0.15">
      <c r="A892" s="20" t="s">
        <v>983</v>
      </c>
      <c r="B892" s="20" t="s">
        <v>1811</v>
      </c>
      <c r="C892" s="20">
        <v>37.701999999999998</v>
      </c>
      <c r="D892" s="20">
        <v>23.661999999999999</v>
      </c>
      <c r="E892" s="20">
        <v>50.966000000000001</v>
      </c>
      <c r="F892" s="20">
        <v>284.3</v>
      </c>
      <c r="G892" s="20">
        <v>26.448</v>
      </c>
      <c r="H892" s="20">
        <v>151</v>
      </c>
    </row>
    <row r="893" spans="1:8" x14ac:dyDescent="0.15">
      <c r="A893" s="20" t="s">
        <v>985</v>
      </c>
      <c r="B893" s="20" t="s">
        <v>1812</v>
      </c>
      <c r="C893" s="20">
        <v>37.351999999999997</v>
      </c>
      <c r="D893" s="20">
        <v>23.446999999999999</v>
      </c>
      <c r="E893" s="20">
        <v>50.628</v>
      </c>
      <c r="F893" s="20">
        <v>280.60000000000002</v>
      </c>
      <c r="G893" s="20">
        <v>25.86</v>
      </c>
      <c r="H893" s="20">
        <v>152.6</v>
      </c>
    </row>
    <row r="894" spans="1:8" x14ac:dyDescent="0.15">
      <c r="A894" s="20" t="s">
        <v>988</v>
      </c>
      <c r="B894" s="20" t="s">
        <v>1813</v>
      </c>
      <c r="C894" s="20" t="s">
        <v>1814</v>
      </c>
      <c r="D894" s="20">
        <v>24.277999999999999</v>
      </c>
      <c r="E894" s="20">
        <v>52.104999999999997</v>
      </c>
      <c r="F894" s="20">
        <v>277.10000000000002</v>
      </c>
      <c r="G894" s="20">
        <v>26.138000000000002</v>
      </c>
      <c r="H894" s="20">
        <v>57.8</v>
      </c>
    </row>
    <row r="895" spans="1:8" x14ac:dyDescent="0.15">
      <c r="A895" s="20" t="s">
        <v>990</v>
      </c>
      <c r="B895" s="20" t="s">
        <v>1815</v>
      </c>
      <c r="C895" s="20">
        <v>37.677</v>
      </c>
      <c r="D895" s="20">
        <v>24.074999999999999</v>
      </c>
      <c r="E895" s="20">
        <v>51.6</v>
      </c>
      <c r="F895" s="20">
        <v>278</v>
      </c>
      <c r="G895" s="20">
        <v>26.361999999999998</v>
      </c>
      <c r="H895" s="20">
        <v>150</v>
      </c>
    </row>
    <row r="896" spans="1:8" x14ac:dyDescent="0.15">
      <c r="A896" s="20" t="s">
        <v>993</v>
      </c>
      <c r="B896" s="20" t="s">
        <v>807</v>
      </c>
      <c r="C896" s="20" t="s">
        <v>1816</v>
      </c>
      <c r="D896" s="20">
        <v>24.524000000000001</v>
      </c>
      <c r="E896" s="20">
        <v>53.463000000000001</v>
      </c>
      <c r="F896" s="20">
        <v>279.7</v>
      </c>
      <c r="G896" s="20">
        <v>25.984999999999999</v>
      </c>
      <c r="H896" s="20">
        <v>15.9</v>
      </c>
    </row>
    <row r="897" spans="1:8" x14ac:dyDescent="0.15">
      <c r="A897" s="20" t="s">
        <v>998</v>
      </c>
      <c r="B897" s="20" t="s">
        <v>1817</v>
      </c>
      <c r="C897" s="20">
        <v>37.851999999999997</v>
      </c>
      <c r="D897" s="20">
        <v>23.917000000000002</v>
      </c>
      <c r="E897" s="20">
        <v>51.758000000000003</v>
      </c>
      <c r="F897" s="20">
        <v>283.39999999999998</v>
      </c>
      <c r="G897" s="20">
        <v>26.065000000000001</v>
      </c>
      <c r="H897" s="20">
        <v>150.1</v>
      </c>
    </row>
    <row r="898" spans="1:8" x14ac:dyDescent="0.15">
      <c r="A898" s="20" t="s">
        <v>1001</v>
      </c>
      <c r="B898" s="20" t="s">
        <v>1818</v>
      </c>
      <c r="C898" s="20">
        <v>37.427</v>
      </c>
      <c r="D898" s="20">
        <v>23.637</v>
      </c>
      <c r="E898" s="20">
        <v>51.106999999999999</v>
      </c>
      <c r="F898" s="20">
        <v>280.60000000000002</v>
      </c>
      <c r="G898" s="20">
        <v>26.173999999999999</v>
      </c>
      <c r="H898" s="20">
        <v>151.5</v>
      </c>
    </row>
    <row r="899" spans="1:8" x14ac:dyDescent="0.15">
      <c r="A899" s="20" t="s">
        <v>1003</v>
      </c>
      <c r="B899" s="20" t="s">
        <v>1819</v>
      </c>
      <c r="C899" s="20">
        <v>37.152999999999999</v>
      </c>
      <c r="D899" s="20">
        <v>24.241</v>
      </c>
      <c r="E899" s="20">
        <v>51.563000000000002</v>
      </c>
      <c r="F899" s="20">
        <v>276.2</v>
      </c>
      <c r="G899" s="20">
        <v>25.829000000000001</v>
      </c>
      <c r="H899" s="20">
        <v>151</v>
      </c>
    </row>
    <row r="900" spans="1:8" x14ac:dyDescent="0.15">
      <c r="A900" s="20" t="s">
        <v>1005</v>
      </c>
      <c r="B900" s="20" t="s">
        <v>1820</v>
      </c>
      <c r="C900" s="20" t="s">
        <v>1821</v>
      </c>
      <c r="D900" s="20">
        <v>23.65</v>
      </c>
      <c r="E900" s="20">
        <v>51.314</v>
      </c>
      <c r="F900" s="20">
        <v>282.39999999999998</v>
      </c>
      <c r="G900" s="20">
        <v>25.754000000000001</v>
      </c>
      <c r="H900" s="20">
        <v>152.1</v>
      </c>
    </row>
    <row r="901" spans="1:8" x14ac:dyDescent="0.15">
      <c r="A901" s="20" t="s">
        <v>1008</v>
      </c>
      <c r="B901" s="20" t="s">
        <v>1822</v>
      </c>
      <c r="C901" s="20">
        <v>37.384</v>
      </c>
      <c r="D901" s="20" t="s">
        <v>1823</v>
      </c>
      <c r="E901" s="20" t="s">
        <v>1824</v>
      </c>
      <c r="F901" s="20">
        <v>284.3</v>
      </c>
      <c r="G901" s="20" t="s">
        <v>1825</v>
      </c>
      <c r="H901" s="20">
        <v>153</v>
      </c>
    </row>
    <row r="902" spans="1:8" x14ac:dyDescent="0.15">
      <c r="A902" s="20" t="s">
        <v>1010</v>
      </c>
      <c r="B902" s="20" t="s">
        <v>1826</v>
      </c>
      <c r="C902" s="20">
        <v>37.765000000000001</v>
      </c>
      <c r="D902" s="20">
        <v>23.552</v>
      </c>
      <c r="E902" s="20">
        <v>51.945</v>
      </c>
      <c r="F902" s="20">
        <v>275.39999999999998</v>
      </c>
      <c r="G902" s="20">
        <v>25.808</v>
      </c>
      <c r="H902" s="20">
        <v>150.69999999999999</v>
      </c>
    </row>
    <row r="903" spans="1:8" x14ac:dyDescent="0.15">
      <c r="A903" s="20" t="s">
        <v>1013</v>
      </c>
      <c r="B903" s="20" t="s">
        <v>1827</v>
      </c>
      <c r="C903" s="20" t="s">
        <v>1828</v>
      </c>
      <c r="D903" s="20">
        <v>23.533999999999999</v>
      </c>
      <c r="E903" s="20">
        <v>50.662999999999997</v>
      </c>
      <c r="F903" s="20" t="s">
        <v>1045</v>
      </c>
      <c r="G903" s="20">
        <v>25.725000000000001</v>
      </c>
      <c r="H903" s="20">
        <v>68.099999999999994</v>
      </c>
    </row>
    <row r="904" spans="1:8" x14ac:dyDescent="0.15">
      <c r="A904" s="20" t="s">
        <v>1015</v>
      </c>
      <c r="B904" s="20" t="s">
        <v>1829</v>
      </c>
      <c r="C904" s="20" t="s">
        <v>1830</v>
      </c>
      <c r="D904" s="20">
        <v>24.065000000000001</v>
      </c>
      <c r="E904" s="20">
        <v>51.3</v>
      </c>
      <c r="F904" s="20">
        <v>263</v>
      </c>
      <c r="G904" s="20">
        <v>26.341999999999999</v>
      </c>
      <c r="H904" s="20">
        <v>56.4</v>
      </c>
    </row>
    <row r="905" spans="1:8" x14ac:dyDescent="0.15">
      <c r="A905" s="20" t="s">
        <v>232</v>
      </c>
    </row>
    <row r="906" spans="1:8" x14ac:dyDescent="0.15">
      <c r="A906" s="20" t="s">
        <v>233</v>
      </c>
    </row>
    <row r="907" spans="1:8" x14ac:dyDescent="0.15">
      <c r="A907" s="20" t="s">
        <v>234</v>
      </c>
    </row>
    <row r="908" spans="1:8" x14ac:dyDescent="0.15">
      <c r="A908" s="20" t="s">
        <v>235</v>
      </c>
    </row>
    <row r="909" spans="1:8" x14ac:dyDescent="0.15">
      <c r="A909" s="20" t="s">
        <v>955</v>
      </c>
    </row>
    <row r="910" spans="1:8" x14ac:dyDescent="0.15">
      <c r="A910" s="21">
        <v>42845</v>
      </c>
    </row>
    <row r="911" spans="1:8" x14ac:dyDescent="0.15">
      <c r="A911" s="20" t="s">
        <v>237</v>
      </c>
    </row>
    <row r="912" spans="1:8" x14ac:dyDescent="0.15">
      <c r="A912" s="20" t="s">
        <v>238</v>
      </c>
    </row>
    <row r="913" spans="1:8" x14ac:dyDescent="0.15">
      <c r="A913" s="20" t="s">
        <v>239</v>
      </c>
    </row>
    <row r="914" spans="1:8" x14ac:dyDescent="0.15">
      <c r="A914" s="20" t="s">
        <v>1831</v>
      </c>
    </row>
    <row r="915" spans="1:8" x14ac:dyDescent="0.15">
      <c r="A915" s="20" t="s">
        <v>1832</v>
      </c>
    </row>
    <row r="916" spans="1:8" x14ac:dyDescent="0.15">
      <c r="A916" s="20" t="s">
        <v>1833</v>
      </c>
    </row>
    <row r="917" spans="1:8" x14ac:dyDescent="0.15">
      <c r="B917" s="20" t="s">
        <v>958</v>
      </c>
      <c r="C917" s="20" t="s">
        <v>1834</v>
      </c>
    </row>
    <row r="918" spans="1:8" x14ac:dyDescent="0.15">
      <c r="B918" s="20" t="s">
        <v>960</v>
      </c>
      <c r="C918" s="20" t="s">
        <v>961</v>
      </c>
      <c r="D918" s="20" t="s">
        <v>962</v>
      </c>
      <c r="E918" s="20" t="s">
        <v>963</v>
      </c>
      <c r="F918" s="20" t="s">
        <v>964</v>
      </c>
      <c r="G918" s="20" t="s">
        <v>965</v>
      </c>
      <c r="H918" s="20" t="s">
        <v>966</v>
      </c>
    </row>
    <row r="919" spans="1:8" x14ac:dyDescent="0.15">
      <c r="A919" s="20" t="s">
        <v>967</v>
      </c>
      <c r="B919" s="20" t="s">
        <v>162</v>
      </c>
      <c r="C919" s="20">
        <v>37.04</v>
      </c>
      <c r="D919" s="20">
        <v>23.09</v>
      </c>
      <c r="E919" s="20">
        <v>50.064</v>
      </c>
      <c r="F919" s="20">
        <v>286.10000000000002</v>
      </c>
      <c r="G919" s="20">
        <v>25.236000000000001</v>
      </c>
    </row>
    <row r="920" spans="1:8" x14ac:dyDescent="0.15">
      <c r="A920" s="20" t="s">
        <v>968</v>
      </c>
    </row>
    <row r="921" spans="1:8" x14ac:dyDescent="0.15">
      <c r="A921" s="20" t="s">
        <v>969</v>
      </c>
      <c r="B921" s="20" t="s">
        <v>1835</v>
      </c>
      <c r="C921" s="20">
        <v>38.881</v>
      </c>
      <c r="D921" s="20">
        <v>23.905000000000001</v>
      </c>
      <c r="E921" s="20">
        <v>50.500999999999998</v>
      </c>
      <c r="F921" s="20">
        <v>278</v>
      </c>
      <c r="G921" s="20">
        <v>25.791</v>
      </c>
      <c r="H921" s="20">
        <v>150.69999999999999</v>
      </c>
    </row>
    <row r="922" spans="1:8" x14ac:dyDescent="0.15">
      <c r="A922" s="20" t="s">
        <v>971</v>
      </c>
      <c r="B922" s="20" t="s">
        <v>1836</v>
      </c>
      <c r="C922" s="20">
        <v>37.648000000000003</v>
      </c>
      <c r="D922" s="20">
        <v>23.173999999999999</v>
      </c>
      <c r="E922" s="20">
        <v>50.433</v>
      </c>
      <c r="F922" s="20">
        <v>281.5</v>
      </c>
      <c r="G922" s="20">
        <v>25.266999999999999</v>
      </c>
      <c r="H922" s="20">
        <v>153.5</v>
      </c>
    </row>
    <row r="923" spans="1:8" x14ac:dyDescent="0.15">
      <c r="A923" s="20" t="s">
        <v>973</v>
      </c>
      <c r="B923" s="20" t="s">
        <v>1837</v>
      </c>
      <c r="C923" s="20">
        <v>37.188000000000002</v>
      </c>
      <c r="D923" s="20">
        <v>23.152999999999999</v>
      </c>
      <c r="E923" s="20">
        <v>50.622999999999998</v>
      </c>
      <c r="F923" s="20">
        <v>280.60000000000002</v>
      </c>
      <c r="G923" s="20">
        <v>25.707999999999998</v>
      </c>
      <c r="H923" s="20">
        <v>153.30000000000001</v>
      </c>
    </row>
    <row r="924" spans="1:8" x14ac:dyDescent="0.15">
      <c r="A924" s="20" t="s">
        <v>975</v>
      </c>
      <c r="B924" s="20" t="s">
        <v>1838</v>
      </c>
      <c r="C924" s="20" t="s">
        <v>1839</v>
      </c>
      <c r="D924" s="20">
        <v>24.218</v>
      </c>
      <c r="E924" s="20">
        <v>51.343000000000004</v>
      </c>
      <c r="F924" s="20">
        <v>271.10000000000002</v>
      </c>
      <c r="G924" s="20">
        <v>26.318999999999999</v>
      </c>
      <c r="H924" s="20">
        <v>55.2</v>
      </c>
    </row>
    <row r="925" spans="1:8" x14ac:dyDescent="0.15">
      <c r="A925" s="20" t="s">
        <v>977</v>
      </c>
      <c r="B925" s="20" t="s">
        <v>832</v>
      </c>
      <c r="C925" s="20" t="s">
        <v>1840</v>
      </c>
      <c r="D925" s="20">
        <v>24.068999999999999</v>
      </c>
      <c r="E925" s="20">
        <v>50.612000000000002</v>
      </c>
      <c r="F925" s="20">
        <v>276.2</v>
      </c>
      <c r="G925" s="20">
        <v>25.635000000000002</v>
      </c>
      <c r="H925" s="20">
        <v>24.2</v>
      </c>
    </row>
    <row r="926" spans="1:8" x14ac:dyDescent="0.15">
      <c r="A926" s="20" t="s">
        <v>979</v>
      </c>
      <c r="B926" s="20" t="s">
        <v>1841</v>
      </c>
      <c r="C926" s="20">
        <v>37.137</v>
      </c>
      <c r="D926" s="20">
        <v>23.265000000000001</v>
      </c>
      <c r="E926" s="20">
        <v>50.831000000000003</v>
      </c>
      <c r="F926" s="20">
        <v>273.60000000000002</v>
      </c>
      <c r="G926" s="20">
        <v>25.59</v>
      </c>
      <c r="H926" s="20">
        <v>153.19999999999999</v>
      </c>
    </row>
    <row r="927" spans="1:8" x14ac:dyDescent="0.15">
      <c r="A927" s="20" t="s">
        <v>981</v>
      </c>
      <c r="B927" s="20" t="s">
        <v>1842</v>
      </c>
      <c r="C927" s="20">
        <v>37.271000000000001</v>
      </c>
      <c r="D927" s="20">
        <v>23.097999999999999</v>
      </c>
      <c r="E927" s="20" t="s">
        <v>1843</v>
      </c>
      <c r="F927" s="20">
        <v>272.8</v>
      </c>
      <c r="G927" s="20">
        <v>25.725999999999999</v>
      </c>
      <c r="H927" s="20">
        <v>153.9</v>
      </c>
    </row>
    <row r="928" spans="1:8" x14ac:dyDescent="0.15">
      <c r="A928" s="20" t="s">
        <v>983</v>
      </c>
      <c r="B928" s="20" t="s">
        <v>1844</v>
      </c>
      <c r="C928" s="20">
        <v>37.384</v>
      </c>
      <c r="D928" s="20">
        <v>23.2</v>
      </c>
      <c r="E928" s="20">
        <v>50.267000000000003</v>
      </c>
      <c r="F928" s="20">
        <v>279.7</v>
      </c>
      <c r="G928" s="20">
        <v>25.263999999999999</v>
      </c>
      <c r="H928" s="20">
        <v>154</v>
      </c>
    </row>
    <row r="929" spans="1:8" x14ac:dyDescent="0.15">
      <c r="A929" s="20" t="s">
        <v>985</v>
      </c>
      <c r="B929" s="20" t="s">
        <v>1845</v>
      </c>
      <c r="C929" s="20">
        <v>37.543999999999997</v>
      </c>
      <c r="D929" s="20">
        <v>23.359000000000002</v>
      </c>
      <c r="E929" s="20">
        <v>50.298000000000002</v>
      </c>
      <c r="F929" s="20">
        <v>263</v>
      </c>
      <c r="G929" s="20">
        <v>26.263999999999999</v>
      </c>
      <c r="H929" s="20">
        <v>152.4</v>
      </c>
    </row>
    <row r="930" spans="1:8" x14ac:dyDescent="0.15">
      <c r="A930" s="20" t="s">
        <v>988</v>
      </c>
      <c r="B930" s="20" t="s">
        <v>1846</v>
      </c>
      <c r="C930" s="20" t="s">
        <v>1847</v>
      </c>
      <c r="D930" s="20">
        <v>24.106000000000002</v>
      </c>
      <c r="E930" s="20">
        <v>50.939</v>
      </c>
      <c r="F930" s="20">
        <v>280.60000000000002</v>
      </c>
      <c r="G930" s="20">
        <v>25.606000000000002</v>
      </c>
      <c r="H930" s="20">
        <v>43.7</v>
      </c>
    </row>
    <row r="931" spans="1:8" x14ac:dyDescent="0.15">
      <c r="A931" s="20" t="s">
        <v>990</v>
      </c>
      <c r="B931" s="20" t="s">
        <v>1848</v>
      </c>
      <c r="C931" s="20">
        <v>37.171999999999997</v>
      </c>
      <c r="D931" s="20">
        <v>23.163</v>
      </c>
      <c r="E931" s="20">
        <v>50.133000000000003</v>
      </c>
      <c r="F931" s="20" t="s">
        <v>1045</v>
      </c>
      <c r="G931" s="20">
        <v>25.341999999999999</v>
      </c>
      <c r="H931" s="20">
        <v>154.30000000000001</v>
      </c>
    </row>
    <row r="932" spans="1:8" x14ac:dyDescent="0.15">
      <c r="A932" s="20" t="s">
        <v>993</v>
      </c>
      <c r="B932" s="20" t="s">
        <v>1849</v>
      </c>
      <c r="C932" s="20" t="s">
        <v>1850</v>
      </c>
      <c r="D932" s="20" t="s">
        <v>1851</v>
      </c>
      <c r="E932" s="20">
        <v>50.496000000000002</v>
      </c>
      <c r="F932" s="20">
        <v>280.60000000000002</v>
      </c>
      <c r="G932" s="20" t="s">
        <v>1852</v>
      </c>
      <c r="H932" s="20">
        <v>154.19999999999999</v>
      </c>
    </row>
    <row r="933" spans="1:8" x14ac:dyDescent="0.15">
      <c r="A933" s="20" t="s">
        <v>998</v>
      </c>
      <c r="B933" s="20" t="s">
        <v>1853</v>
      </c>
      <c r="C933" s="20">
        <v>37.143999999999998</v>
      </c>
      <c r="D933" s="20">
        <v>23.196000000000002</v>
      </c>
      <c r="E933" s="20">
        <v>50.250999999999998</v>
      </c>
      <c r="F933" s="20" t="s">
        <v>1045</v>
      </c>
      <c r="G933" s="20">
        <v>25.367999999999999</v>
      </c>
      <c r="H933" s="20">
        <v>154.1</v>
      </c>
    </row>
    <row r="934" spans="1:8" x14ac:dyDescent="0.15">
      <c r="A934" s="20" t="s">
        <v>1001</v>
      </c>
      <c r="B934" s="20" t="s">
        <v>1854</v>
      </c>
      <c r="C934" s="20">
        <v>37.451000000000001</v>
      </c>
      <c r="D934" s="20">
        <v>23.146000000000001</v>
      </c>
      <c r="E934" s="20">
        <v>50.56</v>
      </c>
      <c r="F934" s="20" t="s">
        <v>1045</v>
      </c>
      <c r="G934" s="20">
        <v>25.292000000000002</v>
      </c>
      <c r="H934" s="20">
        <v>153.6</v>
      </c>
    </row>
    <row r="935" spans="1:8" x14ac:dyDescent="0.15">
      <c r="A935" s="20" t="s">
        <v>1003</v>
      </c>
      <c r="B935" s="20" t="s">
        <v>1855</v>
      </c>
      <c r="C935" s="20" t="s">
        <v>1856</v>
      </c>
      <c r="D935" s="20">
        <v>24.126000000000001</v>
      </c>
      <c r="E935" s="20">
        <v>50.82</v>
      </c>
      <c r="F935" s="20">
        <v>278</v>
      </c>
      <c r="G935" s="20">
        <v>25.504999999999999</v>
      </c>
      <c r="H935" s="20">
        <v>40.1</v>
      </c>
    </row>
    <row r="936" spans="1:8" x14ac:dyDescent="0.15">
      <c r="A936" s="20" t="s">
        <v>1005</v>
      </c>
      <c r="B936" s="20" t="s">
        <v>1857</v>
      </c>
      <c r="C936" s="20">
        <v>37.359000000000002</v>
      </c>
      <c r="D936" s="20">
        <v>23.309000000000001</v>
      </c>
      <c r="E936" s="20">
        <v>50.253999999999998</v>
      </c>
      <c r="F936" s="20">
        <v>276.2</v>
      </c>
      <c r="G936" s="20">
        <v>25.593</v>
      </c>
      <c r="H936" s="20">
        <v>153.5</v>
      </c>
    </row>
    <row r="937" spans="1:8" x14ac:dyDescent="0.15">
      <c r="A937" s="20" t="s">
        <v>1008</v>
      </c>
      <c r="B937" s="20" t="s">
        <v>1858</v>
      </c>
      <c r="C937" s="20">
        <v>38.604999999999997</v>
      </c>
      <c r="D937" s="20">
        <v>24.382999999999999</v>
      </c>
      <c r="E937" s="20">
        <v>50.933999999999997</v>
      </c>
      <c r="F937" s="20">
        <v>276.2</v>
      </c>
      <c r="G937" s="20">
        <v>25.437000000000001</v>
      </c>
      <c r="H937" s="20">
        <v>150.4</v>
      </c>
    </row>
    <row r="938" spans="1:8" x14ac:dyDescent="0.15">
      <c r="A938" s="20" t="s">
        <v>1010</v>
      </c>
      <c r="B938" s="20" t="s">
        <v>1859</v>
      </c>
      <c r="C938" s="20">
        <v>37.213000000000001</v>
      </c>
      <c r="D938" s="20">
        <v>23.422999999999998</v>
      </c>
      <c r="E938" s="20">
        <v>50.572000000000003</v>
      </c>
      <c r="F938" s="20">
        <v>278.89999999999998</v>
      </c>
      <c r="G938" s="20">
        <v>25.474</v>
      </c>
      <c r="H938" s="20">
        <v>153.30000000000001</v>
      </c>
    </row>
    <row r="939" spans="1:8" x14ac:dyDescent="0.15">
      <c r="A939" s="20" t="s">
        <v>1013</v>
      </c>
      <c r="B939" s="20" t="s">
        <v>1860</v>
      </c>
      <c r="C939" s="20">
        <v>38.045999999999999</v>
      </c>
      <c r="D939" s="20">
        <v>23.425999999999998</v>
      </c>
      <c r="E939" s="20">
        <v>50.375</v>
      </c>
      <c r="F939" s="20">
        <v>278</v>
      </c>
      <c r="G939" s="20">
        <v>25.518000000000001</v>
      </c>
      <c r="H939" s="20">
        <v>152.6</v>
      </c>
    </row>
    <row r="940" spans="1:8" x14ac:dyDescent="0.15">
      <c r="A940" s="20" t="s">
        <v>1015</v>
      </c>
      <c r="B940" s="20" t="s">
        <v>1861</v>
      </c>
      <c r="C940" s="20">
        <v>37.658999999999999</v>
      </c>
      <c r="D940" s="20">
        <v>23.292000000000002</v>
      </c>
      <c r="E940" s="20">
        <v>50.304000000000002</v>
      </c>
      <c r="F940" s="20" t="s">
        <v>1045</v>
      </c>
      <c r="G940" s="20">
        <v>25.260999999999999</v>
      </c>
      <c r="H940" s="20">
        <v>153.5</v>
      </c>
    </row>
    <row r="941" spans="1:8" x14ac:dyDescent="0.15">
      <c r="A941" s="20" t="s">
        <v>1018</v>
      </c>
      <c r="B941" s="20" t="s">
        <v>1862</v>
      </c>
      <c r="C941" s="20">
        <v>37.469000000000001</v>
      </c>
      <c r="D941" s="20">
        <v>23.571999999999999</v>
      </c>
      <c r="E941" s="20">
        <v>50.539000000000001</v>
      </c>
      <c r="F941" s="20">
        <v>280.60000000000002</v>
      </c>
      <c r="G941" s="20">
        <v>25.428000000000001</v>
      </c>
      <c r="H941" s="20">
        <v>153</v>
      </c>
    </row>
    <row r="942" spans="1:8" x14ac:dyDescent="0.15">
      <c r="A942" s="20" t="s">
        <v>1021</v>
      </c>
      <c r="B942" s="20" t="s">
        <v>1863</v>
      </c>
      <c r="C942" s="20">
        <v>37.558999999999997</v>
      </c>
      <c r="D942" s="20">
        <v>23.201000000000001</v>
      </c>
      <c r="E942" s="20">
        <v>50.378999999999998</v>
      </c>
      <c r="F942" s="20">
        <v>272</v>
      </c>
      <c r="G942" s="20">
        <v>25.637</v>
      </c>
      <c r="H942" s="20">
        <v>153.19999999999999</v>
      </c>
    </row>
    <row r="943" spans="1:8" x14ac:dyDescent="0.15">
      <c r="A943" s="20" t="s">
        <v>1117</v>
      </c>
      <c r="B943" s="20" t="s">
        <v>1864</v>
      </c>
      <c r="C943" s="20">
        <v>37.540999999999997</v>
      </c>
      <c r="D943" s="20">
        <v>23.571999999999999</v>
      </c>
      <c r="E943" s="20">
        <v>50.761000000000003</v>
      </c>
      <c r="F943" s="20">
        <v>281.5</v>
      </c>
      <c r="G943" s="20">
        <v>25.509</v>
      </c>
      <c r="H943" s="20">
        <v>152.5</v>
      </c>
    </row>
    <row r="944" spans="1:8" x14ac:dyDescent="0.15">
      <c r="A944" s="20" t="s">
        <v>232</v>
      </c>
    </row>
    <row r="945" spans="1:8" x14ac:dyDescent="0.15">
      <c r="A945" s="20" t="s">
        <v>233</v>
      </c>
    </row>
    <row r="946" spans="1:8" x14ac:dyDescent="0.15">
      <c r="A946" s="20" t="s">
        <v>234</v>
      </c>
    </row>
    <row r="947" spans="1:8" x14ac:dyDescent="0.15">
      <c r="A947" s="20" t="s">
        <v>235</v>
      </c>
    </row>
    <row r="948" spans="1:8" x14ac:dyDescent="0.15">
      <c r="A948" s="20" t="s">
        <v>955</v>
      </c>
    </row>
    <row r="949" spans="1:8" x14ac:dyDescent="0.15">
      <c r="A949" s="21">
        <v>42845</v>
      </c>
    </row>
    <row r="950" spans="1:8" x14ac:dyDescent="0.15">
      <c r="A950" s="20" t="s">
        <v>237</v>
      </c>
    </row>
    <row r="951" spans="1:8" x14ac:dyDescent="0.15">
      <c r="A951" s="20" t="s">
        <v>238</v>
      </c>
    </row>
    <row r="952" spans="1:8" x14ac:dyDescent="0.15">
      <c r="A952" s="20" t="s">
        <v>239</v>
      </c>
    </row>
    <row r="953" spans="1:8" x14ac:dyDescent="0.15">
      <c r="A953" s="20" t="s">
        <v>1865</v>
      </c>
    </row>
    <row r="954" spans="1:8" x14ac:dyDescent="0.15">
      <c r="A954" s="20" t="s">
        <v>1866</v>
      </c>
    </row>
    <row r="955" spans="1:8" x14ac:dyDescent="0.15">
      <c r="A955" s="20" t="s">
        <v>1867</v>
      </c>
    </row>
    <row r="956" spans="1:8" x14ac:dyDescent="0.15">
      <c r="B956" s="20" t="s">
        <v>958</v>
      </c>
      <c r="C956" s="20" t="s">
        <v>1868</v>
      </c>
    </row>
    <row r="957" spans="1:8" x14ac:dyDescent="0.15">
      <c r="B957" s="20" t="s">
        <v>960</v>
      </c>
      <c r="C957" s="20" t="s">
        <v>961</v>
      </c>
      <c r="D957" s="20" t="s">
        <v>962</v>
      </c>
      <c r="E957" s="20" t="s">
        <v>963</v>
      </c>
      <c r="F957" s="20" t="s">
        <v>964</v>
      </c>
      <c r="G957" s="20" t="s">
        <v>965</v>
      </c>
      <c r="H957" s="20" t="s">
        <v>966</v>
      </c>
    </row>
    <row r="958" spans="1:8" x14ac:dyDescent="0.15">
      <c r="A958" s="20" t="s">
        <v>967</v>
      </c>
      <c r="B958" s="20" t="s">
        <v>64</v>
      </c>
      <c r="C958" s="20">
        <v>35.771999999999998</v>
      </c>
      <c r="D958" s="20">
        <v>22.152999999999999</v>
      </c>
      <c r="E958" s="20">
        <v>48.078000000000003</v>
      </c>
      <c r="F958" s="20">
        <v>293.8</v>
      </c>
      <c r="G958" s="20">
        <v>24.196000000000002</v>
      </c>
    </row>
    <row r="959" spans="1:8" x14ac:dyDescent="0.15">
      <c r="A959" s="20" t="s">
        <v>968</v>
      </c>
    </row>
    <row r="960" spans="1:8" x14ac:dyDescent="0.15">
      <c r="A960" s="20" t="s">
        <v>969</v>
      </c>
      <c r="B960" s="20" t="s">
        <v>1869</v>
      </c>
      <c r="C960" s="20">
        <v>36.930999999999997</v>
      </c>
      <c r="D960" s="20">
        <v>22.640999999999998</v>
      </c>
      <c r="E960" s="20">
        <v>48.701999999999998</v>
      </c>
      <c r="F960" s="20">
        <v>281.5</v>
      </c>
      <c r="G960" s="20">
        <v>24.722000000000001</v>
      </c>
      <c r="H960" s="20">
        <v>157.6</v>
      </c>
    </row>
    <row r="961" spans="1:8" x14ac:dyDescent="0.15">
      <c r="A961" s="20" t="s">
        <v>971</v>
      </c>
      <c r="B961" s="20" t="s">
        <v>1870</v>
      </c>
      <c r="C961" s="20">
        <v>36.247</v>
      </c>
      <c r="D961" s="20">
        <v>22.350999999999999</v>
      </c>
      <c r="E961" s="20">
        <v>48.387999999999998</v>
      </c>
      <c r="F961" s="20">
        <v>290.89999999999998</v>
      </c>
      <c r="G961" s="20">
        <v>24.413</v>
      </c>
      <c r="H961" s="20">
        <v>159.5</v>
      </c>
    </row>
    <row r="962" spans="1:8" x14ac:dyDescent="0.15">
      <c r="A962" s="20" t="s">
        <v>973</v>
      </c>
      <c r="B962" s="20" t="s">
        <v>1871</v>
      </c>
      <c r="C962" s="20" t="s">
        <v>1872</v>
      </c>
      <c r="D962" s="20">
        <v>23.65</v>
      </c>
      <c r="E962" s="20">
        <v>50.707999999999998</v>
      </c>
      <c r="F962" s="20">
        <v>268.60000000000002</v>
      </c>
      <c r="G962" s="20">
        <v>25.978000000000002</v>
      </c>
      <c r="H962" s="20">
        <v>43.2</v>
      </c>
    </row>
    <row r="963" spans="1:8" x14ac:dyDescent="0.15">
      <c r="A963" s="20" t="s">
        <v>975</v>
      </c>
      <c r="B963" s="20" t="s">
        <v>856</v>
      </c>
      <c r="C963" s="20" t="s">
        <v>1873</v>
      </c>
      <c r="D963" s="20">
        <v>23.434999999999999</v>
      </c>
      <c r="E963" s="20">
        <v>49.326000000000001</v>
      </c>
      <c r="F963" s="20">
        <v>284.3</v>
      </c>
      <c r="G963" s="20">
        <v>24.957000000000001</v>
      </c>
      <c r="H963" s="20">
        <v>23</v>
      </c>
    </row>
    <row r="964" spans="1:8" x14ac:dyDescent="0.15">
      <c r="A964" s="20" t="s">
        <v>977</v>
      </c>
      <c r="B964" s="20" t="s">
        <v>1874</v>
      </c>
      <c r="C964" s="20">
        <v>36.688000000000002</v>
      </c>
      <c r="D964" s="20">
        <v>22.524000000000001</v>
      </c>
      <c r="E964" s="20">
        <v>48.429000000000002</v>
      </c>
      <c r="F964" s="20">
        <v>287.10000000000002</v>
      </c>
      <c r="G964" s="20">
        <v>24.718</v>
      </c>
      <c r="H964" s="20">
        <v>158.30000000000001</v>
      </c>
    </row>
    <row r="965" spans="1:8" x14ac:dyDescent="0.15">
      <c r="A965" s="20" t="s">
        <v>979</v>
      </c>
      <c r="B965" s="20" t="s">
        <v>1875</v>
      </c>
      <c r="C965" s="20">
        <v>36.159999999999997</v>
      </c>
      <c r="D965" s="20">
        <v>22.257999999999999</v>
      </c>
      <c r="E965" s="20">
        <v>48.908000000000001</v>
      </c>
      <c r="F965" s="20">
        <v>288</v>
      </c>
      <c r="G965" s="20">
        <v>24.573</v>
      </c>
      <c r="H965" s="20">
        <v>158.9</v>
      </c>
    </row>
    <row r="966" spans="1:8" x14ac:dyDescent="0.15">
      <c r="A966" s="20" t="s">
        <v>981</v>
      </c>
      <c r="B966" s="20" t="s">
        <v>1876</v>
      </c>
      <c r="C966" s="20" t="s">
        <v>1877</v>
      </c>
      <c r="D966" s="20">
        <v>23.628</v>
      </c>
      <c r="E966" s="20">
        <v>53.581000000000003</v>
      </c>
      <c r="F966" s="20">
        <v>288.89999999999998</v>
      </c>
      <c r="G966" s="20">
        <v>25.268000000000001</v>
      </c>
      <c r="H966" s="20">
        <v>57</v>
      </c>
    </row>
    <row r="967" spans="1:8" x14ac:dyDescent="0.15">
      <c r="A967" s="20" t="s">
        <v>983</v>
      </c>
      <c r="B967" s="20" t="s">
        <v>1878</v>
      </c>
      <c r="C967" s="20">
        <v>36.286999999999999</v>
      </c>
      <c r="D967" s="20">
        <v>22.547000000000001</v>
      </c>
      <c r="E967" s="20">
        <v>48.41</v>
      </c>
      <c r="F967" s="20">
        <v>288</v>
      </c>
      <c r="G967" s="20">
        <v>24.524000000000001</v>
      </c>
      <c r="H967" s="20">
        <v>159</v>
      </c>
    </row>
    <row r="968" spans="1:8" x14ac:dyDescent="0.15">
      <c r="A968" s="20" t="s">
        <v>985</v>
      </c>
      <c r="B968" s="20" t="s">
        <v>1879</v>
      </c>
      <c r="C968" s="20" t="s">
        <v>1880</v>
      </c>
      <c r="D968" s="20">
        <v>22.728000000000002</v>
      </c>
      <c r="E968" s="20">
        <v>48.441000000000003</v>
      </c>
      <c r="F968" s="20">
        <v>292.8</v>
      </c>
      <c r="G968" s="20">
        <v>24.414000000000001</v>
      </c>
      <c r="H968" s="20">
        <v>54.7</v>
      </c>
    </row>
    <row r="969" spans="1:8" x14ac:dyDescent="0.15">
      <c r="A969" s="20" t="s">
        <v>988</v>
      </c>
      <c r="B969" s="20" t="s">
        <v>1881</v>
      </c>
      <c r="C969" s="20">
        <v>36.098999999999997</v>
      </c>
      <c r="D969" s="20" t="s">
        <v>1882</v>
      </c>
      <c r="E969" s="20">
        <v>48.249000000000002</v>
      </c>
      <c r="F969" s="20">
        <v>291.8</v>
      </c>
      <c r="G969" s="20">
        <v>24.404</v>
      </c>
      <c r="H969" s="20">
        <v>160.1</v>
      </c>
    </row>
    <row r="970" spans="1:8" x14ac:dyDescent="0.15">
      <c r="A970" s="20" t="s">
        <v>990</v>
      </c>
      <c r="B970" s="20" t="s">
        <v>1883</v>
      </c>
      <c r="C970" s="20" t="s">
        <v>1884</v>
      </c>
      <c r="D970" s="20">
        <v>22.263999999999999</v>
      </c>
      <c r="E970" s="20" t="s">
        <v>1885</v>
      </c>
      <c r="F970" s="20">
        <v>291.8</v>
      </c>
      <c r="G970" s="20">
        <v>24.274000000000001</v>
      </c>
      <c r="H970" s="20">
        <v>160.69999999999999</v>
      </c>
    </row>
    <row r="971" spans="1:8" x14ac:dyDescent="0.15">
      <c r="A971" s="20" t="s">
        <v>993</v>
      </c>
      <c r="B971" s="20" t="s">
        <v>853</v>
      </c>
      <c r="C971" s="20" t="s">
        <v>1886</v>
      </c>
      <c r="D971" s="20">
        <v>23.116</v>
      </c>
      <c r="E971" s="20">
        <v>49.042999999999999</v>
      </c>
      <c r="F971" s="20">
        <v>284.3</v>
      </c>
      <c r="G971" s="20">
        <v>24.62</v>
      </c>
      <c r="H971" s="20">
        <v>18.899999999999999</v>
      </c>
    </row>
    <row r="972" spans="1:8" x14ac:dyDescent="0.15">
      <c r="A972" s="20" t="s">
        <v>998</v>
      </c>
      <c r="B972" s="20" t="s">
        <v>1887</v>
      </c>
      <c r="C972" s="20">
        <v>36.344000000000001</v>
      </c>
      <c r="D972" s="20">
        <v>22.366</v>
      </c>
      <c r="E972" s="20">
        <v>48.155000000000001</v>
      </c>
      <c r="F972" s="20" t="s">
        <v>1076</v>
      </c>
      <c r="G972" s="20">
        <v>24.324999999999999</v>
      </c>
      <c r="H972" s="20">
        <v>159.69999999999999</v>
      </c>
    </row>
    <row r="973" spans="1:8" x14ac:dyDescent="0.15">
      <c r="A973" s="20" t="s">
        <v>1001</v>
      </c>
      <c r="B973" s="20" t="s">
        <v>1888</v>
      </c>
      <c r="C973" s="20" t="s">
        <v>1889</v>
      </c>
      <c r="D973" s="20">
        <v>22.885000000000002</v>
      </c>
      <c r="E973" s="20">
        <v>48.414999999999999</v>
      </c>
      <c r="F973" s="20">
        <v>288.89999999999998</v>
      </c>
      <c r="G973" s="20">
        <v>24.626000000000001</v>
      </c>
      <c r="H973" s="20">
        <v>54.2</v>
      </c>
    </row>
    <row r="974" spans="1:8" x14ac:dyDescent="0.15">
      <c r="A974" s="20" t="s">
        <v>1003</v>
      </c>
      <c r="B974" s="20" t="s">
        <v>1890</v>
      </c>
      <c r="C974" s="20">
        <v>35.945999999999998</v>
      </c>
      <c r="D974" s="20">
        <v>22.489000000000001</v>
      </c>
      <c r="E974" s="20">
        <v>49.021000000000001</v>
      </c>
      <c r="F974" s="20">
        <v>288</v>
      </c>
      <c r="G974" s="20" t="s">
        <v>1891</v>
      </c>
      <c r="H974" s="20">
        <v>159.19999999999999</v>
      </c>
    </row>
    <row r="975" spans="1:8" x14ac:dyDescent="0.15">
      <c r="A975" s="20" t="s">
        <v>1005</v>
      </c>
      <c r="B975" s="20" t="s">
        <v>1892</v>
      </c>
      <c r="C975" s="20">
        <v>36.357999999999997</v>
      </c>
      <c r="D975" s="20">
        <v>22.297999999999998</v>
      </c>
      <c r="E975" s="20">
        <v>48.4</v>
      </c>
      <c r="F975" s="20">
        <v>290.89999999999998</v>
      </c>
      <c r="G975" s="20">
        <v>24.234999999999999</v>
      </c>
      <c r="H975" s="20">
        <v>159.6</v>
      </c>
    </row>
    <row r="976" spans="1:8" x14ac:dyDescent="0.15">
      <c r="A976" s="20" t="s">
        <v>1008</v>
      </c>
      <c r="B976" s="20" t="s">
        <v>1893</v>
      </c>
      <c r="C976" s="20">
        <v>36.067</v>
      </c>
      <c r="D976" s="20">
        <v>22.498000000000001</v>
      </c>
      <c r="E976" s="20">
        <v>48.308999999999997</v>
      </c>
      <c r="F976" s="20">
        <v>289.89999999999998</v>
      </c>
      <c r="G976" s="20">
        <v>24.776</v>
      </c>
      <c r="H976" s="20">
        <v>159.19999999999999</v>
      </c>
    </row>
    <row r="977" spans="1:8" x14ac:dyDescent="0.15">
      <c r="A977" s="20" t="s">
        <v>232</v>
      </c>
    </row>
    <row r="978" spans="1:8" x14ac:dyDescent="0.15">
      <c r="A978" s="20" t="s">
        <v>233</v>
      </c>
    </row>
    <row r="979" spans="1:8" x14ac:dyDescent="0.15">
      <c r="A979" s="20" t="s">
        <v>234</v>
      </c>
    </row>
    <row r="980" spans="1:8" x14ac:dyDescent="0.15">
      <c r="A980" s="20" t="s">
        <v>235</v>
      </c>
    </row>
    <row r="981" spans="1:8" x14ac:dyDescent="0.15">
      <c r="A981" s="20" t="s">
        <v>955</v>
      </c>
    </row>
    <row r="982" spans="1:8" x14ac:dyDescent="0.15">
      <c r="A982" s="21">
        <v>42845</v>
      </c>
    </row>
    <row r="983" spans="1:8" x14ac:dyDescent="0.15">
      <c r="A983" s="20" t="s">
        <v>237</v>
      </c>
    </row>
    <row r="984" spans="1:8" x14ac:dyDescent="0.15">
      <c r="A984" s="20" t="s">
        <v>238</v>
      </c>
    </row>
    <row r="985" spans="1:8" x14ac:dyDescent="0.15">
      <c r="A985" s="20" t="s">
        <v>239</v>
      </c>
    </row>
    <row r="986" spans="1:8" x14ac:dyDescent="0.15">
      <c r="A986" s="20" t="s">
        <v>1894</v>
      </c>
    </row>
    <row r="987" spans="1:8" x14ac:dyDescent="0.15">
      <c r="A987" s="20" t="s">
        <v>1895</v>
      </c>
    </row>
    <row r="988" spans="1:8" x14ac:dyDescent="0.15">
      <c r="A988" s="20" t="s">
        <v>1896</v>
      </c>
    </row>
    <row r="989" spans="1:8" x14ac:dyDescent="0.15">
      <c r="B989" s="20" t="s">
        <v>958</v>
      </c>
      <c r="C989" s="20" t="s">
        <v>1897</v>
      </c>
    </row>
    <row r="990" spans="1:8" x14ac:dyDescent="0.15">
      <c r="B990" s="20" t="s">
        <v>960</v>
      </c>
      <c r="C990" s="20" t="s">
        <v>961</v>
      </c>
      <c r="D990" s="20" t="s">
        <v>962</v>
      </c>
      <c r="E990" s="20" t="s">
        <v>963</v>
      </c>
      <c r="F990" s="20" t="s">
        <v>964</v>
      </c>
      <c r="G990" s="20" t="s">
        <v>965</v>
      </c>
      <c r="H990" s="20" t="s">
        <v>966</v>
      </c>
    </row>
    <row r="991" spans="1:8" x14ac:dyDescent="0.15">
      <c r="A991" s="20" t="s">
        <v>967</v>
      </c>
      <c r="B991" s="20" t="s">
        <v>169</v>
      </c>
      <c r="C991" s="20">
        <v>37.307000000000002</v>
      </c>
      <c r="D991" s="20">
        <v>23.209</v>
      </c>
      <c r="E991" s="20">
        <v>50.002000000000002</v>
      </c>
      <c r="F991" s="20">
        <v>282.39999999999998</v>
      </c>
      <c r="G991" s="20">
        <v>25.359000000000002</v>
      </c>
    </row>
    <row r="992" spans="1:8" x14ac:dyDescent="0.15">
      <c r="A992" s="20" t="s">
        <v>968</v>
      </c>
    </row>
    <row r="993" spans="1:8" x14ac:dyDescent="0.15">
      <c r="A993" s="20" t="s">
        <v>969</v>
      </c>
      <c r="B993" s="20" t="s">
        <v>1898</v>
      </c>
      <c r="C993" s="20">
        <v>39.326000000000001</v>
      </c>
      <c r="D993" s="20">
        <v>24.126000000000001</v>
      </c>
      <c r="E993" s="20">
        <v>51.738</v>
      </c>
      <c r="F993" s="20">
        <v>268.60000000000002</v>
      </c>
      <c r="G993" s="20">
        <v>26.736999999999998</v>
      </c>
      <c r="H993" s="20">
        <v>147.69999999999999</v>
      </c>
    </row>
    <row r="994" spans="1:8" x14ac:dyDescent="0.15">
      <c r="A994" s="20" t="s">
        <v>971</v>
      </c>
      <c r="B994" s="20" t="s">
        <v>1899</v>
      </c>
      <c r="C994" s="20">
        <v>38.473999999999997</v>
      </c>
      <c r="D994" s="20">
        <v>23.867000000000001</v>
      </c>
      <c r="E994" s="20">
        <v>51.401000000000003</v>
      </c>
      <c r="F994" s="20">
        <v>268.60000000000002</v>
      </c>
      <c r="G994" s="20">
        <v>26.273</v>
      </c>
      <c r="H994" s="20">
        <v>149.69999999999999</v>
      </c>
    </row>
    <row r="995" spans="1:8" x14ac:dyDescent="0.15">
      <c r="A995" s="20" t="s">
        <v>973</v>
      </c>
      <c r="B995" s="20" t="s">
        <v>1900</v>
      </c>
      <c r="C995" s="20">
        <v>37.735999999999997</v>
      </c>
      <c r="D995" s="20">
        <v>23.693000000000001</v>
      </c>
      <c r="E995" s="20">
        <v>50.996000000000002</v>
      </c>
      <c r="F995" s="20">
        <v>272.8</v>
      </c>
      <c r="G995" s="20">
        <v>25.963000000000001</v>
      </c>
      <c r="H995" s="20">
        <v>151.4</v>
      </c>
    </row>
    <row r="996" spans="1:8" x14ac:dyDescent="0.15">
      <c r="A996" s="20" t="s">
        <v>975</v>
      </c>
      <c r="B996" s="20" t="s">
        <v>1901</v>
      </c>
      <c r="C996" s="20">
        <v>38.073</v>
      </c>
      <c r="D996" s="20">
        <v>23.378</v>
      </c>
      <c r="E996" s="20">
        <v>51.031999999999996</v>
      </c>
      <c r="F996" s="20">
        <v>275.39999999999998</v>
      </c>
      <c r="G996" s="20">
        <v>25.692</v>
      </c>
      <c r="H996" s="20">
        <v>151.69999999999999</v>
      </c>
    </row>
    <row r="997" spans="1:8" x14ac:dyDescent="0.15">
      <c r="A997" s="20" t="s">
        <v>977</v>
      </c>
      <c r="B997" s="20" t="s">
        <v>1902</v>
      </c>
      <c r="C997" s="20">
        <v>37.514000000000003</v>
      </c>
      <c r="D997" s="20">
        <v>23.599</v>
      </c>
      <c r="E997" s="20">
        <v>54.780999999999999</v>
      </c>
      <c r="F997" s="20">
        <v>203.3</v>
      </c>
      <c r="G997" s="20" t="s">
        <v>1035</v>
      </c>
      <c r="H997" s="20">
        <v>133.30000000000001</v>
      </c>
    </row>
    <row r="998" spans="1:8" x14ac:dyDescent="0.15">
      <c r="A998" s="20" t="s">
        <v>979</v>
      </c>
      <c r="B998" s="20" t="s">
        <v>874</v>
      </c>
      <c r="C998" s="20" t="s">
        <v>1903</v>
      </c>
      <c r="D998" s="20">
        <v>27.09</v>
      </c>
      <c r="E998" s="20">
        <v>53.487000000000002</v>
      </c>
      <c r="F998" s="20">
        <v>264.60000000000002</v>
      </c>
      <c r="G998" s="20">
        <v>26.678999999999998</v>
      </c>
      <c r="H998" s="20">
        <v>30.2</v>
      </c>
    </row>
    <row r="999" spans="1:8" x14ac:dyDescent="0.15">
      <c r="A999" s="20" t="s">
        <v>981</v>
      </c>
      <c r="B999" s="20" t="s">
        <v>1904</v>
      </c>
      <c r="C999" s="20">
        <v>38.927</v>
      </c>
      <c r="D999" s="20">
        <v>24.646999999999998</v>
      </c>
      <c r="E999" s="20">
        <v>51.938000000000002</v>
      </c>
      <c r="F999" s="20">
        <v>254.6</v>
      </c>
      <c r="G999" s="20">
        <v>26.023</v>
      </c>
      <c r="H999" s="20">
        <v>148.1</v>
      </c>
    </row>
    <row r="1000" spans="1:8" x14ac:dyDescent="0.15">
      <c r="A1000" s="20" t="s">
        <v>983</v>
      </c>
      <c r="B1000" s="20" t="s">
        <v>1905</v>
      </c>
      <c r="C1000" s="20">
        <v>37.633000000000003</v>
      </c>
      <c r="D1000" s="20">
        <v>23.63</v>
      </c>
      <c r="E1000" s="20">
        <v>51.338000000000001</v>
      </c>
      <c r="F1000" s="20">
        <v>273.60000000000002</v>
      </c>
      <c r="G1000" s="20">
        <v>25.986999999999998</v>
      </c>
      <c r="H1000" s="20">
        <v>151.19999999999999</v>
      </c>
    </row>
    <row r="1001" spans="1:8" x14ac:dyDescent="0.15">
      <c r="A1001" s="20" t="s">
        <v>985</v>
      </c>
      <c r="B1001" s="20" t="s">
        <v>1906</v>
      </c>
      <c r="C1001" s="20">
        <v>37.555999999999997</v>
      </c>
      <c r="D1001" s="20">
        <v>23.515999999999998</v>
      </c>
      <c r="E1001" s="20">
        <v>50.38</v>
      </c>
      <c r="F1001" s="20">
        <v>262.2</v>
      </c>
      <c r="G1001" s="20">
        <v>26.207999999999998</v>
      </c>
      <c r="H1001" s="20">
        <v>152.19999999999999</v>
      </c>
    </row>
    <row r="1002" spans="1:8" x14ac:dyDescent="0.15">
      <c r="A1002" s="20" t="s">
        <v>988</v>
      </c>
      <c r="B1002" s="20" t="s">
        <v>1144</v>
      </c>
      <c r="C1002" s="20" t="s">
        <v>1907</v>
      </c>
      <c r="D1002" s="20">
        <v>23.282</v>
      </c>
      <c r="E1002" s="20">
        <v>50.07</v>
      </c>
      <c r="F1002" s="20">
        <v>280.60000000000002</v>
      </c>
      <c r="G1002" s="20">
        <v>25.535</v>
      </c>
      <c r="H1002" s="20">
        <v>153.9</v>
      </c>
    </row>
    <row r="1003" spans="1:8" x14ac:dyDescent="0.15">
      <c r="A1003" s="20" t="s">
        <v>990</v>
      </c>
      <c r="B1003" s="20" t="s">
        <v>1908</v>
      </c>
      <c r="C1003" s="20">
        <v>37.557000000000002</v>
      </c>
      <c r="D1003" s="20" t="s">
        <v>1909</v>
      </c>
      <c r="E1003" s="20" t="s">
        <v>1910</v>
      </c>
      <c r="F1003" s="20">
        <v>279.7</v>
      </c>
      <c r="G1003" s="20" t="s">
        <v>1911</v>
      </c>
      <c r="H1003" s="20">
        <v>153.9</v>
      </c>
    </row>
    <row r="1004" spans="1:8" x14ac:dyDescent="0.15">
      <c r="A1004" s="20" t="s">
        <v>993</v>
      </c>
      <c r="B1004" s="20" t="s">
        <v>1494</v>
      </c>
      <c r="C1004" s="20">
        <v>37.319000000000003</v>
      </c>
      <c r="D1004" s="20">
        <v>23.370999999999999</v>
      </c>
      <c r="E1004" s="20">
        <v>50.23</v>
      </c>
      <c r="F1004" s="20">
        <v>269.39999999999998</v>
      </c>
      <c r="G1004" s="20">
        <v>25.364999999999998</v>
      </c>
      <c r="H1004" s="20">
        <v>153.80000000000001</v>
      </c>
    </row>
    <row r="1005" spans="1:8" x14ac:dyDescent="0.15">
      <c r="A1005" s="20" t="s">
        <v>998</v>
      </c>
      <c r="B1005" s="20" t="s">
        <v>1912</v>
      </c>
      <c r="C1005" s="20">
        <v>37.776000000000003</v>
      </c>
      <c r="D1005" s="20">
        <v>24.140999999999998</v>
      </c>
      <c r="E1005" s="20">
        <v>51.308</v>
      </c>
      <c r="F1005" s="20">
        <v>248.1</v>
      </c>
      <c r="G1005" s="20" t="s">
        <v>1035</v>
      </c>
      <c r="H1005" s="20">
        <v>138.1</v>
      </c>
    </row>
    <row r="1006" spans="1:8" x14ac:dyDescent="0.15">
      <c r="A1006" s="20" t="s">
        <v>1001</v>
      </c>
      <c r="B1006" s="20" t="s">
        <v>1913</v>
      </c>
      <c r="C1006" s="20" t="s">
        <v>1914</v>
      </c>
      <c r="D1006" s="20">
        <v>23.853000000000002</v>
      </c>
      <c r="E1006" s="20">
        <v>50.786999999999999</v>
      </c>
      <c r="F1006" s="20">
        <v>279.7</v>
      </c>
      <c r="G1006" s="20">
        <v>25.652000000000001</v>
      </c>
      <c r="H1006" s="20">
        <v>68.8</v>
      </c>
    </row>
    <row r="1007" spans="1:8" x14ac:dyDescent="0.15">
      <c r="A1007" s="20" t="s">
        <v>1003</v>
      </c>
      <c r="B1007" s="20" t="s">
        <v>1915</v>
      </c>
      <c r="C1007" s="20">
        <v>37.478000000000002</v>
      </c>
      <c r="D1007" s="20">
        <v>23.259</v>
      </c>
      <c r="E1007" s="20">
        <v>50.273000000000003</v>
      </c>
      <c r="F1007" s="20">
        <v>279.7</v>
      </c>
      <c r="G1007" s="20">
        <v>25.391999999999999</v>
      </c>
      <c r="H1007" s="20">
        <v>153.6</v>
      </c>
    </row>
    <row r="1008" spans="1:8" x14ac:dyDescent="0.15">
      <c r="A1008" s="20" t="s">
        <v>1005</v>
      </c>
      <c r="B1008" s="20" t="s">
        <v>1916</v>
      </c>
      <c r="C1008" s="20">
        <v>37.545000000000002</v>
      </c>
      <c r="D1008" s="20">
        <v>23.295999999999999</v>
      </c>
      <c r="E1008" s="20">
        <v>50.149000000000001</v>
      </c>
      <c r="F1008" s="20">
        <v>278</v>
      </c>
      <c r="G1008" s="20">
        <v>25.559000000000001</v>
      </c>
      <c r="H1008" s="20">
        <v>153.5</v>
      </c>
    </row>
    <row r="1009" spans="1:8" x14ac:dyDescent="0.15">
      <c r="A1009" s="20" t="s">
        <v>1008</v>
      </c>
      <c r="B1009" s="20" t="s">
        <v>1917</v>
      </c>
      <c r="C1009" s="20">
        <v>37.554000000000002</v>
      </c>
      <c r="D1009" s="20">
        <v>23.268999999999998</v>
      </c>
      <c r="E1009" s="20">
        <v>50.695</v>
      </c>
      <c r="F1009" s="20">
        <v>272.8</v>
      </c>
      <c r="G1009" s="20">
        <v>25.611000000000001</v>
      </c>
      <c r="H1009" s="20">
        <v>152.80000000000001</v>
      </c>
    </row>
    <row r="1010" spans="1:8" x14ac:dyDescent="0.15">
      <c r="A1010" s="20" t="s">
        <v>1010</v>
      </c>
      <c r="B1010" s="20" t="s">
        <v>1918</v>
      </c>
      <c r="C1010" s="20">
        <v>37.755000000000003</v>
      </c>
      <c r="D1010" s="20">
        <v>23.302</v>
      </c>
      <c r="E1010" s="20">
        <v>50.384</v>
      </c>
      <c r="F1010" s="20">
        <v>278.89999999999998</v>
      </c>
      <c r="G1010" s="20">
        <v>25.689</v>
      </c>
      <c r="H1010" s="20">
        <v>152.80000000000001</v>
      </c>
    </row>
    <row r="1011" spans="1:8" x14ac:dyDescent="0.15">
      <c r="A1011" s="20" t="s">
        <v>1013</v>
      </c>
      <c r="B1011" s="20" t="s">
        <v>1919</v>
      </c>
      <c r="C1011" s="20">
        <v>37.930999999999997</v>
      </c>
      <c r="D1011" s="20">
        <v>23.827999999999999</v>
      </c>
      <c r="E1011" s="20">
        <v>53.601999999999997</v>
      </c>
      <c r="F1011" s="20">
        <v>234.9</v>
      </c>
      <c r="G1011" s="20" t="s">
        <v>1035</v>
      </c>
      <c r="H1011" s="20">
        <v>133</v>
      </c>
    </row>
    <row r="1012" spans="1:8" x14ac:dyDescent="0.15">
      <c r="A1012" s="20" t="s">
        <v>1015</v>
      </c>
      <c r="B1012" s="20" t="s">
        <v>1920</v>
      </c>
      <c r="C1012" s="20" t="s">
        <v>1921</v>
      </c>
      <c r="H1012" s="20">
        <v>142.80000000000001</v>
      </c>
    </row>
    <row r="1013" spans="1:8" x14ac:dyDescent="0.15">
      <c r="A1013" s="20" t="s">
        <v>1018</v>
      </c>
      <c r="B1013" s="20" t="s">
        <v>882</v>
      </c>
      <c r="C1013" s="20" t="s">
        <v>1922</v>
      </c>
      <c r="D1013" s="20">
        <v>24.036000000000001</v>
      </c>
      <c r="E1013" s="20">
        <v>50.962000000000003</v>
      </c>
      <c r="F1013" s="20">
        <v>278.89999999999998</v>
      </c>
      <c r="G1013" s="20">
        <v>25.617999999999999</v>
      </c>
      <c r="H1013" s="20">
        <v>23.1</v>
      </c>
    </row>
    <row r="1014" spans="1:8" x14ac:dyDescent="0.15">
      <c r="A1014" s="20" t="s">
        <v>1021</v>
      </c>
      <c r="B1014" s="20" t="s">
        <v>1923</v>
      </c>
      <c r="C1014" s="20">
        <v>37.631999999999998</v>
      </c>
      <c r="D1014" s="20">
        <v>23.22</v>
      </c>
      <c r="E1014" s="20">
        <v>50.19</v>
      </c>
      <c r="F1014" s="20" t="s">
        <v>1311</v>
      </c>
      <c r="G1014" s="20">
        <v>25.38</v>
      </c>
      <c r="H1014" s="20">
        <v>153.6</v>
      </c>
    </row>
    <row r="1015" spans="1:8" x14ac:dyDescent="0.15">
      <c r="A1015" s="20" t="s">
        <v>1117</v>
      </c>
      <c r="B1015" s="20" t="s">
        <v>1924</v>
      </c>
      <c r="C1015" s="20">
        <v>37.396000000000001</v>
      </c>
      <c r="D1015" s="20">
        <v>23.951000000000001</v>
      </c>
      <c r="E1015" s="20">
        <v>51.648000000000003</v>
      </c>
      <c r="F1015" s="20">
        <v>275.39999999999998</v>
      </c>
      <c r="G1015" s="20">
        <v>25.613</v>
      </c>
      <c r="H1015" s="20">
        <v>151.19999999999999</v>
      </c>
    </row>
    <row r="1016" spans="1:8" x14ac:dyDescent="0.15">
      <c r="A1016" s="20" t="s">
        <v>1119</v>
      </c>
      <c r="B1016" s="20" t="s">
        <v>1925</v>
      </c>
      <c r="C1016" s="20">
        <v>37.523000000000003</v>
      </c>
      <c r="D1016" s="20">
        <v>23.420999999999999</v>
      </c>
      <c r="E1016" s="20">
        <v>50.384</v>
      </c>
      <c r="F1016" s="20">
        <v>272</v>
      </c>
      <c r="G1016" s="20">
        <v>25.736000000000001</v>
      </c>
      <c r="H1016" s="20">
        <v>152.9</v>
      </c>
    </row>
    <row r="1017" spans="1:8" x14ac:dyDescent="0.15">
      <c r="A1017" s="20" t="s">
        <v>1121</v>
      </c>
      <c r="B1017" s="20" t="s">
        <v>1926</v>
      </c>
      <c r="C1017" s="20" t="s">
        <v>1927</v>
      </c>
      <c r="D1017" s="20">
        <v>25.164000000000001</v>
      </c>
      <c r="E1017" s="20">
        <v>54.938000000000002</v>
      </c>
      <c r="F1017" s="20">
        <v>277.10000000000002</v>
      </c>
      <c r="G1017" s="20">
        <v>26.103000000000002</v>
      </c>
      <c r="H1017" s="20">
        <v>72.5</v>
      </c>
    </row>
    <row r="1018" spans="1:8" x14ac:dyDescent="0.15">
      <c r="A1018" s="20" t="s">
        <v>1123</v>
      </c>
      <c r="B1018" s="20" t="s">
        <v>1928</v>
      </c>
      <c r="C1018" s="20">
        <v>41.438000000000002</v>
      </c>
      <c r="D1018" s="20">
        <v>28.42</v>
      </c>
      <c r="E1018" s="20" t="s">
        <v>1929</v>
      </c>
      <c r="F1018" s="20">
        <v>179.6</v>
      </c>
      <c r="G1018" s="20" t="s">
        <v>1035</v>
      </c>
      <c r="H1018" s="20">
        <v>113.8</v>
      </c>
    </row>
    <row r="1019" spans="1:8" x14ac:dyDescent="0.15">
      <c r="A1019" s="20" t="s">
        <v>232</v>
      </c>
    </row>
    <row r="1020" spans="1:8" x14ac:dyDescent="0.15">
      <c r="A1020" s="20" t="s">
        <v>233</v>
      </c>
    </row>
    <row r="1021" spans="1:8" x14ac:dyDescent="0.15">
      <c r="A1021" s="20" t="s">
        <v>234</v>
      </c>
    </row>
    <row r="1022" spans="1:8" x14ac:dyDescent="0.15">
      <c r="A1022" s="20" t="s">
        <v>235</v>
      </c>
    </row>
    <row r="1023" spans="1:8" x14ac:dyDescent="0.15">
      <c r="A1023" s="20" t="s">
        <v>955</v>
      </c>
    </row>
    <row r="1024" spans="1:8" x14ac:dyDescent="0.15">
      <c r="A1024" s="21">
        <v>42845</v>
      </c>
    </row>
    <row r="1025" spans="1:8" x14ac:dyDescent="0.15">
      <c r="A1025" s="20" t="s">
        <v>237</v>
      </c>
    </row>
    <row r="1026" spans="1:8" x14ac:dyDescent="0.15">
      <c r="A1026" s="20" t="s">
        <v>238</v>
      </c>
    </row>
    <row r="1027" spans="1:8" x14ac:dyDescent="0.15">
      <c r="A1027" s="20" t="s">
        <v>239</v>
      </c>
    </row>
    <row r="1028" spans="1:8" x14ac:dyDescent="0.15">
      <c r="A1028" s="20" t="s">
        <v>1930</v>
      </c>
    </row>
    <row r="1029" spans="1:8" x14ac:dyDescent="0.15">
      <c r="A1029" s="20" t="s">
        <v>1931</v>
      </c>
    </row>
    <row r="1030" spans="1:8" x14ac:dyDescent="0.15">
      <c r="A1030" s="20" t="s">
        <v>1932</v>
      </c>
    </row>
    <row r="1031" spans="1:8" x14ac:dyDescent="0.15">
      <c r="B1031" s="20" t="s">
        <v>958</v>
      </c>
      <c r="C1031" s="20" t="s">
        <v>1933</v>
      </c>
    </row>
    <row r="1032" spans="1:8" x14ac:dyDescent="0.15">
      <c r="B1032" s="20" t="s">
        <v>960</v>
      </c>
      <c r="C1032" s="20" t="s">
        <v>961</v>
      </c>
      <c r="D1032" s="20" t="s">
        <v>962</v>
      </c>
      <c r="E1032" s="20" t="s">
        <v>963</v>
      </c>
      <c r="F1032" s="20" t="s">
        <v>964</v>
      </c>
      <c r="G1032" s="20" t="s">
        <v>965</v>
      </c>
      <c r="H1032" s="20" t="s">
        <v>966</v>
      </c>
    </row>
    <row r="1033" spans="1:8" x14ac:dyDescent="0.15">
      <c r="A1033" s="20" t="s">
        <v>967</v>
      </c>
      <c r="B1033" s="20" t="s">
        <v>109</v>
      </c>
      <c r="C1033" s="20">
        <v>36.756</v>
      </c>
      <c r="D1033" s="20">
        <v>22.957000000000001</v>
      </c>
      <c r="E1033" s="20">
        <v>48.884</v>
      </c>
      <c r="F1033" s="20">
        <v>299.8</v>
      </c>
      <c r="G1033" s="20">
        <v>24.492000000000001</v>
      </c>
    </row>
    <row r="1034" spans="1:8" x14ac:dyDescent="0.15">
      <c r="A1034" s="20" t="s">
        <v>968</v>
      </c>
    </row>
    <row r="1035" spans="1:8" x14ac:dyDescent="0.15">
      <c r="A1035" s="20" t="s">
        <v>969</v>
      </c>
      <c r="B1035" s="20" t="s">
        <v>1934</v>
      </c>
      <c r="C1035" s="20">
        <v>37.901000000000003</v>
      </c>
      <c r="D1035" s="20">
        <v>23.724</v>
      </c>
      <c r="E1035" s="20">
        <v>50.963000000000001</v>
      </c>
      <c r="F1035" s="20" t="s">
        <v>1935</v>
      </c>
      <c r="G1035" s="20">
        <v>24.812000000000001</v>
      </c>
      <c r="H1035" s="20">
        <v>152.5</v>
      </c>
    </row>
    <row r="1036" spans="1:8" x14ac:dyDescent="0.15">
      <c r="A1036" s="20" t="s">
        <v>971</v>
      </c>
      <c r="B1036" s="20" t="s">
        <v>1936</v>
      </c>
      <c r="C1036" s="20">
        <v>36.777999999999999</v>
      </c>
      <c r="D1036" s="20" t="s">
        <v>1937</v>
      </c>
      <c r="E1036" s="20" t="s">
        <v>1938</v>
      </c>
      <c r="F1036" s="20">
        <v>284.3</v>
      </c>
      <c r="G1036" s="20">
        <v>24.977</v>
      </c>
      <c r="H1036" s="20">
        <v>156.9</v>
      </c>
    </row>
    <row r="1037" spans="1:8" x14ac:dyDescent="0.15">
      <c r="A1037" s="20" t="s">
        <v>973</v>
      </c>
      <c r="B1037" s="20" t="s">
        <v>1939</v>
      </c>
      <c r="C1037" s="20" t="s">
        <v>1940</v>
      </c>
      <c r="D1037" s="20">
        <v>23.135999999999999</v>
      </c>
      <c r="E1037" s="20">
        <v>50.622</v>
      </c>
      <c r="F1037" s="20">
        <v>298.8</v>
      </c>
      <c r="G1037" s="20" t="s">
        <v>1941</v>
      </c>
      <c r="H1037" s="20">
        <v>155.19999999999999</v>
      </c>
    </row>
    <row r="1038" spans="1:8" x14ac:dyDescent="0.15">
      <c r="A1038" s="20" t="s">
        <v>232</v>
      </c>
    </row>
    <row r="1039" spans="1:8" x14ac:dyDescent="0.15">
      <c r="A1039" s="20" t="s">
        <v>233</v>
      </c>
    </row>
    <row r="1040" spans="1:8" x14ac:dyDescent="0.15">
      <c r="A1040" s="20" t="s">
        <v>234</v>
      </c>
    </row>
    <row r="1041" spans="1:8" x14ac:dyDescent="0.15">
      <c r="A1041" s="20" t="s">
        <v>235</v>
      </c>
    </row>
    <row r="1042" spans="1:8" x14ac:dyDescent="0.15">
      <c r="A1042" s="20" t="s">
        <v>955</v>
      </c>
    </row>
    <row r="1043" spans="1:8" x14ac:dyDescent="0.15">
      <c r="A1043" s="21">
        <v>42845</v>
      </c>
    </row>
    <row r="1044" spans="1:8" x14ac:dyDescent="0.15">
      <c r="A1044" s="20" t="s">
        <v>237</v>
      </c>
    </row>
    <row r="1045" spans="1:8" x14ac:dyDescent="0.15">
      <c r="A1045" s="20" t="s">
        <v>238</v>
      </c>
    </row>
    <row r="1046" spans="1:8" x14ac:dyDescent="0.15">
      <c r="A1046" s="20" t="s">
        <v>239</v>
      </c>
    </row>
    <row r="1047" spans="1:8" x14ac:dyDescent="0.15">
      <c r="A1047" s="20" t="s">
        <v>1942</v>
      </c>
    </row>
    <row r="1048" spans="1:8" x14ac:dyDescent="0.15">
      <c r="A1048" s="20" t="s">
        <v>1943</v>
      </c>
    </row>
    <row r="1049" spans="1:8" x14ac:dyDescent="0.15">
      <c r="A1049" s="20" t="s">
        <v>1944</v>
      </c>
    </row>
    <row r="1050" spans="1:8" x14ac:dyDescent="0.15">
      <c r="B1050" s="20" t="s">
        <v>958</v>
      </c>
      <c r="C1050" s="20" t="s">
        <v>1945</v>
      </c>
    </row>
    <row r="1051" spans="1:8" x14ac:dyDescent="0.15">
      <c r="B1051" s="20" t="s">
        <v>960</v>
      </c>
      <c r="C1051" s="20" t="s">
        <v>961</v>
      </c>
      <c r="D1051" s="20" t="s">
        <v>962</v>
      </c>
      <c r="E1051" s="20" t="s">
        <v>963</v>
      </c>
      <c r="F1051" s="20" t="s">
        <v>964</v>
      </c>
      <c r="G1051" s="20" t="s">
        <v>965</v>
      </c>
      <c r="H1051" s="20" t="s">
        <v>966</v>
      </c>
    </row>
    <row r="1052" spans="1:8" x14ac:dyDescent="0.15">
      <c r="A1052" s="20" t="s">
        <v>967</v>
      </c>
      <c r="B1052" s="20" t="s">
        <v>37</v>
      </c>
      <c r="C1052" s="20">
        <v>35.283999999999999</v>
      </c>
      <c r="D1052" s="20">
        <v>22.007999999999999</v>
      </c>
      <c r="E1052" s="20">
        <v>47.237000000000002</v>
      </c>
      <c r="F1052" s="20">
        <v>294.8</v>
      </c>
      <c r="G1052" s="20">
        <v>23.736000000000001</v>
      </c>
    </row>
    <row r="1053" spans="1:8" x14ac:dyDescent="0.15">
      <c r="A1053" s="20" t="s">
        <v>968</v>
      </c>
    </row>
    <row r="1054" spans="1:8" x14ac:dyDescent="0.15">
      <c r="A1054" s="20" t="s">
        <v>969</v>
      </c>
      <c r="B1054" s="20" t="s">
        <v>1946</v>
      </c>
      <c r="C1054" s="20">
        <v>37.951999999999998</v>
      </c>
      <c r="D1054" s="20">
        <v>23.872</v>
      </c>
      <c r="E1054" s="20">
        <v>49.472000000000001</v>
      </c>
      <c r="F1054" s="20">
        <v>292.8</v>
      </c>
      <c r="G1054" s="20">
        <v>24.317</v>
      </c>
      <c r="H1054" s="20">
        <v>154.5</v>
      </c>
    </row>
    <row r="1055" spans="1:8" x14ac:dyDescent="0.15">
      <c r="A1055" s="20" t="s">
        <v>971</v>
      </c>
      <c r="B1055" s="20" t="s">
        <v>1947</v>
      </c>
      <c r="C1055" s="20">
        <v>35.889000000000003</v>
      </c>
      <c r="D1055" s="20">
        <v>22.62</v>
      </c>
      <c r="E1055" s="20">
        <v>47.981999999999999</v>
      </c>
      <c r="F1055" s="20">
        <v>286.10000000000002</v>
      </c>
      <c r="G1055" s="20">
        <v>24.475000000000001</v>
      </c>
      <c r="H1055" s="20">
        <v>160</v>
      </c>
    </row>
    <row r="1056" spans="1:8" x14ac:dyDescent="0.15">
      <c r="A1056" s="20" t="s">
        <v>973</v>
      </c>
      <c r="B1056" s="20" t="s">
        <v>1948</v>
      </c>
      <c r="C1056" s="20">
        <v>35.448999999999998</v>
      </c>
      <c r="D1056" s="20">
        <v>22.318999999999999</v>
      </c>
      <c r="E1056" s="20">
        <v>47.618000000000002</v>
      </c>
      <c r="F1056" s="20">
        <v>285.2</v>
      </c>
      <c r="G1056" s="20">
        <v>24.103999999999999</v>
      </c>
      <c r="H1056" s="20">
        <v>161.80000000000001</v>
      </c>
    </row>
    <row r="1057" spans="1:8" x14ac:dyDescent="0.15">
      <c r="A1057" s="20" t="s">
        <v>975</v>
      </c>
      <c r="B1057" s="20" t="s">
        <v>1949</v>
      </c>
      <c r="C1057" s="20">
        <v>35.741</v>
      </c>
      <c r="D1057" s="20">
        <v>22.282</v>
      </c>
      <c r="E1057" s="20">
        <v>47.47</v>
      </c>
      <c r="F1057" s="20">
        <v>293.8</v>
      </c>
      <c r="G1057" s="20">
        <v>24</v>
      </c>
      <c r="H1057" s="20">
        <v>161.80000000000001</v>
      </c>
    </row>
    <row r="1058" spans="1:8" x14ac:dyDescent="0.15">
      <c r="A1058" s="20" t="s">
        <v>977</v>
      </c>
      <c r="B1058" s="20" t="s">
        <v>905</v>
      </c>
      <c r="C1058" s="20" t="s">
        <v>1950</v>
      </c>
      <c r="D1058" s="20">
        <v>24.443999999999999</v>
      </c>
      <c r="E1058" s="20">
        <v>49.94</v>
      </c>
      <c r="F1058" s="20">
        <v>290.89999999999998</v>
      </c>
      <c r="G1058" s="20">
        <v>24.715</v>
      </c>
      <c r="H1058" s="20">
        <v>18</v>
      </c>
    </row>
    <row r="1059" spans="1:8" x14ac:dyDescent="0.15">
      <c r="A1059" s="20" t="s">
        <v>979</v>
      </c>
      <c r="B1059" s="20" t="s">
        <v>1951</v>
      </c>
      <c r="C1059" s="20">
        <v>36.468000000000004</v>
      </c>
      <c r="D1059" s="20">
        <v>22.733000000000001</v>
      </c>
      <c r="E1059" s="20">
        <v>49.206000000000003</v>
      </c>
      <c r="F1059" s="20">
        <v>291.8</v>
      </c>
      <c r="G1059" s="20" t="s">
        <v>1035</v>
      </c>
      <c r="H1059" s="20">
        <v>145.1</v>
      </c>
    </row>
    <row r="1060" spans="1:8" x14ac:dyDescent="0.15">
      <c r="A1060" s="20" t="s">
        <v>981</v>
      </c>
      <c r="B1060" s="20" t="s">
        <v>1952</v>
      </c>
      <c r="C1060" s="20" t="s">
        <v>1953</v>
      </c>
      <c r="D1060" s="20">
        <v>24.257999999999999</v>
      </c>
      <c r="E1060" s="20">
        <v>49.69</v>
      </c>
      <c r="F1060" s="20">
        <v>288.89999999999998</v>
      </c>
      <c r="G1060" s="20">
        <v>24.292999999999999</v>
      </c>
      <c r="H1060" s="20">
        <v>49.4</v>
      </c>
    </row>
    <row r="1061" spans="1:8" x14ac:dyDescent="0.15">
      <c r="A1061" s="20" t="s">
        <v>983</v>
      </c>
      <c r="B1061" s="20" t="s">
        <v>1954</v>
      </c>
      <c r="C1061" s="20">
        <v>35.631999999999998</v>
      </c>
      <c r="D1061" s="20">
        <v>22.033999999999999</v>
      </c>
      <c r="E1061" s="20">
        <v>47.283000000000001</v>
      </c>
      <c r="F1061" s="20">
        <v>291.8</v>
      </c>
      <c r="G1061" s="20">
        <v>24.047000000000001</v>
      </c>
      <c r="H1061" s="20">
        <v>162.5</v>
      </c>
    </row>
    <row r="1062" spans="1:8" x14ac:dyDescent="0.15">
      <c r="A1062" s="20" t="s">
        <v>985</v>
      </c>
      <c r="B1062" s="20" t="s">
        <v>1955</v>
      </c>
      <c r="C1062" s="20">
        <v>35.32</v>
      </c>
      <c r="D1062" s="20">
        <v>22.065000000000001</v>
      </c>
      <c r="E1062" s="20" t="s">
        <v>1956</v>
      </c>
      <c r="F1062" s="20">
        <v>291.8</v>
      </c>
      <c r="G1062" s="20" t="s">
        <v>1957</v>
      </c>
      <c r="H1062" s="20">
        <v>163.30000000000001</v>
      </c>
    </row>
    <row r="1063" spans="1:8" x14ac:dyDescent="0.15">
      <c r="A1063" s="20" t="s">
        <v>988</v>
      </c>
      <c r="B1063" s="20" t="s">
        <v>1958</v>
      </c>
      <c r="C1063" s="20">
        <v>38.887999999999998</v>
      </c>
      <c r="D1063" s="20">
        <v>23.587</v>
      </c>
      <c r="E1063" s="20">
        <v>48.402999999999999</v>
      </c>
      <c r="F1063" s="20">
        <v>284.3</v>
      </c>
      <c r="G1063" s="20">
        <v>24.802</v>
      </c>
      <c r="H1063" s="20">
        <v>154.4</v>
      </c>
    </row>
    <row r="1064" spans="1:8" x14ac:dyDescent="0.15">
      <c r="A1064" s="20" t="s">
        <v>990</v>
      </c>
      <c r="B1064" s="20" t="s">
        <v>918</v>
      </c>
      <c r="C1064" s="20" t="s">
        <v>1959</v>
      </c>
      <c r="D1064" s="20">
        <v>23.672999999999998</v>
      </c>
      <c r="E1064" s="20">
        <v>48.933999999999997</v>
      </c>
      <c r="F1064" s="20">
        <v>288</v>
      </c>
      <c r="G1064" s="20">
        <v>24.773</v>
      </c>
      <c r="H1064" s="20">
        <v>29.1</v>
      </c>
    </row>
    <row r="1065" spans="1:8" x14ac:dyDescent="0.15">
      <c r="A1065" s="20" t="s">
        <v>993</v>
      </c>
      <c r="B1065" s="20" t="s">
        <v>1960</v>
      </c>
      <c r="C1065" s="20">
        <v>35.756999999999998</v>
      </c>
      <c r="D1065" s="20">
        <v>22.048999999999999</v>
      </c>
      <c r="E1065" s="20">
        <v>48.213999999999999</v>
      </c>
      <c r="F1065" s="20">
        <v>276.2</v>
      </c>
      <c r="G1065" s="20">
        <v>24.931000000000001</v>
      </c>
      <c r="H1065" s="20">
        <v>160</v>
      </c>
    </row>
    <row r="1066" spans="1:8" x14ac:dyDescent="0.15">
      <c r="A1066" s="20" t="s">
        <v>998</v>
      </c>
      <c r="B1066" s="20" t="s">
        <v>1961</v>
      </c>
      <c r="C1066" s="20" t="s">
        <v>1962</v>
      </c>
      <c r="D1066" s="20">
        <v>23.946999999999999</v>
      </c>
      <c r="E1066" s="20">
        <v>48.970999999999997</v>
      </c>
      <c r="F1066" s="20">
        <v>289.89999999999998</v>
      </c>
      <c r="G1066" s="20">
        <v>24.245999999999999</v>
      </c>
      <c r="H1066" s="20">
        <v>40.4</v>
      </c>
    </row>
    <row r="1067" spans="1:8" x14ac:dyDescent="0.15">
      <c r="A1067" s="20" t="s">
        <v>1001</v>
      </c>
      <c r="B1067" s="20" t="s">
        <v>1963</v>
      </c>
      <c r="C1067" s="20">
        <v>35.500999999999998</v>
      </c>
      <c r="D1067" s="20">
        <v>22.036999999999999</v>
      </c>
      <c r="E1067" s="20">
        <v>47.502000000000002</v>
      </c>
      <c r="F1067" s="20">
        <v>292.8</v>
      </c>
      <c r="G1067" s="20">
        <v>23.838000000000001</v>
      </c>
      <c r="H1067" s="20">
        <v>162.6</v>
      </c>
    </row>
    <row r="1068" spans="1:8" x14ac:dyDescent="0.15">
      <c r="A1068" s="20" t="s">
        <v>1003</v>
      </c>
      <c r="B1068" s="20" t="s">
        <v>1964</v>
      </c>
      <c r="C1068" s="20" t="s">
        <v>1965</v>
      </c>
      <c r="D1068" s="20">
        <v>22.047999999999998</v>
      </c>
      <c r="E1068" s="20">
        <v>47.256</v>
      </c>
      <c r="F1068" s="20" t="s">
        <v>1264</v>
      </c>
      <c r="G1068" s="20">
        <v>24.087</v>
      </c>
      <c r="H1068" s="20">
        <v>162.9</v>
      </c>
    </row>
    <row r="1069" spans="1:8" x14ac:dyDescent="0.15">
      <c r="A1069" s="20" t="s">
        <v>1005</v>
      </c>
      <c r="B1069" s="20" t="s">
        <v>1966</v>
      </c>
      <c r="C1069" s="20" t="s">
        <v>1967</v>
      </c>
      <c r="D1069" s="20">
        <v>23.314</v>
      </c>
      <c r="E1069" s="20">
        <v>48.646999999999998</v>
      </c>
      <c r="F1069" s="20">
        <v>291.8</v>
      </c>
      <c r="G1069" s="20">
        <v>24.114999999999998</v>
      </c>
      <c r="H1069" s="20">
        <v>43.1</v>
      </c>
    </row>
    <row r="1070" spans="1:8" x14ac:dyDescent="0.15">
      <c r="A1070" s="20" t="s">
        <v>1008</v>
      </c>
      <c r="B1070" s="20" t="s">
        <v>1968</v>
      </c>
      <c r="C1070" s="20">
        <v>35.433999999999997</v>
      </c>
      <c r="D1070" s="20">
        <v>22.039000000000001</v>
      </c>
      <c r="E1070" s="20">
        <v>47.457000000000001</v>
      </c>
      <c r="F1070" s="20" t="s">
        <v>1264</v>
      </c>
      <c r="G1070" s="20">
        <v>24.01</v>
      </c>
      <c r="H1070" s="20">
        <v>162.5</v>
      </c>
    </row>
    <row r="1071" spans="1:8" x14ac:dyDescent="0.15">
      <c r="A1071" s="20" t="s">
        <v>1010</v>
      </c>
      <c r="B1071" s="20" t="s">
        <v>1969</v>
      </c>
      <c r="C1071" s="20">
        <v>37.078000000000003</v>
      </c>
      <c r="D1071" s="20">
        <v>22.975000000000001</v>
      </c>
      <c r="E1071" s="20">
        <v>47.628</v>
      </c>
      <c r="F1071" s="20">
        <v>293.8</v>
      </c>
      <c r="G1071" s="20">
        <v>24.277999999999999</v>
      </c>
      <c r="H1071" s="20">
        <v>158.80000000000001</v>
      </c>
    </row>
    <row r="1072" spans="1:8" x14ac:dyDescent="0.15">
      <c r="A1072" s="20" t="s">
        <v>1013</v>
      </c>
      <c r="B1072" s="20" t="s">
        <v>1970</v>
      </c>
      <c r="C1072" s="20">
        <v>35.338999999999999</v>
      </c>
      <c r="D1072" s="20">
        <v>22.1</v>
      </c>
      <c r="E1072" s="20">
        <v>47.396999999999998</v>
      </c>
      <c r="F1072" s="20">
        <v>293.8</v>
      </c>
      <c r="G1072" s="20">
        <v>23.812000000000001</v>
      </c>
      <c r="H1072" s="20">
        <v>162.9</v>
      </c>
    </row>
    <row r="1073" spans="1:8" x14ac:dyDescent="0.15">
      <c r="A1073" s="20" t="s">
        <v>1015</v>
      </c>
      <c r="B1073" s="20" t="s">
        <v>1971</v>
      </c>
      <c r="C1073" s="20">
        <v>35.377000000000002</v>
      </c>
      <c r="D1073" s="20" t="s">
        <v>1972</v>
      </c>
      <c r="E1073" s="20">
        <v>48.063000000000002</v>
      </c>
      <c r="F1073" s="20">
        <v>269.39999999999998</v>
      </c>
      <c r="G1073" s="20">
        <v>24.917000000000002</v>
      </c>
      <c r="H1073" s="20">
        <v>160.69999999999999</v>
      </c>
    </row>
    <row r="1074" spans="1:8" x14ac:dyDescent="0.15">
      <c r="A1074" s="20" t="s">
        <v>232</v>
      </c>
    </row>
    <row r="1075" spans="1:8" x14ac:dyDescent="0.15">
      <c r="A1075" s="20" t="s">
        <v>233</v>
      </c>
    </row>
    <row r="1076" spans="1:8" x14ac:dyDescent="0.15">
      <c r="A1076" s="20" t="s">
        <v>234</v>
      </c>
    </row>
    <row r="1077" spans="1:8" x14ac:dyDescent="0.15">
      <c r="A1077" s="20" t="s">
        <v>235</v>
      </c>
    </row>
    <row r="1078" spans="1:8" x14ac:dyDescent="0.15">
      <c r="A1078" s="20" t="s">
        <v>955</v>
      </c>
    </row>
    <row r="1079" spans="1:8" x14ac:dyDescent="0.15">
      <c r="A1079" s="21">
        <v>42845</v>
      </c>
    </row>
    <row r="1080" spans="1:8" x14ac:dyDescent="0.15">
      <c r="A1080" s="20" t="s">
        <v>237</v>
      </c>
    </row>
    <row r="1081" spans="1:8" x14ac:dyDescent="0.15">
      <c r="A1081" s="20" t="s">
        <v>238</v>
      </c>
    </row>
    <row r="1082" spans="1:8" x14ac:dyDescent="0.15">
      <c r="A1082" s="20" t="s">
        <v>239</v>
      </c>
    </row>
    <row r="1083" spans="1:8" x14ac:dyDescent="0.15">
      <c r="A1083" s="20" t="s">
        <v>1973</v>
      </c>
    </row>
    <row r="1084" spans="1:8" x14ac:dyDescent="0.15">
      <c r="A1084" s="20" t="s">
        <v>1974</v>
      </c>
    </row>
    <row r="1085" spans="1:8" x14ac:dyDescent="0.15">
      <c r="A1085" s="20" t="s">
        <v>1975</v>
      </c>
    </row>
    <row r="1086" spans="1:8" x14ac:dyDescent="0.15">
      <c r="B1086" s="20" t="s">
        <v>958</v>
      </c>
      <c r="C1086" s="20" t="s">
        <v>1976</v>
      </c>
    </row>
    <row r="1087" spans="1:8" x14ac:dyDescent="0.15">
      <c r="B1087" s="20" t="s">
        <v>960</v>
      </c>
      <c r="C1087" s="20" t="s">
        <v>961</v>
      </c>
      <c r="D1087" s="20" t="s">
        <v>962</v>
      </c>
      <c r="E1087" s="20" t="s">
        <v>963</v>
      </c>
      <c r="F1087" s="20" t="s">
        <v>964</v>
      </c>
      <c r="G1087" s="20" t="s">
        <v>965</v>
      </c>
      <c r="H1087" s="20" t="s">
        <v>966</v>
      </c>
    </row>
    <row r="1088" spans="1:8" x14ac:dyDescent="0.15">
      <c r="A1088" s="20" t="s">
        <v>967</v>
      </c>
      <c r="B1088" s="20" t="s">
        <v>103</v>
      </c>
      <c r="C1088" s="20">
        <v>36.649000000000001</v>
      </c>
      <c r="D1088" s="20">
        <v>22.673999999999999</v>
      </c>
      <c r="E1088" s="20">
        <v>49.043999999999997</v>
      </c>
      <c r="F1088" s="20">
        <v>289.89999999999998</v>
      </c>
      <c r="G1088" s="20">
        <v>24.509</v>
      </c>
    </row>
    <row r="1089" spans="1:8" x14ac:dyDescent="0.15">
      <c r="A1089" s="20" t="s">
        <v>968</v>
      </c>
    </row>
    <row r="1090" spans="1:8" x14ac:dyDescent="0.15">
      <c r="A1090" s="20" t="s">
        <v>969</v>
      </c>
      <c r="B1090" s="20" t="s">
        <v>1977</v>
      </c>
      <c r="C1090" s="20">
        <v>37.26</v>
      </c>
      <c r="D1090" s="20">
        <v>23.010999999999999</v>
      </c>
      <c r="E1090" s="20">
        <v>49.746000000000002</v>
      </c>
      <c r="F1090" s="20">
        <v>283.39999999999998</v>
      </c>
      <c r="G1090" s="20">
        <v>24.646000000000001</v>
      </c>
      <c r="H1090" s="20">
        <v>155.6</v>
      </c>
    </row>
    <row r="1091" spans="1:8" x14ac:dyDescent="0.15">
      <c r="A1091" s="20" t="s">
        <v>971</v>
      </c>
      <c r="B1091" s="20" t="s">
        <v>1978</v>
      </c>
      <c r="C1091" s="20" t="s">
        <v>1979</v>
      </c>
      <c r="D1091" s="20">
        <v>22.873000000000001</v>
      </c>
      <c r="E1091" s="20">
        <v>49.09</v>
      </c>
      <c r="F1091" s="20" t="s">
        <v>1980</v>
      </c>
      <c r="G1091" s="20">
        <v>24.686</v>
      </c>
      <c r="H1091" s="20">
        <v>157.19999999999999</v>
      </c>
    </row>
    <row r="1092" spans="1:8" x14ac:dyDescent="0.15">
      <c r="A1092" s="20" t="s">
        <v>973</v>
      </c>
      <c r="B1092" s="20" t="s">
        <v>1981</v>
      </c>
      <c r="C1092" s="20" t="s">
        <v>1982</v>
      </c>
      <c r="D1092" s="20">
        <v>23.451000000000001</v>
      </c>
      <c r="E1092" s="20">
        <v>50.534999999999997</v>
      </c>
      <c r="F1092" s="20">
        <v>263.8</v>
      </c>
      <c r="G1092" s="20">
        <v>26.812000000000001</v>
      </c>
      <c r="H1092" s="20">
        <v>41.4</v>
      </c>
    </row>
    <row r="1093" spans="1:8" x14ac:dyDescent="0.15">
      <c r="A1093" s="20" t="s">
        <v>975</v>
      </c>
      <c r="B1093" s="20" t="s">
        <v>922</v>
      </c>
      <c r="C1093" s="20" t="s">
        <v>1983</v>
      </c>
      <c r="D1093" s="20">
        <v>23.3</v>
      </c>
      <c r="E1093" s="20">
        <v>49.601999999999997</v>
      </c>
      <c r="F1093" s="20">
        <v>288</v>
      </c>
      <c r="G1093" s="20">
        <v>24.686</v>
      </c>
      <c r="H1093" s="20">
        <v>20.100000000000001</v>
      </c>
    </row>
    <row r="1094" spans="1:8" x14ac:dyDescent="0.15">
      <c r="A1094" s="20" t="s">
        <v>977</v>
      </c>
      <c r="B1094" s="20" t="s">
        <v>1984</v>
      </c>
      <c r="C1094" s="20">
        <v>36.834000000000003</v>
      </c>
      <c r="D1094" s="20">
        <v>22.966000000000001</v>
      </c>
      <c r="E1094" s="20">
        <v>49.325000000000003</v>
      </c>
      <c r="F1094" s="20">
        <v>288.89999999999998</v>
      </c>
      <c r="G1094" s="20" t="s">
        <v>1985</v>
      </c>
      <c r="H1094" s="20">
        <v>156.80000000000001</v>
      </c>
    </row>
    <row r="1095" spans="1:8" x14ac:dyDescent="0.15">
      <c r="A1095" s="20" t="s">
        <v>979</v>
      </c>
      <c r="B1095" s="20" t="s">
        <v>1986</v>
      </c>
      <c r="C1095" s="20">
        <v>37.000999999999998</v>
      </c>
      <c r="D1095" s="20">
        <v>22.972000000000001</v>
      </c>
      <c r="E1095" s="20">
        <v>49.524999999999999</v>
      </c>
      <c r="F1095" s="20">
        <v>287.10000000000002</v>
      </c>
      <c r="G1095" s="20">
        <v>24.734999999999999</v>
      </c>
      <c r="H1095" s="20">
        <v>156.1</v>
      </c>
    </row>
    <row r="1096" spans="1:8" x14ac:dyDescent="0.15">
      <c r="A1096" s="20" t="s">
        <v>981</v>
      </c>
      <c r="B1096" s="20" t="s">
        <v>929</v>
      </c>
      <c r="C1096" s="20" t="s">
        <v>1987</v>
      </c>
      <c r="D1096" s="20">
        <v>23.359000000000002</v>
      </c>
      <c r="E1096" s="20">
        <v>49.929000000000002</v>
      </c>
      <c r="F1096" s="20">
        <v>286.10000000000002</v>
      </c>
      <c r="G1096" s="20">
        <v>24.893999999999998</v>
      </c>
      <c r="H1096" s="20">
        <v>11.7</v>
      </c>
    </row>
    <row r="1097" spans="1:8" x14ac:dyDescent="0.15">
      <c r="A1097" s="20" t="s">
        <v>983</v>
      </c>
      <c r="B1097" s="20" t="s">
        <v>1988</v>
      </c>
      <c r="C1097" s="20">
        <v>36.860999999999997</v>
      </c>
      <c r="D1097" s="20">
        <v>22.844999999999999</v>
      </c>
      <c r="E1097" s="20">
        <v>49.149000000000001</v>
      </c>
      <c r="F1097" s="20">
        <v>284.3</v>
      </c>
      <c r="G1097" s="20">
        <v>24.669</v>
      </c>
      <c r="H1097" s="20">
        <v>156.9</v>
      </c>
    </row>
    <row r="1098" spans="1:8" x14ac:dyDescent="0.15">
      <c r="A1098" s="20" t="s">
        <v>985</v>
      </c>
      <c r="B1098" s="20" t="s">
        <v>1989</v>
      </c>
      <c r="C1098" s="20">
        <v>36.728000000000002</v>
      </c>
      <c r="D1098" s="20" t="s">
        <v>1990</v>
      </c>
      <c r="E1098" s="20" t="s">
        <v>1991</v>
      </c>
      <c r="F1098" s="20">
        <v>286.10000000000002</v>
      </c>
      <c r="G1098" s="20">
        <v>24.637</v>
      </c>
      <c r="H1098" s="20">
        <v>157.5</v>
      </c>
    </row>
    <row r="1099" spans="1:8" x14ac:dyDescent="0.15">
      <c r="A1099" s="20" t="s">
        <v>232</v>
      </c>
    </row>
    <row r="1100" spans="1:8" x14ac:dyDescent="0.15">
      <c r="A1100" s="20" t="s">
        <v>233</v>
      </c>
    </row>
    <row r="1101" spans="1:8" x14ac:dyDescent="0.15">
      <c r="A1101" s="20" t="s">
        <v>234</v>
      </c>
    </row>
    <row r="1102" spans="1:8" x14ac:dyDescent="0.15">
      <c r="A1102" s="20" t="s">
        <v>235</v>
      </c>
    </row>
    <row r="1103" spans="1:8" x14ac:dyDescent="0.15">
      <c r="A1103" s="20" t="s">
        <v>955</v>
      </c>
    </row>
    <row r="1104" spans="1:8" x14ac:dyDescent="0.15">
      <c r="A1104" s="21">
        <v>42845</v>
      </c>
    </row>
    <row r="1105" spans="1:8" x14ac:dyDescent="0.15">
      <c r="A1105" s="20" t="s">
        <v>237</v>
      </c>
    </row>
    <row r="1106" spans="1:8" x14ac:dyDescent="0.15">
      <c r="A1106" s="20" t="s">
        <v>238</v>
      </c>
    </row>
    <row r="1107" spans="1:8" x14ac:dyDescent="0.15">
      <c r="A1107" s="20" t="s">
        <v>239</v>
      </c>
    </row>
    <row r="1108" spans="1:8" x14ac:dyDescent="0.15">
      <c r="A1108" s="20" t="s">
        <v>1992</v>
      </c>
    </row>
    <row r="1109" spans="1:8" x14ac:dyDescent="0.15">
      <c r="A1109" s="20" t="s">
        <v>1993</v>
      </c>
    </row>
    <row r="1110" spans="1:8" x14ac:dyDescent="0.15">
      <c r="A1110" s="20" t="s">
        <v>1994</v>
      </c>
    </row>
    <row r="1111" spans="1:8" x14ac:dyDescent="0.15">
      <c r="B1111" s="20" t="s">
        <v>958</v>
      </c>
      <c r="C1111" s="20" t="s">
        <v>1995</v>
      </c>
    </row>
    <row r="1112" spans="1:8" x14ac:dyDescent="0.15">
      <c r="B1112" s="20" t="s">
        <v>960</v>
      </c>
      <c r="C1112" s="20" t="s">
        <v>961</v>
      </c>
      <c r="D1112" s="20" t="s">
        <v>962</v>
      </c>
      <c r="E1112" s="20" t="s">
        <v>963</v>
      </c>
      <c r="F1112" s="20" t="s">
        <v>964</v>
      </c>
      <c r="G1112" s="20" t="s">
        <v>965</v>
      </c>
      <c r="H1112" s="20" t="s">
        <v>966</v>
      </c>
    </row>
    <row r="1113" spans="1:8" x14ac:dyDescent="0.15">
      <c r="A1113" s="20" t="s">
        <v>967</v>
      </c>
      <c r="B1113" s="20" t="s">
        <v>130</v>
      </c>
      <c r="C1113" s="20">
        <v>37.298999999999999</v>
      </c>
      <c r="D1113" s="20">
        <v>22.931000000000001</v>
      </c>
      <c r="E1113" s="20">
        <v>49.555999999999997</v>
      </c>
      <c r="F1113" s="20">
        <v>284.3</v>
      </c>
      <c r="G1113" s="20">
        <v>24.745999999999999</v>
      </c>
    </row>
    <row r="1114" spans="1:8" x14ac:dyDescent="0.15">
      <c r="A1114" s="20" t="s">
        <v>968</v>
      </c>
    </row>
    <row r="1115" spans="1:8" x14ac:dyDescent="0.15">
      <c r="A1115" s="20" t="s">
        <v>969</v>
      </c>
      <c r="B1115" s="20" t="s">
        <v>1996</v>
      </c>
      <c r="C1115" s="20">
        <v>38.363</v>
      </c>
      <c r="D1115" s="20">
        <v>23.561</v>
      </c>
      <c r="E1115" s="20">
        <v>50.552999999999997</v>
      </c>
      <c r="F1115" s="20">
        <v>275.39999999999998</v>
      </c>
      <c r="G1115" s="20">
        <v>25.359000000000002</v>
      </c>
      <c r="H1115" s="20">
        <v>152</v>
      </c>
    </row>
    <row r="1116" spans="1:8" x14ac:dyDescent="0.15">
      <c r="A1116" s="20" t="s">
        <v>971</v>
      </c>
      <c r="B1116" s="20" t="s">
        <v>1997</v>
      </c>
      <c r="C1116" s="20">
        <v>38.357999999999997</v>
      </c>
      <c r="D1116" s="20">
        <v>23.498000000000001</v>
      </c>
      <c r="E1116" s="20">
        <v>50.012</v>
      </c>
      <c r="F1116" s="20">
        <v>282.39999999999998</v>
      </c>
      <c r="G1116" s="20">
        <v>24.753</v>
      </c>
      <c r="H1116" s="20">
        <v>153.4</v>
      </c>
    </row>
    <row r="1117" spans="1:8" x14ac:dyDescent="0.15">
      <c r="A1117" s="20" t="s">
        <v>973</v>
      </c>
      <c r="B1117" s="20" t="s">
        <v>1998</v>
      </c>
      <c r="C1117" s="20">
        <v>37.698</v>
      </c>
      <c r="D1117" s="20">
        <v>23.353999999999999</v>
      </c>
      <c r="E1117" s="20">
        <v>50.146999999999998</v>
      </c>
      <c r="F1117" s="20">
        <v>279.7</v>
      </c>
      <c r="G1117" s="20">
        <v>25.07</v>
      </c>
      <c r="H1117" s="20">
        <v>153.80000000000001</v>
      </c>
    </row>
    <row r="1118" spans="1:8" x14ac:dyDescent="0.15">
      <c r="A1118" s="20" t="s">
        <v>975</v>
      </c>
      <c r="B1118" s="20" t="s">
        <v>1999</v>
      </c>
      <c r="C1118" s="20">
        <v>37.627000000000002</v>
      </c>
      <c r="D1118" s="20">
        <v>23.286000000000001</v>
      </c>
      <c r="E1118" s="20">
        <v>50.177</v>
      </c>
      <c r="F1118" s="20">
        <v>278.89999999999998</v>
      </c>
      <c r="G1118" s="20">
        <v>25.856000000000002</v>
      </c>
      <c r="H1118" s="20">
        <v>153</v>
      </c>
    </row>
    <row r="1119" spans="1:8" x14ac:dyDescent="0.15">
      <c r="A1119" s="20" t="s">
        <v>977</v>
      </c>
      <c r="B1119" s="20" t="s">
        <v>2000</v>
      </c>
      <c r="C1119" s="20">
        <v>51.579000000000001</v>
      </c>
      <c r="D1119" s="20">
        <v>43.243000000000002</v>
      </c>
      <c r="E1119" s="20" t="s">
        <v>2001</v>
      </c>
      <c r="F1119" s="20">
        <v>109.1</v>
      </c>
      <c r="G1119" s="20" t="s">
        <v>1035</v>
      </c>
      <c r="H1119" s="20">
        <v>94.1</v>
      </c>
    </row>
    <row r="1120" spans="1:8" x14ac:dyDescent="0.15">
      <c r="A1120" s="20" t="s">
        <v>979</v>
      </c>
      <c r="B1120" s="20" t="s">
        <v>944</v>
      </c>
      <c r="C1120" s="20" t="s">
        <v>2002</v>
      </c>
      <c r="D1120" s="20">
        <v>25.513999999999999</v>
      </c>
      <c r="E1120" s="20">
        <v>52.787999999999997</v>
      </c>
      <c r="F1120" s="20">
        <v>267.8</v>
      </c>
      <c r="G1120" s="20">
        <v>26.77</v>
      </c>
      <c r="H1120" s="20">
        <v>30.5</v>
      </c>
    </row>
    <row r="1121" spans="1:8" x14ac:dyDescent="0.15">
      <c r="A1121" s="20" t="s">
        <v>981</v>
      </c>
      <c r="B1121" s="20" t="s">
        <v>2003</v>
      </c>
      <c r="C1121" s="20">
        <v>38.57</v>
      </c>
      <c r="D1121" s="20">
        <v>24.212</v>
      </c>
      <c r="E1121" s="20">
        <v>52.158000000000001</v>
      </c>
      <c r="F1121" s="20">
        <v>274.5</v>
      </c>
      <c r="G1121" s="20">
        <v>26.114000000000001</v>
      </c>
      <c r="H1121" s="20">
        <v>148.6</v>
      </c>
    </row>
    <row r="1122" spans="1:8" x14ac:dyDescent="0.15">
      <c r="A1122" s="20" t="s">
        <v>983</v>
      </c>
      <c r="B1122" s="20" t="s">
        <v>2004</v>
      </c>
      <c r="C1122" s="20">
        <v>38.173000000000002</v>
      </c>
      <c r="D1122" s="20">
        <v>23.98</v>
      </c>
      <c r="E1122" s="20">
        <v>51.917999999999999</v>
      </c>
      <c r="F1122" s="20">
        <v>272.8</v>
      </c>
      <c r="G1122" s="20">
        <v>26.327000000000002</v>
      </c>
      <c r="H1122" s="20">
        <v>149.30000000000001</v>
      </c>
    </row>
    <row r="1123" spans="1:8" x14ac:dyDescent="0.15">
      <c r="A1123" s="20" t="s">
        <v>985</v>
      </c>
      <c r="B1123" s="20" t="s">
        <v>2005</v>
      </c>
      <c r="C1123" s="20">
        <v>37.819000000000003</v>
      </c>
      <c r="D1123" s="20">
        <v>23.725999999999999</v>
      </c>
      <c r="E1123" s="20">
        <v>50.921999999999997</v>
      </c>
      <c r="F1123" s="20">
        <v>281.5</v>
      </c>
      <c r="G1123" s="20">
        <v>25.363</v>
      </c>
      <c r="H1123" s="20">
        <v>152</v>
      </c>
    </row>
    <row r="1124" spans="1:8" x14ac:dyDescent="0.15">
      <c r="A1124" s="20" t="s">
        <v>988</v>
      </c>
      <c r="B1124" s="20" t="s">
        <v>2006</v>
      </c>
      <c r="C1124" s="20">
        <v>39.246000000000002</v>
      </c>
      <c r="D1124" s="20">
        <v>24.216000000000001</v>
      </c>
      <c r="E1124" s="20">
        <v>52.12</v>
      </c>
      <c r="F1124" s="20">
        <v>229.9</v>
      </c>
      <c r="G1124" s="20" t="s">
        <v>1035</v>
      </c>
      <c r="H1124" s="20">
        <v>125.9</v>
      </c>
    </row>
    <row r="1125" spans="1:8" x14ac:dyDescent="0.15">
      <c r="A1125" s="20" t="s">
        <v>990</v>
      </c>
      <c r="B1125" s="20" t="s">
        <v>2007</v>
      </c>
      <c r="C1125" s="20" t="s">
        <v>2008</v>
      </c>
      <c r="D1125" s="20">
        <v>23.687000000000001</v>
      </c>
      <c r="E1125" s="20">
        <v>50.232999999999997</v>
      </c>
      <c r="F1125" s="20">
        <v>281.5</v>
      </c>
      <c r="G1125" s="20">
        <v>25.013000000000002</v>
      </c>
      <c r="H1125" s="20">
        <v>58.4</v>
      </c>
    </row>
    <row r="1126" spans="1:8" x14ac:dyDescent="0.15">
      <c r="A1126" s="20" t="s">
        <v>993</v>
      </c>
      <c r="B1126" s="20" t="s">
        <v>2009</v>
      </c>
      <c r="C1126" s="20">
        <v>37.661999999999999</v>
      </c>
      <c r="D1126" s="20">
        <v>23.271000000000001</v>
      </c>
      <c r="E1126" s="20">
        <v>49.834000000000003</v>
      </c>
      <c r="F1126" s="20" t="s">
        <v>1464</v>
      </c>
      <c r="G1126" s="20">
        <v>26.146000000000001</v>
      </c>
      <c r="H1126" s="20">
        <v>153.1</v>
      </c>
    </row>
    <row r="1127" spans="1:8" x14ac:dyDescent="0.15">
      <c r="A1127" s="20" t="s">
        <v>998</v>
      </c>
      <c r="B1127" s="20" t="s">
        <v>2010</v>
      </c>
      <c r="C1127" s="20">
        <v>37.664000000000001</v>
      </c>
      <c r="D1127" s="20">
        <v>23.315999999999999</v>
      </c>
      <c r="E1127" s="20" t="s">
        <v>2011</v>
      </c>
      <c r="F1127" s="20">
        <v>280.60000000000002</v>
      </c>
      <c r="G1127" s="20">
        <v>24.827000000000002</v>
      </c>
      <c r="H1127" s="20">
        <v>154.80000000000001</v>
      </c>
    </row>
    <row r="1128" spans="1:8" x14ac:dyDescent="0.15">
      <c r="A1128" s="20" t="s">
        <v>1001</v>
      </c>
      <c r="B1128" s="20" t="s">
        <v>2012</v>
      </c>
      <c r="C1128" s="20">
        <v>37.347000000000001</v>
      </c>
      <c r="D1128" s="20" t="s">
        <v>2013</v>
      </c>
      <c r="E1128" s="20">
        <v>49.673999999999999</v>
      </c>
      <c r="F1128" s="20">
        <v>279.7</v>
      </c>
      <c r="G1128" s="20" t="s">
        <v>2014</v>
      </c>
      <c r="H1128" s="20">
        <v>155.6</v>
      </c>
    </row>
    <row r="1129" spans="1:8" x14ac:dyDescent="0.15">
      <c r="A1129" s="20" t="s">
        <v>1003</v>
      </c>
      <c r="B1129" s="20" t="s">
        <v>2015</v>
      </c>
      <c r="C1129" s="20">
        <v>37.468000000000004</v>
      </c>
      <c r="D1129" s="20">
        <v>23.061</v>
      </c>
      <c r="E1129" s="20">
        <v>49.734999999999999</v>
      </c>
      <c r="F1129" s="20">
        <v>279.7</v>
      </c>
      <c r="G1129" s="20">
        <v>24.83</v>
      </c>
      <c r="H1129" s="20">
        <v>155.1</v>
      </c>
    </row>
    <row r="1130" spans="1:8" x14ac:dyDescent="0.15">
      <c r="A1130" s="20" t="s">
        <v>1005</v>
      </c>
      <c r="B1130" s="20" t="s">
        <v>2016</v>
      </c>
      <c r="C1130" s="20" t="s">
        <v>2017</v>
      </c>
      <c r="D1130" s="20">
        <v>23.248999999999999</v>
      </c>
      <c r="E1130" s="20">
        <v>50.421999999999997</v>
      </c>
      <c r="F1130" s="20">
        <v>279.7</v>
      </c>
      <c r="G1130" s="20">
        <v>24.884</v>
      </c>
      <c r="H1130" s="20">
        <v>61.2</v>
      </c>
    </row>
    <row r="1131" spans="1:8" x14ac:dyDescent="0.15">
      <c r="A1131" s="20" t="s">
        <v>1008</v>
      </c>
      <c r="B1131" s="20" t="s">
        <v>2018</v>
      </c>
      <c r="C1131" s="20" t="s">
        <v>2019</v>
      </c>
      <c r="D1131" s="20">
        <v>22.984999999999999</v>
      </c>
      <c r="E1131" s="20">
        <v>49.557000000000002</v>
      </c>
      <c r="F1131" s="20">
        <v>280.60000000000002</v>
      </c>
      <c r="G1131" s="20">
        <v>24.899000000000001</v>
      </c>
      <c r="H1131" s="20">
        <v>155.5</v>
      </c>
    </row>
    <row r="1132" spans="1:8" x14ac:dyDescent="0.15">
      <c r="A1132" s="20" t="s">
        <v>1010</v>
      </c>
      <c r="B1132" s="20" t="s">
        <v>2020</v>
      </c>
      <c r="C1132" s="20" t="s">
        <v>2021</v>
      </c>
      <c r="D1132" s="20">
        <v>25.263999999999999</v>
      </c>
      <c r="E1132" s="20">
        <v>52.192999999999998</v>
      </c>
      <c r="F1132" s="20">
        <v>267.8</v>
      </c>
      <c r="G1132" s="20">
        <v>26.611999999999998</v>
      </c>
      <c r="H1132" s="20">
        <v>46.5</v>
      </c>
    </row>
    <row r="1133" spans="1:8" x14ac:dyDescent="0.15">
      <c r="A1133" s="20" t="s">
        <v>1013</v>
      </c>
      <c r="B1133" s="20" t="s">
        <v>2022</v>
      </c>
      <c r="C1133" s="20">
        <v>38.381999999999998</v>
      </c>
      <c r="D1133" s="20">
        <v>23.733000000000001</v>
      </c>
      <c r="E1133" s="20">
        <v>51.975000000000001</v>
      </c>
      <c r="F1133" s="20">
        <v>276.2</v>
      </c>
      <c r="G1133" s="20">
        <v>26.17</v>
      </c>
      <c r="H1133" s="20">
        <v>149.4</v>
      </c>
    </row>
    <row r="1134" spans="1:8" x14ac:dyDescent="0.15">
      <c r="A1134" s="20" t="s">
        <v>1015</v>
      </c>
      <c r="B1134" s="20" t="s">
        <v>2023</v>
      </c>
      <c r="C1134" s="20">
        <v>38.459000000000003</v>
      </c>
      <c r="D1134" s="20">
        <v>23.907</v>
      </c>
      <c r="E1134" s="20">
        <v>51.539000000000001</v>
      </c>
      <c r="F1134" s="20">
        <v>274.5</v>
      </c>
      <c r="G1134" s="20">
        <v>26.015999999999998</v>
      </c>
      <c r="H1134" s="20">
        <v>149.80000000000001</v>
      </c>
    </row>
    <row r="1135" spans="1:8" x14ac:dyDescent="0.15">
      <c r="A1135" s="20" t="s">
        <v>1018</v>
      </c>
      <c r="B1135" s="20" t="s">
        <v>2024</v>
      </c>
      <c r="C1135" s="20">
        <v>38.337000000000003</v>
      </c>
      <c r="D1135" s="20">
        <v>24.47</v>
      </c>
      <c r="E1135" s="20">
        <v>53.652000000000001</v>
      </c>
      <c r="F1135" s="20">
        <v>266.2</v>
      </c>
      <c r="G1135" s="20">
        <v>26.183</v>
      </c>
      <c r="H1135" s="20">
        <v>146.9</v>
      </c>
    </row>
    <row r="1136" spans="1:8" x14ac:dyDescent="0.15">
      <c r="A1136" s="20" t="s">
        <v>1021</v>
      </c>
      <c r="B1136" s="20" t="s">
        <v>2025</v>
      </c>
      <c r="C1136" s="20">
        <v>40.262999999999998</v>
      </c>
      <c r="D1136" s="20">
        <v>25.11</v>
      </c>
      <c r="E1136" s="20" t="s">
        <v>2026</v>
      </c>
      <c r="F1136" s="20">
        <v>182.6</v>
      </c>
      <c r="G1136" s="20" t="s">
        <v>1035</v>
      </c>
      <c r="H1136" s="20">
        <v>118.1</v>
      </c>
    </row>
    <row r="1137" spans="1:8" x14ac:dyDescent="0.15">
      <c r="A1137" s="20" t="s">
        <v>1117</v>
      </c>
      <c r="B1137" s="20" t="s">
        <v>2027</v>
      </c>
      <c r="C1137" s="20" t="s">
        <v>2028</v>
      </c>
      <c r="D1137" s="20">
        <v>23.527999999999999</v>
      </c>
      <c r="E1137" s="20">
        <v>50.695999999999998</v>
      </c>
      <c r="F1137" s="20">
        <v>277.10000000000002</v>
      </c>
      <c r="G1137" s="20">
        <v>24.885000000000002</v>
      </c>
      <c r="H1137" s="20">
        <v>76.099999999999994</v>
      </c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2017-04-20T12:01:09Z</dcterms:created>
  <dcterms:modified xsi:type="dcterms:W3CDTF">2017-04-20T12:01:09Z</dcterms:modified>
</cp:coreProperties>
</file>