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ART走行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295" i="2" l="1"/>
  <c r="B281" i="2"/>
  <c r="B276" i="2"/>
  <c r="B271" i="2"/>
  <c r="B261" i="2"/>
  <c r="B246" i="2"/>
  <c r="B242" i="2"/>
  <c r="B237" i="2"/>
  <c r="B226" i="2"/>
  <c r="B191" i="2"/>
  <c r="B186" i="2"/>
  <c r="B168" i="2"/>
  <c r="B159" i="2"/>
  <c r="B126" i="2"/>
  <c r="B117" i="2"/>
  <c r="B107" i="2"/>
  <c r="B101" i="2"/>
  <c r="B87" i="2"/>
  <c r="B65" i="2"/>
  <c r="B55" i="2"/>
  <c r="B46" i="2"/>
  <c r="B41" i="2"/>
  <c r="B31" i="2"/>
  <c r="B26" i="2"/>
  <c r="B21" i="2"/>
  <c r="B11" i="2"/>
</calcChain>
</file>

<file path=xl/sharedStrings.xml><?xml version="1.0" encoding="utf-8"?>
<sst xmlns="http://schemas.openxmlformats.org/spreadsheetml/2006/main" count="6400" uniqueCount="2790">
  <si>
    <t>NGKスパークプラグ ＳＵＺＵＫＡ ２＆４ ＲＡＣＥ</t>
  </si>
  <si>
    <t xml:space="preserve">2017-04-21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</si>
  <si>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</si>
  <si>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</si>
  <si>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</si>
  <si>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</si>
  <si>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</si>
  <si>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ＡＲＴ合同走行ＡＧｒ・BGr混走 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</si>
  <si>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</si>
  <si>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</si>
  <si>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</si>
  <si>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</si>
  <si>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</si>
  <si>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</si>
  <si>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</si>
  <si>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</si>
  <si>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</si>
  <si>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</si>
  <si>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</si>
  <si>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-</t>
  </si>
  <si>
    <t>YAMAHA FACTORY RACING TEAM</t>
  </si>
  <si>
    <t>YAMAHA  YZF-R1</t>
  </si>
  <si>
    <t>中須賀　克行</t>
  </si>
  <si>
    <t xml:space="preserve"> 2'06.545</t>
  </si>
  <si>
    <t>165.60km/h</t>
  </si>
  <si>
    <t>15/15</t>
  </si>
  <si>
    <t>634</t>
  </si>
  <si>
    <t>MuSASHi RT HARC-PRO. Honda</t>
  </si>
  <si>
    <t>Honda CBR1000RR SP2</t>
  </si>
  <si>
    <t>高橋　　巧</t>
  </si>
  <si>
    <t xml:space="preserve"> 2'07.217</t>
  </si>
  <si>
    <t xml:space="preserve">    0.672</t>
  </si>
  <si>
    <t>3/13</t>
  </si>
  <si>
    <t xml:space="preserve"> 72</t>
  </si>
  <si>
    <t>8h</t>
  </si>
  <si>
    <t>MORIWAKI MOTUL RACING</t>
  </si>
  <si>
    <t>高橋　裕紀</t>
  </si>
  <si>
    <t>清成　龍一</t>
  </si>
  <si>
    <t xml:space="preserve"> 2'07.419</t>
  </si>
  <si>
    <t xml:space="preserve">    0.874</t>
  </si>
  <si>
    <t>5/16</t>
  </si>
  <si>
    <t xml:space="preserve"> 12</t>
  </si>
  <si>
    <t>ヨシムラスズキMOTUL</t>
  </si>
  <si>
    <t>SUZUKI GSX-R1000R</t>
  </si>
  <si>
    <t>津田　拓也</t>
  </si>
  <si>
    <t xml:space="preserve"> 2'08.521</t>
  </si>
  <si>
    <t xml:space="preserve">    1.976</t>
  </si>
  <si>
    <t>6/16</t>
  </si>
  <si>
    <t xml:space="preserve">  5</t>
  </si>
  <si>
    <t>YAMAHA FACTORY RACING TEAM #5</t>
  </si>
  <si>
    <t>野左根　航汰</t>
  </si>
  <si>
    <t xml:space="preserve"> 2'08.558</t>
  </si>
  <si>
    <t xml:space="preserve">    2.013</t>
  </si>
  <si>
    <t>11/15</t>
  </si>
  <si>
    <t>104</t>
  </si>
  <si>
    <t>Honda Dream Racing</t>
  </si>
  <si>
    <t>山口　辰也</t>
  </si>
  <si>
    <t xml:space="preserve"> 2'08.950</t>
  </si>
  <si>
    <t xml:space="preserve">    2.405</t>
  </si>
  <si>
    <t>6/12</t>
  </si>
  <si>
    <t xml:space="preserve">  9</t>
  </si>
  <si>
    <t>YAMALUBE RACING TEAM</t>
  </si>
  <si>
    <t>藤田　拓哉</t>
  </si>
  <si>
    <t xml:space="preserve"> 2'09.179</t>
  </si>
  <si>
    <t xml:space="preserve">    2.634</t>
  </si>
  <si>
    <t>13/16</t>
  </si>
  <si>
    <t>090</t>
  </si>
  <si>
    <t>au &amp; テルル ・ Kohara RT</t>
  </si>
  <si>
    <t>Honda CBR1000RR</t>
  </si>
  <si>
    <t>秋吉　耕佑</t>
  </si>
  <si>
    <t xml:space="preserve"> 2'09.543</t>
  </si>
  <si>
    <t xml:space="preserve">    2.998</t>
  </si>
  <si>
    <t>4/13</t>
  </si>
  <si>
    <t xml:space="preserve"> 79</t>
  </si>
  <si>
    <t>Team SuP Dream Honda</t>
  </si>
  <si>
    <t>伊藤　真一</t>
  </si>
  <si>
    <t xml:space="preserve"> 2'10.015</t>
  </si>
  <si>
    <t xml:space="preserve">    3.470</t>
  </si>
  <si>
    <t>12/12</t>
  </si>
  <si>
    <t>080</t>
  </si>
  <si>
    <t>UQ &amp; テルル ・ Kohara RT</t>
  </si>
  <si>
    <t>渥美　　心</t>
  </si>
  <si>
    <t xml:space="preserve"> 2'10.041</t>
  </si>
  <si>
    <t xml:space="preserve">    3.496</t>
  </si>
  <si>
    <t>12/16</t>
  </si>
  <si>
    <t xml:space="preserve"> 85</t>
  </si>
  <si>
    <t>HiTMAN　RC甲子園ヤマハ</t>
  </si>
  <si>
    <t>中冨　伸一</t>
  </si>
  <si>
    <t xml:space="preserve"> 2'10.234</t>
  </si>
  <si>
    <t xml:space="preserve">    3.689</t>
  </si>
  <si>
    <t>8/14</t>
  </si>
  <si>
    <t xml:space="preserve"> 71</t>
  </si>
  <si>
    <t>Team KAGAYAMA</t>
  </si>
  <si>
    <t>SUZUKI GSX-R1000</t>
  </si>
  <si>
    <t>加賀山　就臣</t>
  </si>
  <si>
    <t xml:space="preserve"> 2'10.297</t>
  </si>
  <si>
    <t xml:space="preserve">    3.752</t>
  </si>
  <si>
    <t>6/14</t>
  </si>
  <si>
    <t xml:space="preserve"> 39</t>
  </si>
  <si>
    <t>BMW Motorrad39</t>
  </si>
  <si>
    <t>BMW S1000RR</t>
  </si>
  <si>
    <t>酒井　大作</t>
  </si>
  <si>
    <t xml:space="preserve"> 2'10.337</t>
  </si>
  <si>
    <t xml:space="preserve">    3.792</t>
  </si>
  <si>
    <t>9/12</t>
  </si>
  <si>
    <t xml:space="preserve"> 94</t>
  </si>
  <si>
    <t>浦本　修充</t>
  </si>
  <si>
    <t xml:space="preserve"> 2'10.671</t>
  </si>
  <si>
    <t xml:space="preserve">    4.126</t>
  </si>
  <si>
    <t>6/15</t>
  </si>
  <si>
    <t xml:space="preserve"> 23</t>
  </si>
  <si>
    <t>Kawasaki Team GREEN</t>
  </si>
  <si>
    <t>KAWASAKI ZX-10RR</t>
  </si>
  <si>
    <t>渡辺　一馬</t>
  </si>
  <si>
    <t xml:space="preserve"> 2'10.710</t>
  </si>
  <si>
    <t xml:space="preserve">    4.165</t>
  </si>
  <si>
    <t>13/13</t>
  </si>
  <si>
    <t xml:space="preserve"> 57</t>
  </si>
  <si>
    <t>Honda 鈴鹿レーシングチーム</t>
  </si>
  <si>
    <t>日浦　大治朗</t>
  </si>
  <si>
    <t>安田　毅史</t>
  </si>
  <si>
    <t xml:space="preserve"> 2'10.730</t>
  </si>
  <si>
    <t xml:space="preserve">    4.185</t>
  </si>
  <si>
    <t>14/14</t>
  </si>
  <si>
    <t xml:space="preserve"> 50</t>
  </si>
  <si>
    <t>濱原　颯道</t>
  </si>
  <si>
    <t xml:space="preserve"> 2'10.873</t>
  </si>
  <si>
    <t xml:space="preserve">    4.328</t>
  </si>
  <si>
    <t>4/8</t>
  </si>
  <si>
    <t xml:space="preserve"> 18</t>
  </si>
  <si>
    <t>ＧＢＳレーシング　YAMAHA</t>
  </si>
  <si>
    <t>近藤　湧也</t>
  </si>
  <si>
    <t xml:space="preserve"> 2'11.058</t>
  </si>
  <si>
    <t xml:space="preserve">    4.513</t>
  </si>
  <si>
    <t>12/14</t>
  </si>
  <si>
    <t xml:space="preserve"> 95</t>
  </si>
  <si>
    <t>エスパルスドリームレーシング</t>
  </si>
  <si>
    <t>生形　秀之</t>
  </si>
  <si>
    <t xml:space="preserve"> 2'11.295</t>
  </si>
  <si>
    <t xml:space="preserve">    4.750</t>
  </si>
  <si>
    <t>15/16</t>
  </si>
  <si>
    <t xml:space="preserve"> 70</t>
  </si>
  <si>
    <t>SatuHATI.Honda Team Asia</t>
  </si>
  <si>
    <t>Md.Zaghwan Zaidi</t>
  </si>
  <si>
    <t>Ratthaponｇ Wilairot</t>
  </si>
  <si>
    <t xml:space="preserve"> 2'11.892</t>
  </si>
  <si>
    <t xml:space="preserve">    5.347</t>
  </si>
  <si>
    <t>9/17</t>
  </si>
  <si>
    <t xml:space="preserve"> 74</t>
  </si>
  <si>
    <t>AKENO SPEED・YAMAHA</t>
  </si>
  <si>
    <t>稲垣　　誠</t>
  </si>
  <si>
    <t>南本　宗一郎</t>
  </si>
  <si>
    <t xml:space="preserve"> 2'11.988</t>
  </si>
  <si>
    <t xml:space="preserve">    5.443</t>
  </si>
  <si>
    <t xml:space="preserve"> 47</t>
  </si>
  <si>
    <t>Webike チームノリックヤマハ</t>
  </si>
  <si>
    <t>上和田　拓海</t>
  </si>
  <si>
    <t xml:space="preserve"> 2'12.019</t>
  </si>
  <si>
    <t xml:space="preserve">    5.474</t>
  </si>
  <si>
    <t xml:space="preserve"> 34</t>
  </si>
  <si>
    <t>KRP三陽工業＆RS-ITOH</t>
  </si>
  <si>
    <t>岡村　光矩</t>
  </si>
  <si>
    <t>Mark Aitchison</t>
  </si>
  <si>
    <t xml:space="preserve"> 2'12.036</t>
  </si>
  <si>
    <t xml:space="preserve">    5.491</t>
  </si>
  <si>
    <t xml:space="preserve"> 46</t>
  </si>
  <si>
    <t>松﨑　克哉</t>
  </si>
  <si>
    <t xml:space="preserve"> 2'12.724</t>
  </si>
  <si>
    <t xml:space="preserve">    6.179</t>
  </si>
  <si>
    <t>15/19</t>
  </si>
  <si>
    <t>450</t>
  </si>
  <si>
    <t>TT45</t>
  </si>
  <si>
    <t>相馬　利胤</t>
  </si>
  <si>
    <t>谷　誠士郎</t>
  </si>
  <si>
    <t xml:space="preserve"> 2'12.765</t>
  </si>
  <si>
    <t xml:space="preserve">    6.220</t>
  </si>
  <si>
    <t xml:space="preserve"> 13</t>
  </si>
  <si>
    <t>オートテクニックスポーツPGR</t>
  </si>
  <si>
    <t>中津原　尚宏</t>
  </si>
  <si>
    <t>関口　太郎</t>
  </si>
  <si>
    <t xml:space="preserve"> 2'13.103</t>
  </si>
  <si>
    <t xml:space="preserve">    6.558</t>
  </si>
  <si>
    <t>14/15</t>
  </si>
  <si>
    <t xml:space="preserve"> 20</t>
  </si>
  <si>
    <t>Motorrad Rennsport</t>
  </si>
  <si>
    <t>寺本　幸司</t>
  </si>
  <si>
    <t xml:space="preserve"> 2'13.286</t>
  </si>
  <si>
    <t xml:space="preserve">    6.741</t>
  </si>
  <si>
    <t>9/10</t>
  </si>
  <si>
    <t xml:space="preserve"> 55</t>
  </si>
  <si>
    <t>TEAM　VITAL　SPIRIT</t>
  </si>
  <si>
    <t>佐野　優人</t>
  </si>
  <si>
    <t>辻本　範行</t>
  </si>
  <si>
    <t xml:space="preserve"> 2'13.534</t>
  </si>
  <si>
    <t xml:space="preserve">    6.989</t>
  </si>
  <si>
    <t xml:space="preserve"> 61</t>
  </si>
  <si>
    <t>Team de"LIGHT</t>
  </si>
  <si>
    <t>DUCATI PANIGALE</t>
  </si>
  <si>
    <t>奥田　貴哉</t>
  </si>
  <si>
    <t>森　　繁生</t>
  </si>
  <si>
    <t xml:space="preserve"> 2'14.431</t>
  </si>
  <si>
    <t xml:space="preserve">    7.886</t>
  </si>
  <si>
    <t>5/14</t>
  </si>
  <si>
    <t xml:space="preserve"> 52</t>
  </si>
  <si>
    <t>Honda浜友会浜松エスカルゴ</t>
  </si>
  <si>
    <t>野寄　真二</t>
  </si>
  <si>
    <t>木村　思音</t>
  </si>
  <si>
    <t xml:space="preserve"> 2'14.441</t>
  </si>
  <si>
    <t xml:space="preserve">    7.896</t>
  </si>
  <si>
    <t xml:space="preserve"> 40</t>
  </si>
  <si>
    <t>大阪Mobius icuRT99&amp;OUTRUN</t>
  </si>
  <si>
    <t>中本　　翔</t>
  </si>
  <si>
    <t>吉田　和憲</t>
  </si>
  <si>
    <t xml:space="preserve"> 2'14.502</t>
  </si>
  <si>
    <t xml:space="preserve">    7.957</t>
  </si>
  <si>
    <t xml:space="preserve"> 60</t>
  </si>
  <si>
    <t>ﾁﾀﾆｳﾑﾊﾟﾜｰ ﾌｰﾀｰｽﾞ ﾚｰｼﾝｸﾞ</t>
  </si>
  <si>
    <t>津田　一磨</t>
  </si>
  <si>
    <t>徳留　和樹</t>
  </si>
  <si>
    <t xml:space="preserve"> 2'14.531</t>
  </si>
  <si>
    <t xml:space="preserve">    7.986</t>
  </si>
  <si>
    <t>11/11</t>
  </si>
  <si>
    <t xml:space="preserve"> 83</t>
  </si>
  <si>
    <t>ＲＳ－ＩＴＯＨ</t>
  </si>
  <si>
    <t>KAWASAKI ZX-10R</t>
  </si>
  <si>
    <t>石塚　　健</t>
  </si>
  <si>
    <t>柴田　陸樹</t>
  </si>
  <si>
    <t xml:space="preserve"> 2'14.608</t>
  </si>
  <si>
    <t xml:space="preserve">    8.063</t>
  </si>
  <si>
    <t xml:space="preserve"> 42</t>
  </si>
  <si>
    <t>Honda EG Racing</t>
  </si>
  <si>
    <t>中村　知雅</t>
  </si>
  <si>
    <t xml:space="preserve"> 2'15.002</t>
  </si>
  <si>
    <t xml:space="preserve">    8.457</t>
  </si>
  <si>
    <t xml:space="preserve"> 16</t>
  </si>
  <si>
    <t>TONE RT SYNCEDGE  4413</t>
  </si>
  <si>
    <t>児玉　勇太</t>
  </si>
  <si>
    <t>武石　伸也</t>
  </si>
  <si>
    <t xml:space="preserve"> 2'15.091</t>
  </si>
  <si>
    <t xml:space="preserve">    8.546</t>
  </si>
  <si>
    <t>10/15</t>
  </si>
  <si>
    <t xml:space="preserve"> 84</t>
  </si>
  <si>
    <t>テイクアップOIRF</t>
  </si>
  <si>
    <t>SUZUKI GSX-R1000 L2</t>
  </si>
  <si>
    <t>田村　武士</t>
  </si>
  <si>
    <t xml:space="preserve"> 2'15.133</t>
  </si>
  <si>
    <t xml:space="preserve">    8.588</t>
  </si>
  <si>
    <t xml:space="preserve"> 28</t>
  </si>
  <si>
    <t>Honda熊本レーシング</t>
  </si>
  <si>
    <t>吉田　光弘</t>
  </si>
  <si>
    <t>岩田　　悟</t>
  </si>
  <si>
    <t xml:space="preserve"> 2'15.134</t>
  </si>
  <si>
    <t xml:space="preserve">    8.589</t>
  </si>
  <si>
    <t>10/17</t>
  </si>
  <si>
    <t xml:space="preserve"> 66</t>
  </si>
  <si>
    <t>浜松チームタイタン</t>
  </si>
  <si>
    <t>犬木　　翼</t>
  </si>
  <si>
    <t xml:space="preserve"> 2'15.143</t>
  </si>
  <si>
    <t xml:space="preserve">    8.598</t>
  </si>
  <si>
    <t>5/13</t>
  </si>
  <si>
    <t xml:space="preserve"> 41</t>
  </si>
  <si>
    <t>H.L.O RACING</t>
  </si>
  <si>
    <t>樋口　耕太</t>
  </si>
  <si>
    <t xml:space="preserve"> 2'15.321</t>
  </si>
  <si>
    <t xml:space="preserve">    8.776</t>
  </si>
  <si>
    <t xml:space="preserve"> 38</t>
  </si>
  <si>
    <t>Ｏ－ＴＥＣsuzuka RSGracing</t>
  </si>
  <si>
    <t>筒井　　伸</t>
  </si>
  <si>
    <t xml:space="preserve"> 2'15.551</t>
  </si>
  <si>
    <t xml:space="preserve">    9.006</t>
  </si>
  <si>
    <t xml:space="preserve"> 22</t>
  </si>
  <si>
    <t>RSG　RACING&amp;スクールファミリー</t>
  </si>
  <si>
    <t>Honda CBR1000RRSP</t>
  </si>
  <si>
    <t>片平　亮輔</t>
  </si>
  <si>
    <t xml:space="preserve"> 2'15.610</t>
  </si>
  <si>
    <t xml:space="preserve">    9.065</t>
  </si>
  <si>
    <t xml:space="preserve"> 54</t>
  </si>
  <si>
    <t>磐田レーシングファミリー</t>
  </si>
  <si>
    <t>宮腰　　武</t>
  </si>
  <si>
    <t xml:space="preserve"> 2'15.657</t>
  </si>
  <si>
    <t xml:space="preserve">    9.112</t>
  </si>
  <si>
    <t xml:space="preserve"> 77</t>
  </si>
  <si>
    <t>チーム阪神ライディングスクール</t>
  </si>
  <si>
    <t>西嶋　　修</t>
  </si>
  <si>
    <t xml:space="preserve"> 2'15.679</t>
  </si>
  <si>
    <t xml:space="preserve">    9.134</t>
  </si>
  <si>
    <t>11/14</t>
  </si>
  <si>
    <t xml:space="preserve"> 58</t>
  </si>
  <si>
    <t>チーム・エッチングファクトリー</t>
  </si>
  <si>
    <t>慶楽　大樹</t>
  </si>
  <si>
    <t>有川　浩太郎</t>
  </si>
  <si>
    <t xml:space="preserve"> 2'15.786</t>
  </si>
  <si>
    <t xml:space="preserve">    9.241</t>
  </si>
  <si>
    <t xml:space="preserve"> 91</t>
  </si>
  <si>
    <t>Honda緑陽会熊本レーシング</t>
  </si>
  <si>
    <t>井上　拓海</t>
  </si>
  <si>
    <t>北折　　淳</t>
  </si>
  <si>
    <t xml:space="preserve"> 2'16.130</t>
  </si>
  <si>
    <t xml:space="preserve">    9.585</t>
  </si>
  <si>
    <t>11/16</t>
  </si>
  <si>
    <t xml:space="preserve"> 56</t>
  </si>
  <si>
    <t>磐田レーシングファミリーwithYMC</t>
  </si>
  <si>
    <t>上野　友寛</t>
  </si>
  <si>
    <t xml:space="preserve"> 2'16.426</t>
  </si>
  <si>
    <t xml:space="preserve">    9.881</t>
  </si>
  <si>
    <t>9/13</t>
  </si>
  <si>
    <t xml:space="preserve"> 43</t>
  </si>
  <si>
    <t>チームスガイレーシングジャパン</t>
  </si>
  <si>
    <t>aprilia RSV4 RF</t>
  </si>
  <si>
    <t>須貝　義行</t>
  </si>
  <si>
    <t xml:space="preserve"> 2'16.880</t>
  </si>
  <si>
    <t xml:space="preserve">   10.335</t>
  </si>
  <si>
    <t xml:space="preserve"> 51</t>
  </si>
  <si>
    <t>Honda ブルーヘルメットMSC 熊本</t>
  </si>
  <si>
    <t>森　　健祐</t>
  </si>
  <si>
    <t xml:space="preserve"> 2'17.311</t>
  </si>
  <si>
    <t xml:space="preserve">   10.766</t>
  </si>
  <si>
    <t xml:space="preserve"> 76</t>
  </si>
  <si>
    <t>ＤＯＧ ＨＯＵＳＥ</t>
  </si>
  <si>
    <t>岩谷　圭太</t>
  </si>
  <si>
    <t>向山　将弘</t>
  </si>
  <si>
    <t xml:space="preserve"> 2'17.750</t>
  </si>
  <si>
    <t xml:space="preserve">   11.205</t>
  </si>
  <si>
    <t xml:space="preserve"> 82</t>
  </si>
  <si>
    <t>磐田レーシングファミリー&amp;YMC</t>
  </si>
  <si>
    <t>佐藤　龍彦</t>
  </si>
  <si>
    <t xml:space="preserve"> 2'18.069</t>
  </si>
  <si>
    <t xml:space="preserve">   11.524</t>
  </si>
  <si>
    <t xml:space="preserve"> 49</t>
  </si>
  <si>
    <t>RS-ガレージハラダ姫路</t>
  </si>
  <si>
    <t>原田　洋孝</t>
  </si>
  <si>
    <t>中山　智博</t>
  </si>
  <si>
    <t xml:space="preserve"> 2'18.103</t>
  </si>
  <si>
    <t xml:space="preserve">   11.558</t>
  </si>
  <si>
    <t xml:space="preserve"> 75</t>
  </si>
  <si>
    <t>ﾄﾗﾝｽﾏｯﾌﾟﾚｰｼﾝｸﾞﾁｰﾑ長野withACECAFE</t>
  </si>
  <si>
    <t>櫻山　茂昇</t>
  </si>
  <si>
    <t xml:space="preserve"> 2'18.364</t>
  </si>
  <si>
    <t xml:space="preserve">   11.819</t>
  </si>
  <si>
    <t xml:space="preserve"> 69</t>
  </si>
  <si>
    <t>山科ｶﾜｻｷ&amp;ﾋﾞｼﾞﾈｽﾗﾘｱｰﾄ&amp;YIC京都</t>
  </si>
  <si>
    <t>松本　正幸</t>
  </si>
  <si>
    <t xml:space="preserve"> 2'18.513</t>
  </si>
  <si>
    <t xml:space="preserve">   11.968</t>
  </si>
  <si>
    <t>9/14</t>
  </si>
  <si>
    <t xml:space="preserve"> 59</t>
  </si>
  <si>
    <t>HKC&amp;IMT Racing</t>
  </si>
  <si>
    <t>岸田　尊陽</t>
  </si>
  <si>
    <t xml:space="preserve"> 2'18.545</t>
  </si>
  <si>
    <t xml:space="preserve">   12.000</t>
  </si>
  <si>
    <t>6/6</t>
  </si>
  <si>
    <t>807</t>
  </si>
  <si>
    <t>ホンダドリーム北九州＆Life 01</t>
  </si>
  <si>
    <t>西中　　綱</t>
  </si>
  <si>
    <t>中村　丈士</t>
  </si>
  <si>
    <t xml:space="preserve"> 2'18.589</t>
  </si>
  <si>
    <t xml:space="preserve">   12.044</t>
  </si>
  <si>
    <t>3/4</t>
  </si>
  <si>
    <t xml:space="preserve"> 78</t>
  </si>
  <si>
    <t>TTS速心NCCFACTORY</t>
  </si>
  <si>
    <t>中村　敬司</t>
  </si>
  <si>
    <t xml:space="preserve"> 2'18.603</t>
  </si>
  <si>
    <t xml:space="preserve">   12.058</t>
  </si>
  <si>
    <t>4/5</t>
  </si>
  <si>
    <t>903</t>
  </si>
  <si>
    <t>ノイズレーシングチーム</t>
  </si>
  <si>
    <t>中井　恒和</t>
  </si>
  <si>
    <t xml:space="preserve"> 2'18.802</t>
  </si>
  <si>
    <t xml:space="preserve">   12.257</t>
  </si>
  <si>
    <t xml:space="preserve"> 73</t>
  </si>
  <si>
    <t>R.C.のりもの</t>
  </si>
  <si>
    <t>三浦　和男</t>
  </si>
  <si>
    <t>坂本　　勉</t>
  </si>
  <si>
    <t xml:space="preserve"> 2'19.003</t>
  </si>
  <si>
    <t xml:space="preserve">   12.458</t>
  </si>
  <si>
    <t>112</t>
  </si>
  <si>
    <t>Honda EG Racing #112</t>
  </si>
  <si>
    <t>本田　恵一</t>
  </si>
  <si>
    <t xml:space="preserve"> 2'19.116</t>
  </si>
  <si>
    <t xml:space="preserve">   12.571</t>
  </si>
  <si>
    <t xml:space="preserve"> 68</t>
  </si>
  <si>
    <t>Honda ブルーヘルメットMSC</t>
  </si>
  <si>
    <t>鹿内　新平</t>
  </si>
  <si>
    <t>大塚　卓也</t>
  </si>
  <si>
    <t xml:space="preserve"> 2'19.790</t>
  </si>
  <si>
    <t xml:space="preserve">   13.245</t>
  </si>
  <si>
    <t xml:space="preserve"> 90</t>
  </si>
  <si>
    <t>SUZUKA R&amp;D</t>
  </si>
  <si>
    <t>隣　　淳二</t>
  </si>
  <si>
    <t xml:space="preserve"> 2'21.191</t>
  </si>
  <si>
    <t xml:space="preserve">   14.646</t>
  </si>
  <si>
    <t xml:space="preserve"> 36</t>
  </si>
  <si>
    <t>KTM CSスタンス　北海道サベダー</t>
  </si>
  <si>
    <t>KTM 1190RC8R</t>
  </si>
  <si>
    <t>宇都　敏明</t>
  </si>
  <si>
    <t>高田　昌明</t>
  </si>
  <si>
    <t xml:space="preserve"> 2'23.820</t>
  </si>
  <si>
    <t xml:space="preserve">   17.275</t>
  </si>
  <si>
    <t>2/7</t>
  </si>
  <si>
    <t xml:space="preserve"> 64</t>
  </si>
  <si>
    <t>T・モトキッズ</t>
  </si>
  <si>
    <t>福山　京太</t>
  </si>
  <si>
    <t>樋口　幸博</t>
  </si>
  <si>
    <t>計測できず</t>
  </si>
  <si>
    <t>0/1</t>
  </si>
  <si>
    <t xml:space="preserve"> 48</t>
  </si>
  <si>
    <t>立秋モータース＆RC甲子園YAMAHA</t>
  </si>
  <si>
    <t>池田　貴彦</t>
  </si>
  <si>
    <t>出走せず</t>
  </si>
  <si>
    <t xml:space="preserve"> 53</t>
  </si>
  <si>
    <t>武田　数馬</t>
  </si>
  <si>
    <t xml:space="preserve"> 86</t>
  </si>
  <si>
    <t>プラスワン　ＭＣＲＴ</t>
  </si>
  <si>
    <t>今津　比呂志</t>
  </si>
  <si>
    <t>502</t>
  </si>
  <si>
    <t>NCXX　RACING</t>
  </si>
  <si>
    <t>長尾　健吾</t>
  </si>
  <si>
    <t>吉田　忠幸</t>
  </si>
  <si>
    <t>＊上記に記載されています、選手名・チーム名・マシン名等は、選手受付前のデータを元にしております。</t>
  </si>
  <si>
    <t xml:space="preserve">  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</si>
  <si>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</si>
  <si>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</si>
  <si>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</si>
  <si>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ＡＲＴ合同走行ＡＧｒ・BGr混走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</si>
  <si>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</si>
  <si>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</si>
  <si>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</si>
  <si>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</si>
  <si>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</si>
  <si>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YAMAHA  YZF-R1_x000D_
a = 中須賀　克行  b =</t>
  </si>
  <si>
    <t xml:space="preserve">  1=</t>
  </si>
  <si>
    <t xml:space="preserve"> </t>
  </si>
  <si>
    <t xml:space="preserve">  4=</t>
  </si>
  <si>
    <t xml:space="preserve">2'09.506 </t>
  </si>
  <si>
    <t xml:space="preserve">  7=</t>
  </si>
  <si>
    <t xml:space="preserve">2'06.793 </t>
  </si>
  <si>
    <t xml:space="preserve"> 10=</t>
  </si>
  <si>
    <t xml:space="preserve">2'09.625 </t>
  </si>
  <si>
    <t xml:space="preserve"> 12=</t>
  </si>
  <si>
    <t xml:space="preserve">6'57.272 </t>
  </si>
  <si>
    <t xml:space="preserve"> 14=</t>
  </si>
  <si>
    <t xml:space="preserve">2'07.162 </t>
  </si>
  <si>
    <t xml:space="preserve">  2=</t>
  </si>
  <si>
    <t xml:space="preserve">2'16.511 </t>
  </si>
  <si>
    <t xml:space="preserve">  5=</t>
  </si>
  <si>
    <t xml:space="preserve">2'07.112 </t>
  </si>
  <si>
    <t xml:space="preserve">  8=</t>
  </si>
  <si>
    <t xml:space="preserve">7'37.110 </t>
  </si>
  <si>
    <t xml:space="preserve"> 11=</t>
  </si>
  <si>
    <t xml:space="preserve">2'07.062 </t>
  </si>
  <si>
    <t xml:space="preserve"> 13=</t>
  </si>
  <si>
    <t xml:space="preserve">2'07.633 </t>
  </si>
  <si>
    <t xml:space="preserve"> 15=</t>
  </si>
  <si>
    <t xml:space="preserve">*2'06.545 </t>
  </si>
  <si>
    <t xml:space="preserve">  3=</t>
  </si>
  <si>
    <t xml:space="preserve">10'36.632 </t>
  </si>
  <si>
    <t xml:space="preserve">  6=</t>
  </si>
  <si>
    <t xml:space="preserve">2'07.380 </t>
  </si>
  <si>
    <t xml:space="preserve">  9=</t>
  </si>
  <si>
    <t xml:space="preserve">2'08.008 </t>
  </si>
  <si>
    <t xml:space="preserve">  </t>
  </si>
  <si>
    <t>- YAMAHA FACTORY RACING TEAM #5</t>
  </si>
  <si>
    <t xml:space="preserve">
YAMAHA  YZF-R1  PIT: 3回_x000D_
a = 野左根　航汰  b =</t>
  </si>
  <si>
    <t xml:space="preserve">2'12.958 </t>
  </si>
  <si>
    <t xml:space="preserve">8'40.796 </t>
  </si>
  <si>
    <t xml:space="preserve">2'10.490 </t>
  </si>
  <si>
    <t xml:space="preserve">P2'20.743 </t>
  </si>
  <si>
    <t xml:space="preserve">2'10.361 </t>
  </si>
  <si>
    <t xml:space="preserve">P3'39.443 </t>
  </si>
  <si>
    <t xml:space="preserve">2'09.467 </t>
  </si>
  <si>
    <t xml:space="preserve">2'09.895 </t>
  </si>
  <si>
    <t xml:space="preserve">*2'08.558 </t>
  </si>
  <si>
    <t xml:space="preserve">5'34.525 </t>
  </si>
  <si>
    <t xml:space="preserve">2'09.056 </t>
  </si>
  <si>
    <t xml:space="preserve">8'53.141 </t>
  </si>
  <si>
    <t xml:space="preserve">2'09.111 </t>
  </si>
  <si>
    <t xml:space="preserve">2'09.890 </t>
  </si>
  <si>
    <t xml:space="preserve">
YAMAHA  YZF-R1  PIT: 1回_x000D_
a = 藤田　拓哉  b =</t>
  </si>
  <si>
    <t xml:space="preserve">2'15.039 </t>
  </si>
  <si>
    <t xml:space="preserve">2'10.151 </t>
  </si>
  <si>
    <t xml:space="preserve">2'12.722 </t>
  </si>
  <si>
    <t xml:space="preserve">*2'09.179 </t>
  </si>
  <si>
    <t xml:space="preserve">2'11.766 </t>
  </si>
  <si>
    <t xml:space="preserve">P2'36.939 </t>
  </si>
  <si>
    <t xml:space="preserve">2'14.560 </t>
  </si>
  <si>
    <t xml:space="preserve">2'10.034 </t>
  </si>
  <si>
    <t xml:space="preserve">2'10.468 </t>
  </si>
  <si>
    <t xml:space="preserve">4'12.669 </t>
  </si>
  <si>
    <t xml:space="preserve"> 16=</t>
  </si>
  <si>
    <t xml:space="preserve">2'11.667 </t>
  </si>
  <si>
    <t xml:space="preserve">10'14.673 </t>
  </si>
  <si>
    <t xml:space="preserve">2'13.555 </t>
  </si>
  <si>
    <t xml:space="preserve">7'34.994 </t>
  </si>
  <si>
    <t xml:space="preserve">2'09.927 </t>
  </si>
  <si>
    <t xml:space="preserve">
SUZUKI GSX-R1000R_x000D_
a = 津田　拓也  b =</t>
  </si>
  <si>
    <t xml:space="preserve">2'12.182 </t>
  </si>
  <si>
    <t xml:space="preserve">5'37.954 </t>
  </si>
  <si>
    <t xml:space="preserve">5'00.949 </t>
  </si>
  <si>
    <t xml:space="preserve">2'09.348 </t>
  </si>
  <si>
    <t xml:space="preserve">4'20.841 </t>
  </si>
  <si>
    <t xml:space="preserve">2'18.710 </t>
  </si>
  <si>
    <t xml:space="preserve">2'09.795 </t>
  </si>
  <si>
    <t xml:space="preserve">2'11.643 </t>
  </si>
  <si>
    <t xml:space="preserve">2'09.796 </t>
  </si>
  <si>
    <t xml:space="preserve">2'08.769 </t>
  </si>
  <si>
    <t xml:space="preserve">2'10.014 </t>
  </si>
  <si>
    <t xml:space="preserve">10'39.302 </t>
  </si>
  <si>
    <t xml:space="preserve">*2'08.521 </t>
  </si>
  <si>
    <t xml:space="preserve">2'09.450 </t>
  </si>
  <si>
    <t xml:space="preserve">2'09.499 </t>
  </si>
  <si>
    <t xml:space="preserve">
Honda CBR1000RR  PIT: 1回_x000D_
a = 中津原　尚宏  b = 関口　太郎</t>
  </si>
  <si>
    <t xml:space="preserve">2'17.454 </t>
  </si>
  <si>
    <t xml:space="preserve">2'13.813 </t>
  </si>
  <si>
    <t xml:space="preserve">2'21.355 </t>
  </si>
  <si>
    <t xml:space="preserve">2'13.585 </t>
  </si>
  <si>
    <t xml:space="preserve">*2'13.103 </t>
  </si>
  <si>
    <t xml:space="preserve">11'38.962 </t>
  </si>
  <si>
    <t xml:space="preserve">2'16.648 </t>
  </si>
  <si>
    <t xml:space="preserve">P2'24.651 </t>
  </si>
  <si>
    <t xml:space="preserve">2'19.363 </t>
  </si>
  <si>
    <t xml:space="preserve">2'14.069 </t>
  </si>
  <si>
    <t xml:space="preserve">2'13.642 </t>
  </si>
  <si>
    <t xml:space="preserve">2'18.675 </t>
  </si>
  <si>
    <t xml:space="preserve">2'14.943 </t>
  </si>
  <si>
    <t xml:space="preserve">8'13.859 </t>
  </si>
  <si>
    <t>8h TONE RT SYNCEDGE  4413</t>
  </si>
  <si>
    <t xml:space="preserve">
BMW S1000RR  PIT: 1回_x000D_
a = 児玉　勇太  b = 武石　伸也</t>
  </si>
  <si>
    <t xml:space="preserve">2'17.342 </t>
  </si>
  <si>
    <t xml:space="preserve">2'15.845 </t>
  </si>
  <si>
    <t xml:space="preserve">*2'15.091 </t>
  </si>
  <si>
    <t xml:space="preserve">2'16.024 </t>
  </si>
  <si>
    <t xml:space="preserve">2'15.912 </t>
  </si>
  <si>
    <t xml:space="preserve">P2'33.911 </t>
  </si>
  <si>
    <t xml:space="preserve">2'15.535 </t>
  </si>
  <si>
    <t xml:space="preserve">5'46.393 </t>
  </si>
  <si>
    <t xml:space="preserve">5'07.008 </t>
  </si>
  <si>
    <t xml:space="preserve">5'12.003 </t>
  </si>
  <si>
    <t xml:space="preserve">2'15.308 </t>
  </si>
  <si>
    <t xml:space="preserve">10'17.120 </t>
  </si>
  <si>
    <t xml:space="preserve">2'16.022 </t>
  </si>
  <si>
    <t xml:space="preserve">2'15.503 </t>
  </si>
  <si>
    <t xml:space="preserve">
YAMAHA  YZF-R1  PIT: 1回_x000D_
a = 近藤　湧也  b =</t>
  </si>
  <si>
    <t xml:space="preserve">2'12.376 </t>
  </si>
  <si>
    <t xml:space="preserve">2'13.126 </t>
  </si>
  <si>
    <t xml:space="preserve">10'14.357 </t>
  </si>
  <si>
    <t xml:space="preserve">2'12.200 </t>
  </si>
  <si>
    <t xml:space="preserve">2'11.233 </t>
  </si>
  <si>
    <t xml:space="preserve">P2'35.869 </t>
  </si>
  <si>
    <t xml:space="preserve">2'11.609 </t>
  </si>
  <si>
    <t xml:space="preserve">2'12.698 </t>
  </si>
  <si>
    <t xml:space="preserve">2'11.344 </t>
  </si>
  <si>
    <t xml:space="preserve">*2'11.058 </t>
  </si>
  <si>
    <t xml:space="preserve">2'13.623 </t>
  </si>
  <si>
    <t xml:space="preserve">10'15.465 </t>
  </si>
  <si>
    <t xml:space="preserve">6'37.913 </t>
  </si>
  <si>
    <t xml:space="preserve">
BMW S1000RR_x000D_
a = 寺本　幸司  b =</t>
  </si>
  <si>
    <t xml:space="preserve">2'16.900 </t>
  </si>
  <si>
    <t xml:space="preserve">13'04.317 </t>
  </si>
  <si>
    <t xml:space="preserve">2'14.313 </t>
  </si>
  <si>
    <t xml:space="preserve">*2'13.286 </t>
  </si>
  <si>
    <t xml:space="preserve">2'14.199 </t>
  </si>
  <si>
    <t xml:space="preserve">10'54.268 </t>
  </si>
  <si>
    <t xml:space="preserve">2'15.612 </t>
  </si>
  <si>
    <t xml:space="preserve">4'55.226 </t>
  </si>
  <si>
    <t xml:space="preserve">2'14.162 </t>
  </si>
  <si>
    <t>8h RSG　RACING&amp;スクールファミリー</t>
  </si>
  <si>
    <t xml:space="preserve">
Honda CBR1000RRSP  PIT: 1回_x000D_
a = 片平　亮輔  b =</t>
  </si>
  <si>
    <t xml:space="preserve">2'18.318 </t>
  </si>
  <si>
    <t xml:space="preserve">2'16.300 </t>
  </si>
  <si>
    <t xml:space="preserve">4'42.536 </t>
  </si>
  <si>
    <t xml:space="preserve">5'33.470 </t>
  </si>
  <si>
    <t xml:space="preserve">2'16.559 </t>
  </si>
  <si>
    <t xml:space="preserve">11'15.780 </t>
  </si>
  <si>
    <t xml:space="preserve">2'17.913 </t>
  </si>
  <si>
    <t xml:space="preserve">P2'40.578 </t>
  </si>
  <si>
    <t xml:space="preserve">2'16.346 </t>
  </si>
  <si>
    <t xml:space="preserve">2'16.421 </t>
  </si>
  <si>
    <t xml:space="preserve">*2'15.610 </t>
  </si>
  <si>
    <t xml:space="preserve">2'19.848 </t>
  </si>
  <si>
    <t xml:space="preserve">
KAWASAKI ZX-10RR_x000D_
a = 渡辺　一馬  b =</t>
  </si>
  <si>
    <t xml:space="preserve">2'17.746 </t>
  </si>
  <si>
    <t xml:space="preserve">2'13.250 </t>
  </si>
  <si>
    <t xml:space="preserve">2'11.757 </t>
  </si>
  <si>
    <t xml:space="preserve">6'37.565 </t>
  </si>
  <si>
    <t xml:space="preserve">2'11.586 </t>
  </si>
  <si>
    <t xml:space="preserve">2'21.627 </t>
  </si>
  <si>
    <t xml:space="preserve">2'13.330 </t>
  </si>
  <si>
    <t xml:space="preserve">8'17.277 </t>
  </si>
  <si>
    <t xml:space="preserve">2'10.769 </t>
  </si>
  <si>
    <t xml:space="preserve">2'11.935 </t>
  </si>
  <si>
    <t xml:space="preserve">*2'10.710 </t>
  </si>
  <si>
    <t xml:space="preserve">10'39.981 </t>
  </si>
  <si>
    <t>8h Honda熊本レーシング</t>
  </si>
  <si>
    <t xml:space="preserve">
Honda CBR1000RR  PIT: 3回_x000D_
a = 吉田　光弘  b = 岩田　　悟</t>
  </si>
  <si>
    <t xml:space="preserve">2'20.105 </t>
  </si>
  <si>
    <t xml:space="preserve">2'16.265 </t>
  </si>
  <si>
    <t xml:space="preserve">*2'15.134 </t>
  </si>
  <si>
    <t xml:space="preserve">2'16.714 </t>
  </si>
  <si>
    <t xml:space="preserve">2'15.988 </t>
  </si>
  <si>
    <t xml:space="preserve">P2'45.799 </t>
  </si>
  <si>
    <t xml:space="preserve">2'17.564 </t>
  </si>
  <si>
    <t xml:space="preserve">2'19.182 </t>
  </si>
  <si>
    <t xml:space="preserve">P2'26.889 </t>
  </si>
  <si>
    <t xml:space="preserve">2'15.696 </t>
  </si>
  <si>
    <t xml:space="preserve"> 17=</t>
  </si>
  <si>
    <t xml:space="preserve">P2'38.393 </t>
  </si>
  <si>
    <t xml:space="preserve">9'31.388 </t>
  </si>
  <si>
    <t xml:space="preserve">2'19.051 </t>
  </si>
  <si>
    <t xml:space="preserve">2'15.579 </t>
  </si>
  <si>
    <t xml:space="preserve">3'14.546 </t>
  </si>
  <si>
    <t xml:space="preserve">2'15.287 </t>
  </si>
  <si>
    <t xml:space="preserve">
KAWASAKI ZX-10RR  PIT: 2回_x000D_
a = 岡村　光矩  b = Mark Aitchison</t>
  </si>
  <si>
    <t xml:space="preserve">2'14.998 </t>
  </si>
  <si>
    <t xml:space="preserve">2'13.372 </t>
  </si>
  <si>
    <t xml:space="preserve">2'12.916 </t>
  </si>
  <si>
    <t xml:space="preserve">*2'12.036 </t>
  </si>
  <si>
    <t xml:space="preserve">2'13.827 </t>
  </si>
  <si>
    <t xml:space="preserve">P2'41.100 </t>
  </si>
  <si>
    <t xml:space="preserve">2'14.874 </t>
  </si>
  <si>
    <t xml:space="preserve">5'29.293 </t>
  </si>
  <si>
    <t xml:space="preserve">5'45.076 </t>
  </si>
  <si>
    <t xml:space="preserve">2'12.904 </t>
  </si>
  <si>
    <t xml:space="preserve">P2'47.376 </t>
  </si>
  <si>
    <t xml:space="preserve">10'59.616 </t>
  </si>
  <si>
    <t xml:space="preserve">2'12.959 </t>
  </si>
  <si>
    <t xml:space="preserve">2'13.486 </t>
  </si>
  <si>
    <t xml:space="preserve">2'12.656 </t>
  </si>
  <si>
    <t>8h KTM CSスタンス　北海道サベダー</t>
  </si>
  <si>
    <t xml:space="preserve">
KTM 1190RC8R  PIT: 3回_x000D_
a = 宇都　敏明  b = 高田　昌明</t>
  </si>
  <si>
    <t xml:space="preserve">P5'27.098 </t>
  </si>
  <si>
    <t xml:space="preserve">9'05.520 </t>
  </si>
  <si>
    <t xml:space="preserve">2'25.983 </t>
  </si>
  <si>
    <t xml:space="preserve">P2'37.046 </t>
  </si>
  <si>
    <t xml:space="preserve">P5'19.159 </t>
  </si>
  <si>
    <t xml:space="preserve">*2'23.820 </t>
  </si>
  <si>
    <t>8h Ｏ－ＴＥＣsuzuka RSGracing</t>
  </si>
  <si>
    <t xml:space="preserve">
Honda CBR1000RR  PIT: 1回_x000D_
a = 筒井　　伸  b =</t>
  </si>
  <si>
    <t xml:space="preserve">10'37.655 </t>
  </si>
  <si>
    <t xml:space="preserve">2'15.677 </t>
  </si>
  <si>
    <t xml:space="preserve">2'16.532 </t>
  </si>
  <si>
    <t xml:space="preserve">*2'15.551 </t>
  </si>
  <si>
    <t xml:space="preserve">2'15.870 </t>
  </si>
  <si>
    <t xml:space="preserve">P2'43.135 </t>
  </si>
  <si>
    <t xml:space="preserve">2'17.383 </t>
  </si>
  <si>
    <t xml:space="preserve">2'16.052 </t>
  </si>
  <si>
    <t xml:space="preserve">10'15.794 </t>
  </si>
  <si>
    <t xml:space="preserve">5'42.476 </t>
  </si>
  <si>
    <t xml:space="preserve">2'15.922 </t>
  </si>
  <si>
    <t>8h BMW Motorrad39</t>
  </si>
  <si>
    <t xml:space="preserve">
BMW S1000RR_x000D_
a = 酒井　大作  b =</t>
  </si>
  <si>
    <t xml:space="preserve">2'16.487 </t>
  </si>
  <si>
    <t xml:space="preserve">11'01.070 </t>
  </si>
  <si>
    <t xml:space="preserve">2'11.208 </t>
  </si>
  <si>
    <t xml:space="preserve">*2'10.337 </t>
  </si>
  <si>
    <t xml:space="preserve">2'10.934 </t>
  </si>
  <si>
    <t xml:space="preserve">11'35.855 </t>
  </si>
  <si>
    <t xml:space="preserve">2'13.997 </t>
  </si>
  <si>
    <t xml:space="preserve">2'14.464 </t>
  </si>
  <si>
    <t xml:space="preserve">4'36.541 </t>
  </si>
  <si>
    <t xml:space="preserve">2'11.604 </t>
  </si>
  <si>
    <t xml:space="preserve">2'10.456 </t>
  </si>
  <si>
    <t>8h 大阪Mobius icuRT99&amp;OUTRUN</t>
  </si>
  <si>
    <t xml:space="preserve">
YAMAHA  YZF-R1  PIT: 2回_x000D_
a = 中本　　翔  b = 吉田　和憲</t>
  </si>
  <si>
    <t xml:space="preserve">2'19.909 </t>
  </si>
  <si>
    <t xml:space="preserve">3'34.036 </t>
  </si>
  <si>
    <t xml:space="preserve">2'17.151 </t>
  </si>
  <si>
    <t xml:space="preserve">*2'14.502 </t>
  </si>
  <si>
    <t xml:space="preserve">2'16.761 </t>
  </si>
  <si>
    <t xml:space="preserve">P2'45.601 </t>
  </si>
  <si>
    <t xml:space="preserve">2'17.046 </t>
  </si>
  <si>
    <t xml:space="preserve">2'18.890 </t>
  </si>
  <si>
    <t xml:space="preserve">4'40.003 </t>
  </si>
  <si>
    <t xml:space="preserve">2'14.780 </t>
  </si>
  <si>
    <t xml:space="preserve">4'26.775 </t>
  </si>
  <si>
    <t xml:space="preserve">9'42.266 </t>
  </si>
  <si>
    <t xml:space="preserve">P2'31.526 </t>
  </si>
  <si>
    <t xml:space="preserve">2'16.196 </t>
  </si>
  <si>
    <t xml:space="preserve">
SUZUKI GSX-R1000  PIT: 1回_x000D_
a = 樋口　耕太  b =</t>
  </si>
  <si>
    <t xml:space="preserve">2'19.630 </t>
  </si>
  <si>
    <t xml:space="preserve">2'18.576 </t>
  </si>
  <si>
    <t xml:space="preserve">2'17.726 </t>
  </si>
  <si>
    <t xml:space="preserve">2'16.266 </t>
  </si>
  <si>
    <t xml:space="preserve">2'15.495 </t>
  </si>
  <si>
    <t xml:space="preserve">P2'47.828 </t>
  </si>
  <si>
    <t xml:space="preserve">2'17.597 </t>
  </si>
  <si>
    <t xml:space="preserve">2'16.765 </t>
  </si>
  <si>
    <t xml:space="preserve">2'17.850 </t>
  </si>
  <si>
    <t xml:space="preserve">2'15.801 </t>
  </si>
  <si>
    <t xml:space="preserve">*2'15.321 </t>
  </si>
  <si>
    <t xml:space="preserve">9'31.014 </t>
  </si>
  <si>
    <t xml:space="preserve">11'14.611 </t>
  </si>
  <si>
    <t xml:space="preserve">2'15.908 </t>
  </si>
  <si>
    <t>8h Honda EG Racing</t>
  </si>
  <si>
    <t xml:space="preserve">
Honda CBR1000RR  PIT: 3回_x000D_
a = 中村　知雅  b =</t>
  </si>
  <si>
    <t xml:space="preserve">2'20.221 </t>
  </si>
  <si>
    <t xml:space="preserve">4'08.594 </t>
  </si>
  <si>
    <t xml:space="preserve">4'23.823 </t>
  </si>
  <si>
    <t xml:space="preserve">2'15.625 </t>
  </si>
  <si>
    <t xml:space="preserve">2'15.099 </t>
  </si>
  <si>
    <t xml:space="preserve">P2'39.853 </t>
  </si>
  <si>
    <t xml:space="preserve">2'17.373 </t>
  </si>
  <si>
    <t xml:space="preserve">P2'29.071 </t>
  </si>
  <si>
    <t xml:space="preserve">2'15.952 </t>
  </si>
  <si>
    <t xml:space="preserve">2'15.777 </t>
  </si>
  <si>
    <t xml:space="preserve">*2'15.002 </t>
  </si>
  <si>
    <t xml:space="preserve">15'11.666 </t>
  </si>
  <si>
    <t xml:space="preserve">P2'36.582 </t>
  </si>
  <si>
    <t>8h チームスガイレーシングジャパン</t>
  </si>
  <si>
    <t xml:space="preserve">
aprilia RSV4 RF  PIT: 1回_x000D_
a = 須貝　義行  b =</t>
  </si>
  <si>
    <t xml:space="preserve">10'06.296 </t>
  </si>
  <si>
    <t xml:space="preserve">2'18.214 </t>
  </si>
  <si>
    <t xml:space="preserve">2'20.765 </t>
  </si>
  <si>
    <t xml:space="preserve">*2'16.880 </t>
  </si>
  <si>
    <t xml:space="preserve">2'17.962 </t>
  </si>
  <si>
    <t xml:space="preserve">P2'50.701 </t>
  </si>
  <si>
    <t xml:space="preserve">2'22.867 </t>
  </si>
  <si>
    <t xml:space="preserve">14'46.779 </t>
  </si>
  <si>
    <t xml:space="preserve">2'17.899 </t>
  </si>
  <si>
    <t xml:space="preserve">5'31.913 </t>
  </si>
  <si>
    <t xml:space="preserve">2'16.955 </t>
  </si>
  <si>
    <t xml:space="preserve">
KAWASAKI ZX-10RR  PIT: 1回_x000D_
a = 松﨑　克哉  b =</t>
  </si>
  <si>
    <t xml:space="preserve">2'14.217 </t>
  </si>
  <si>
    <t xml:space="preserve">2'19.762 </t>
  </si>
  <si>
    <t xml:space="preserve">2'13.616 </t>
  </si>
  <si>
    <t xml:space="preserve">2'14.518 </t>
  </si>
  <si>
    <t xml:space="preserve">2'13.389 </t>
  </si>
  <si>
    <t xml:space="preserve">P2'38.965 </t>
  </si>
  <si>
    <t xml:space="preserve">2'16.070 </t>
  </si>
  <si>
    <t xml:space="preserve">2'19.571 </t>
  </si>
  <si>
    <t xml:space="preserve">2'13.132 </t>
  </si>
  <si>
    <t xml:space="preserve">*2'12.724 </t>
  </si>
  <si>
    <t xml:space="preserve"> 18=</t>
  </si>
  <si>
    <t xml:space="preserve">2'14.120 </t>
  </si>
  <si>
    <t xml:space="preserve">10'25.484 </t>
  </si>
  <si>
    <t xml:space="preserve">2'14.395 </t>
  </si>
  <si>
    <t xml:space="preserve">2'14.245 </t>
  </si>
  <si>
    <t xml:space="preserve">2'15.651 </t>
  </si>
  <si>
    <t xml:space="preserve">2'14.673 </t>
  </si>
  <si>
    <t xml:space="preserve"> 19=</t>
  </si>
  <si>
    <t xml:space="preserve">2'13.507 </t>
  </si>
  <si>
    <t xml:space="preserve">2'17.834 </t>
  </si>
  <si>
    <t xml:space="preserve">
YAMAHA  YZF-R1  PIT: 2回_x000D_
a = 上和田　拓海  b =</t>
  </si>
  <si>
    <t xml:space="preserve">2'17.870 </t>
  </si>
  <si>
    <t xml:space="preserve">2'13.143 </t>
  </si>
  <si>
    <t xml:space="preserve">2'27.428 </t>
  </si>
  <si>
    <t xml:space="preserve">*2'12.019 </t>
  </si>
  <si>
    <t xml:space="preserve">P3'40.059 </t>
  </si>
  <si>
    <t xml:space="preserve">2'14.478 </t>
  </si>
  <si>
    <t xml:space="preserve">2'13.331 </t>
  </si>
  <si>
    <t xml:space="preserve">2'19.111 </t>
  </si>
  <si>
    <t xml:space="preserve">2'15.470 </t>
  </si>
  <si>
    <t xml:space="preserve">2'18.424 </t>
  </si>
  <si>
    <t xml:space="preserve">8'59.023 </t>
  </si>
  <si>
    <t xml:space="preserve">2'14.013 </t>
  </si>
  <si>
    <t xml:space="preserve">2'12.177 </t>
  </si>
  <si>
    <t xml:space="preserve">8'11.541 </t>
  </si>
  <si>
    <t>8h RS-ガレージハラダ姫路</t>
  </si>
  <si>
    <t xml:space="preserve">
KAWASAKI ZX-10R_x000D_
a = 原田　洋孝  b = 中山　智博</t>
  </si>
  <si>
    <t xml:space="preserve">2'20.070 </t>
  </si>
  <si>
    <t xml:space="preserve">4'50.333 </t>
  </si>
  <si>
    <t xml:space="preserve">2'23.004 </t>
  </si>
  <si>
    <t xml:space="preserve">5'58.599 </t>
  </si>
  <si>
    <t xml:space="preserve">2'20.794 </t>
  </si>
  <si>
    <t xml:space="preserve">2'23.167 </t>
  </si>
  <si>
    <t xml:space="preserve">2'21.200 </t>
  </si>
  <si>
    <t xml:space="preserve">5'46.168 </t>
  </si>
  <si>
    <t xml:space="preserve">2'21.038 </t>
  </si>
  <si>
    <t xml:space="preserve">2'25.316 </t>
  </si>
  <si>
    <t xml:space="preserve">2'21.359 </t>
  </si>
  <si>
    <t xml:space="preserve">11'32.279 </t>
  </si>
  <si>
    <t xml:space="preserve">*2'18.103 </t>
  </si>
  <si>
    <t xml:space="preserve">
SUZUKI GSX-R1000R_x000D_
a = 濱原　颯道  b =</t>
  </si>
  <si>
    <t xml:space="preserve">2'11.972 </t>
  </si>
  <si>
    <t xml:space="preserve">2'12.797 </t>
  </si>
  <si>
    <t xml:space="preserve">4'30.287 </t>
  </si>
  <si>
    <t xml:space="preserve">4'06.522 </t>
  </si>
  <si>
    <t xml:space="preserve">2'12.777 </t>
  </si>
  <si>
    <t xml:space="preserve">2'15.806 </t>
  </si>
  <si>
    <t xml:space="preserve">*2'10.873 </t>
  </si>
  <si>
    <t>8h Honda ブルーヘルメットMSC 熊本</t>
  </si>
  <si>
    <t xml:space="preserve">
Honda CBR1000RR  PIT: 3回_x000D_
a = 森　　健祐  b =</t>
  </si>
  <si>
    <t xml:space="preserve">2'22.601 </t>
  </si>
  <si>
    <t xml:space="preserve">2'19.155 </t>
  </si>
  <si>
    <t xml:space="preserve">6'03.517 </t>
  </si>
  <si>
    <t xml:space="preserve">*2'17.311 </t>
  </si>
  <si>
    <t xml:space="preserve">2'17.395 </t>
  </si>
  <si>
    <t xml:space="preserve">P2'40.953 </t>
  </si>
  <si>
    <t xml:space="preserve">2'20.421 </t>
  </si>
  <si>
    <t xml:space="preserve">2'22.268 </t>
  </si>
  <si>
    <t xml:space="preserve">2'18.682 </t>
  </si>
  <si>
    <t xml:space="preserve">2'17.526 </t>
  </si>
  <si>
    <t xml:space="preserve">P2'42.580 </t>
  </si>
  <si>
    <t xml:space="preserve">10'22.820 </t>
  </si>
  <si>
    <t xml:space="preserve">2'21.891 </t>
  </si>
  <si>
    <t xml:space="preserve">P2'39.786 </t>
  </si>
  <si>
    <t xml:space="preserve">
Honda CBR1000RR  PIT: 3回_x000D_
a = 野寄　真二  b = 木村　思音</t>
  </si>
  <si>
    <t xml:space="preserve">P2'40.777 </t>
  </si>
  <si>
    <t xml:space="preserve">4'21.703 </t>
  </si>
  <si>
    <t xml:space="preserve">4'38.490 </t>
  </si>
  <si>
    <t xml:space="preserve">5'01.937 </t>
  </si>
  <si>
    <t xml:space="preserve">4'41.244 </t>
  </si>
  <si>
    <t xml:space="preserve">P2'33.856 </t>
  </si>
  <si>
    <t xml:space="preserve">3'09.145 </t>
  </si>
  <si>
    <t xml:space="preserve">2'15.408 </t>
  </si>
  <si>
    <t xml:space="preserve">2'15.383 </t>
  </si>
  <si>
    <t xml:space="preserve">P2'30.874 </t>
  </si>
  <si>
    <t xml:space="preserve">*2'14.441 </t>
  </si>
  <si>
    <t xml:space="preserve">10'22.110 </t>
  </si>
  <si>
    <t>8h 磐田レーシングファミリー</t>
  </si>
  <si>
    <t xml:space="preserve">
YAMAHA  YZF-R1_x000D_
a = 宮腰　　武  b =</t>
  </si>
  <si>
    <t xml:space="preserve">2'16.607 </t>
  </si>
  <si>
    <t xml:space="preserve">4'25.462 </t>
  </si>
  <si>
    <t xml:space="preserve">2'16.504 </t>
  </si>
  <si>
    <t xml:space="preserve">2'18.165 </t>
  </si>
  <si>
    <t xml:space="preserve">12'53.068 </t>
  </si>
  <si>
    <t xml:space="preserve">2'16.857 </t>
  </si>
  <si>
    <t xml:space="preserve">2'16.878 </t>
  </si>
  <si>
    <t xml:space="preserve">2'17.405 </t>
  </si>
  <si>
    <t xml:space="preserve">*2'15.657 </t>
  </si>
  <si>
    <t xml:space="preserve">2'17.423 </t>
  </si>
  <si>
    <t>8h TEAM　VITAL　SPIRIT</t>
  </si>
  <si>
    <t xml:space="preserve">
BMW S1000RR_x000D_
a = 佐野　優人  b = 辻本　範行</t>
  </si>
  <si>
    <t xml:space="preserve">2'14.710 </t>
  </si>
  <si>
    <t xml:space="preserve">4'50.310 </t>
  </si>
  <si>
    <t xml:space="preserve">2'13.874 </t>
  </si>
  <si>
    <t xml:space="preserve">5'07.060 </t>
  </si>
  <si>
    <t xml:space="preserve">*2'13.534 </t>
  </si>
  <si>
    <t xml:space="preserve">11'32.855 </t>
  </si>
  <si>
    <t xml:space="preserve">2'13.865 </t>
  </si>
  <si>
    <t xml:space="preserve">2'14.557 </t>
  </si>
  <si>
    <t xml:space="preserve">2'14.528 </t>
  </si>
  <si>
    <t xml:space="preserve">2'14.594 </t>
  </si>
  <si>
    <t xml:space="preserve">2'15.412 </t>
  </si>
  <si>
    <t xml:space="preserve">2'15.711 </t>
  </si>
  <si>
    <t xml:space="preserve">2'15.906 </t>
  </si>
  <si>
    <t xml:space="preserve">2'16.978 </t>
  </si>
  <si>
    <t>8h 磐田レーシングファミリーwithYMC</t>
  </si>
  <si>
    <t xml:space="preserve">
YAMAHA  YZF-R1  PIT: 1回_x000D_
a = 上野　友寛  b =</t>
  </si>
  <si>
    <t xml:space="preserve">2'18.578 </t>
  </si>
  <si>
    <t xml:space="preserve">2'18.504 </t>
  </si>
  <si>
    <t xml:space="preserve">2'18.987 </t>
  </si>
  <si>
    <t xml:space="preserve">2'17.457 </t>
  </si>
  <si>
    <t xml:space="preserve">5'36.470 </t>
  </si>
  <si>
    <t xml:space="preserve">11'59.331 </t>
  </si>
  <si>
    <t xml:space="preserve">2'20.878 </t>
  </si>
  <si>
    <t xml:space="preserve">6'20.525 </t>
  </si>
  <si>
    <t xml:space="preserve">*2'16.426 </t>
  </si>
  <si>
    <t xml:space="preserve">P5'21.688 </t>
  </si>
  <si>
    <t xml:space="preserve">2'20.175 </t>
  </si>
  <si>
    <t xml:space="preserve">2'17.920 </t>
  </si>
  <si>
    <t>8h Honda 鈴鹿レーシングチーム</t>
  </si>
  <si>
    <t xml:space="preserve">
Honda CBR1000RR  PIT: 2回_x000D_
a = 日浦　大治朗  b = 安田　毅史</t>
  </si>
  <si>
    <t xml:space="preserve">2'20.559 </t>
  </si>
  <si>
    <t xml:space="preserve">7'44.554 </t>
  </si>
  <si>
    <t xml:space="preserve">2'14.788 </t>
  </si>
  <si>
    <t xml:space="preserve">6'55.137 </t>
  </si>
  <si>
    <t xml:space="preserve">2'13.056 </t>
  </si>
  <si>
    <t xml:space="preserve">P2'37.710 </t>
  </si>
  <si>
    <t xml:space="preserve">2'17.088 </t>
  </si>
  <si>
    <t xml:space="preserve">2'16.719 </t>
  </si>
  <si>
    <t xml:space="preserve">P2'27.971 </t>
  </si>
  <si>
    <t xml:space="preserve">2'14.252 </t>
  </si>
  <si>
    <t xml:space="preserve">*2'10.730 </t>
  </si>
  <si>
    <t xml:space="preserve">10'54.710 </t>
  </si>
  <si>
    <t xml:space="preserve">2'15.084 </t>
  </si>
  <si>
    <t>8h チーム・エッチングファクトリー</t>
  </si>
  <si>
    <t xml:space="preserve">
YAMAHA  YZF-R1  PIT: 2回_x000D_
a = 慶楽　大樹  b = 有川　浩太郎</t>
  </si>
  <si>
    <t xml:space="preserve">2'17.808 </t>
  </si>
  <si>
    <t xml:space="preserve">P2'32.721 </t>
  </si>
  <si>
    <t xml:space="preserve">2'17.980 </t>
  </si>
  <si>
    <t xml:space="preserve">2'18.783 </t>
  </si>
  <si>
    <t xml:space="preserve">5'26.195 </t>
  </si>
  <si>
    <t xml:space="preserve">P2'38.725 </t>
  </si>
  <si>
    <t xml:space="preserve">2'18.097 </t>
  </si>
  <si>
    <t xml:space="preserve">3'15.618 </t>
  </si>
  <si>
    <t xml:space="preserve">2'17.841 </t>
  </si>
  <si>
    <t xml:space="preserve">5'53.655 </t>
  </si>
  <si>
    <t xml:space="preserve">*2'15.786 </t>
  </si>
  <si>
    <t xml:space="preserve">10'32.502 </t>
  </si>
  <si>
    <t xml:space="preserve">2'17.158 </t>
  </si>
  <si>
    <t xml:space="preserve">2'20.156 </t>
  </si>
  <si>
    <t>8h HKC&amp;IMT Racing</t>
  </si>
  <si>
    <t xml:space="preserve">
YAMAHA  YZF-R1  PIT: 1回_x000D_
a = 岸田　尊陽  b =</t>
  </si>
  <si>
    <t xml:space="preserve">P2'56.452 </t>
  </si>
  <si>
    <t xml:space="preserve">9'11.813 </t>
  </si>
  <si>
    <t xml:space="preserve">2'20.382 </t>
  </si>
  <si>
    <t xml:space="preserve">2'19.020 </t>
  </si>
  <si>
    <t xml:space="preserve">*2'18.545 </t>
  </si>
  <si>
    <t xml:space="preserve">
YAMAHA  YZF-R1  PIT: 2回_x000D_
a = 津田　一磨  b = 徳留　和樹</t>
  </si>
  <si>
    <t xml:space="preserve">16'22.411 </t>
  </si>
  <si>
    <t xml:space="preserve">P3'53.803 </t>
  </si>
  <si>
    <t xml:space="preserve">2'18.067 </t>
  </si>
  <si>
    <t xml:space="preserve">4'56.505 </t>
  </si>
  <si>
    <t xml:space="preserve">*2'14.531 </t>
  </si>
  <si>
    <t xml:space="preserve">2'21.218 </t>
  </si>
  <si>
    <t xml:space="preserve">P2'33.459 </t>
  </si>
  <si>
    <t xml:space="preserve">4'48.194 </t>
  </si>
  <si>
    <t xml:space="preserve">4'55.219 </t>
  </si>
  <si>
    <t xml:space="preserve">4'51.288 </t>
  </si>
  <si>
    <t>8h Team deLIGHT"</t>
  </si>
  <si>
    <t xml:space="preserve">
DUCATI PANIGALE  PIT: 2回_x000D_
a = 奥田　貴哉  b = 森　　繁生</t>
  </si>
  <si>
    <t xml:space="preserve">3'23.206 </t>
  </si>
  <si>
    <t xml:space="preserve">2'14.616 </t>
  </si>
  <si>
    <t xml:space="preserve">2'20.502 </t>
  </si>
  <si>
    <t xml:space="preserve">2'18.944 </t>
  </si>
  <si>
    <t xml:space="preserve">2'22.525 </t>
  </si>
  <si>
    <t xml:space="preserve">2'19.475 </t>
  </si>
  <si>
    <t xml:space="preserve">*2'14.431 </t>
  </si>
  <si>
    <t xml:space="preserve">6'59.359 </t>
  </si>
  <si>
    <t xml:space="preserve">2'20.287 </t>
  </si>
  <si>
    <t xml:space="preserve">2'20.315 </t>
  </si>
  <si>
    <t xml:space="preserve">P2'49.269 </t>
  </si>
  <si>
    <t xml:space="preserve">P13'16.626 </t>
  </si>
  <si>
    <t xml:space="preserve">2'16.099 </t>
  </si>
  <si>
    <t xml:space="preserve">
YAMAHA  YZF-R1_x000D_
a = 福山　京太  b = 樋口　幸博</t>
  </si>
  <si>
    <t>8h 浜松チームタイタン</t>
  </si>
  <si>
    <t xml:space="preserve">
SUZUKI GSX-R1000  PIT: 1回_x000D_
a = 犬木　　翼  b =</t>
  </si>
  <si>
    <t xml:space="preserve">2'17.366 </t>
  </si>
  <si>
    <t xml:space="preserve">2'15.928 </t>
  </si>
  <si>
    <t xml:space="preserve">6'35.628 </t>
  </si>
  <si>
    <t xml:space="preserve">4'53.573 </t>
  </si>
  <si>
    <t xml:space="preserve">2'16.085 </t>
  </si>
  <si>
    <t xml:space="preserve">11'36.074 </t>
  </si>
  <si>
    <t xml:space="preserve">*2'15.143 </t>
  </si>
  <si>
    <t xml:space="preserve">2'16.228 </t>
  </si>
  <si>
    <t xml:space="preserve">2'18.098 </t>
  </si>
  <si>
    <t xml:space="preserve">2'15.725 </t>
  </si>
  <si>
    <t xml:space="preserve">4'57.985 </t>
  </si>
  <si>
    <t xml:space="preserve">2'19.244 </t>
  </si>
  <si>
    <t>8h Honda ブルーヘルメットMSC</t>
  </si>
  <si>
    <t xml:space="preserve">
Honda CBR1000RR_x000D_
a = 鹿内　新平  b = 大塚　卓也</t>
  </si>
  <si>
    <t xml:space="preserve">2'21.980 </t>
  </si>
  <si>
    <t xml:space="preserve">2'25.103 </t>
  </si>
  <si>
    <t xml:space="preserve">2'22.018 </t>
  </si>
  <si>
    <t xml:space="preserve">2'20.415 </t>
  </si>
  <si>
    <t xml:space="preserve">*2'19.790 </t>
  </si>
  <si>
    <t xml:space="preserve">12'11.617 </t>
  </si>
  <si>
    <t xml:space="preserve">2'21.514 </t>
  </si>
  <si>
    <t xml:space="preserve">2'22.198 </t>
  </si>
  <si>
    <t xml:space="preserve">2'21.290 </t>
  </si>
  <si>
    <t xml:space="preserve">2'20.506 </t>
  </si>
  <si>
    <t xml:space="preserve">2'23.515 </t>
  </si>
  <si>
    <t xml:space="preserve">5'23.407 </t>
  </si>
  <si>
    <t xml:space="preserve">2'22.211 </t>
  </si>
  <si>
    <t xml:space="preserve">2'21.283 </t>
  </si>
  <si>
    <t>8h 山科ｶﾜｻｷ&amp;ﾋﾞｼﾞﾈｽﾗﾘｱｰﾄ&amp;YIC京都</t>
  </si>
  <si>
    <t xml:space="preserve">
KAWASAKI ZX-10R  PIT: 4回_x000D_
a = 松本　正幸  b =</t>
  </si>
  <si>
    <t xml:space="preserve">2'22.628 </t>
  </si>
  <si>
    <t xml:space="preserve">2'20.067 </t>
  </si>
  <si>
    <t xml:space="preserve">*2'18.513 </t>
  </si>
  <si>
    <t xml:space="preserve">P5'14.866 </t>
  </si>
  <si>
    <t xml:space="preserve">2'22.551 </t>
  </si>
  <si>
    <t xml:space="preserve">10'37.785 </t>
  </si>
  <si>
    <t xml:space="preserve">P2'47.620 </t>
  </si>
  <si>
    <t xml:space="preserve">2'19.095 </t>
  </si>
  <si>
    <t xml:space="preserve">P2'54.195 </t>
  </si>
  <si>
    <t xml:space="preserve">3'46.070 </t>
  </si>
  <si>
    <t xml:space="preserve">2'20.297 </t>
  </si>
  <si>
    <t xml:space="preserve">2'23.666 </t>
  </si>
  <si>
    <t xml:space="preserve">4'01.199 </t>
  </si>
  <si>
    <t xml:space="preserve">
Honda CBR1000RR  PIT: 1回_x000D_
a = Md.Zaghwan Zaidi  b = Ratthaponｇ Wilairot</t>
  </si>
  <si>
    <t xml:space="preserve">2'17.005 </t>
  </si>
  <si>
    <t xml:space="preserve">2'12.888 </t>
  </si>
  <si>
    <t xml:space="preserve">P2'33.168 </t>
  </si>
  <si>
    <t xml:space="preserve">2'14.156 </t>
  </si>
  <si>
    <t xml:space="preserve">2'13.336 </t>
  </si>
  <si>
    <t xml:space="preserve">2'23.528 </t>
  </si>
  <si>
    <t xml:space="preserve">2'14.275 </t>
  </si>
  <si>
    <t xml:space="preserve">2'14.635 </t>
  </si>
  <si>
    <t xml:space="preserve">5'48.046 </t>
  </si>
  <si>
    <t xml:space="preserve">2'12.895 </t>
  </si>
  <si>
    <t xml:space="preserve">2'15.509 </t>
  </si>
  <si>
    <t xml:space="preserve">10'30.223 </t>
  </si>
  <si>
    <t xml:space="preserve">2'13.721 </t>
  </si>
  <si>
    <t xml:space="preserve">*2'11.892 </t>
  </si>
  <si>
    <t xml:space="preserve">2'15.435 </t>
  </si>
  <si>
    <t xml:space="preserve">2'12.384 </t>
  </si>
  <si>
    <t xml:space="preserve">
SUZUKI GSX-R1000  PIT: 3回_x000D_
a = 加賀山　就臣  b =</t>
  </si>
  <si>
    <t xml:space="preserve">2'11.017 </t>
  </si>
  <si>
    <t xml:space="preserve">7'06.055 </t>
  </si>
  <si>
    <t xml:space="preserve">2'11.684 </t>
  </si>
  <si>
    <t xml:space="preserve">8'12.412 </t>
  </si>
  <si>
    <t xml:space="preserve">3'39.389 </t>
  </si>
  <si>
    <t xml:space="preserve">P2'37.358 </t>
  </si>
  <si>
    <t xml:space="preserve">2'10.792 </t>
  </si>
  <si>
    <t xml:space="preserve">2'10.842 </t>
  </si>
  <si>
    <t xml:space="preserve">P2'21.626 </t>
  </si>
  <si>
    <t xml:space="preserve">P2'18.818 </t>
  </si>
  <si>
    <t xml:space="preserve">2'10.865 </t>
  </si>
  <si>
    <t xml:space="preserve">8'27.036 </t>
  </si>
  <si>
    <t xml:space="preserve">*2'10.297 </t>
  </si>
  <si>
    <t>8h MORIWAKI MOTUL RACING</t>
  </si>
  <si>
    <t xml:space="preserve">
Honda CBR1000RR SP2  PIT: 1回_x000D_
a = 高橋　裕紀  b = 清成　龍一</t>
  </si>
  <si>
    <t xml:space="preserve">2'08.787 </t>
  </si>
  <si>
    <t xml:space="preserve">2'09.021 </t>
  </si>
  <si>
    <t xml:space="preserve">P2'30.404 </t>
  </si>
  <si>
    <t xml:space="preserve">2'09.559 </t>
  </si>
  <si>
    <t xml:space="preserve">8'05.097 </t>
  </si>
  <si>
    <t xml:space="preserve">2'16.157 </t>
  </si>
  <si>
    <t xml:space="preserve">*2'07.419 </t>
  </si>
  <si>
    <t xml:space="preserve">2'08.747 </t>
  </si>
  <si>
    <t xml:space="preserve">3'12.914 </t>
  </si>
  <si>
    <t xml:space="preserve">2'14.117 </t>
  </si>
  <si>
    <t xml:space="preserve">2'13.635 </t>
  </si>
  <si>
    <t xml:space="preserve">10'30.590 </t>
  </si>
  <si>
    <t xml:space="preserve">2'10.293 </t>
  </si>
  <si>
    <t xml:space="preserve">2'10.552 </t>
  </si>
  <si>
    <t xml:space="preserve">2'10.427 </t>
  </si>
  <si>
    <t>8h R.C.のりもの</t>
  </si>
  <si>
    <t xml:space="preserve">
Honda CBR1000RR_x000D_
a = 三浦　和男  b = 坂本　　勉</t>
  </si>
  <si>
    <t xml:space="preserve">2'19.806 </t>
  </si>
  <si>
    <t xml:space="preserve">2'22.454 </t>
  </si>
  <si>
    <t xml:space="preserve">2'19.865 </t>
  </si>
  <si>
    <t xml:space="preserve">4'27.673 </t>
  </si>
  <si>
    <t xml:space="preserve">2'22.320 </t>
  </si>
  <si>
    <t xml:space="preserve">12'26.506 </t>
  </si>
  <si>
    <t xml:space="preserve">9'14.040 </t>
  </si>
  <si>
    <t xml:space="preserve">2'22.212 </t>
  </si>
  <si>
    <t xml:space="preserve">*2'19.003 </t>
  </si>
  <si>
    <t xml:space="preserve">2'23.385 </t>
  </si>
  <si>
    <t xml:space="preserve">2'20.818 </t>
  </si>
  <si>
    <t xml:space="preserve">2'20.214 </t>
  </si>
  <si>
    <t>8h AKENO SPEED・YAMAHA</t>
  </si>
  <si>
    <t xml:space="preserve">
YAMAHA  YZF-R1_x000D_
a = 稲垣　　誠  b = 南本　宗一郎</t>
  </si>
  <si>
    <t xml:space="preserve">2'14.280 </t>
  </si>
  <si>
    <t xml:space="preserve">6'36.625 </t>
  </si>
  <si>
    <t xml:space="preserve">4'44.172 </t>
  </si>
  <si>
    <t xml:space="preserve">2'15.838 </t>
  </si>
  <si>
    <t xml:space="preserve">2'16.191 </t>
  </si>
  <si>
    <t xml:space="preserve">2'21.810 </t>
  </si>
  <si>
    <t xml:space="preserve">2'13.201 </t>
  </si>
  <si>
    <t xml:space="preserve">2'17.453 </t>
  </si>
  <si>
    <t xml:space="preserve">2'17.566 </t>
  </si>
  <si>
    <t xml:space="preserve">2'17.495 </t>
  </si>
  <si>
    <t xml:space="preserve">5'11.376 </t>
  </si>
  <si>
    <t xml:space="preserve">10'31.006 </t>
  </si>
  <si>
    <t xml:space="preserve">*2'11.988 </t>
  </si>
  <si>
    <t xml:space="preserve">2'16.101 </t>
  </si>
  <si>
    <t>8h ﾄﾗﾝｽﾏｯﾌﾟﾚｰｼﾝｸﾞﾁｰﾑ長野withACECAFE</t>
  </si>
  <si>
    <t xml:space="preserve">
SUZUKI GSX-R1000  PIT: 2回_x000D_
a = 櫻山　茂昇  b =</t>
  </si>
  <si>
    <t xml:space="preserve">2'19.009 </t>
  </si>
  <si>
    <t xml:space="preserve">8'17.493 </t>
  </si>
  <si>
    <t xml:space="preserve">2'22.735 </t>
  </si>
  <si>
    <t xml:space="preserve">5'05.130 </t>
  </si>
  <si>
    <t xml:space="preserve">2'19.501 </t>
  </si>
  <si>
    <t xml:space="preserve">P2'41.456 </t>
  </si>
  <si>
    <t xml:space="preserve">2'18.540 </t>
  </si>
  <si>
    <t xml:space="preserve">*2'18.364 </t>
  </si>
  <si>
    <t xml:space="preserve">P2'59.360 </t>
  </si>
  <si>
    <t xml:space="preserve">2'25.414 </t>
  </si>
  <si>
    <t xml:space="preserve">2'30.589 </t>
  </si>
  <si>
    <t xml:space="preserve">10'02.189 </t>
  </si>
  <si>
    <t xml:space="preserve">2'20.220 </t>
  </si>
  <si>
    <t>8h ＤＯＧ ＨＯＵＳＥ</t>
  </si>
  <si>
    <t xml:space="preserve">
SUZUKI GSX-R1000  PIT: 3回_x000D_
a = 岩谷　圭太  b = 向山　将弘</t>
  </si>
  <si>
    <t xml:space="preserve">2'18.797 </t>
  </si>
  <si>
    <t xml:space="preserve">4'49.103 </t>
  </si>
  <si>
    <t xml:space="preserve">5'48.423 </t>
  </si>
  <si>
    <t xml:space="preserve">2'18.886 </t>
  </si>
  <si>
    <t xml:space="preserve">2'19.897 </t>
  </si>
  <si>
    <t xml:space="preserve">P2'53.524 </t>
  </si>
  <si>
    <t xml:space="preserve">2'18.323 </t>
  </si>
  <si>
    <t xml:space="preserve">P2'31.028 </t>
  </si>
  <si>
    <t xml:space="preserve">2'20.117 </t>
  </si>
  <si>
    <t xml:space="preserve">2'17.756 </t>
  </si>
  <si>
    <t xml:space="preserve">2'18.754 </t>
  </si>
  <si>
    <t xml:space="preserve">9'03.580 </t>
  </si>
  <si>
    <t xml:space="preserve">*2'17.750 </t>
  </si>
  <si>
    <t xml:space="preserve">P4'07.808 </t>
  </si>
  <si>
    <t>8h チーム阪神ライディングスクール</t>
  </si>
  <si>
    <t xml:space="preserve">
KAWASAKI ZX-10RR  PIT: 2回_x000D_
a = 西嶋　　修  b =</t>
  </si>
  <si>
    <t xml:space="preserve">4'49.319 </t>
  </si>
  <si>
    <t xml:space="preserve">2'16.395 </t>
  </si>
  <si>
    <t xml:space="preserve">*2'15.679 </t>
  </si>
  <si>
    <t xml:space="preserve">2'17.757 </t>
  </si>
  <si>
    <t xml:space="preserve">12'30.213 </t>
  </si>
  <si>
    <t xml:space="preserve">2'16.655 </t>
  </si>
  <si>
    <t xml:space="preserve">5'10.938 </t>
  </si>
  <si>
    <t xml:space="preserve">2'16.636 </t>
  </si>
  <si>
    <t xml:space="preserve">2'16.635 </t>
  </si>
  <si>
    <t xml:space="preserve">4'45.613 </t>
  </si>
  <si>
    <t xml:space="preserve">2'20.981 </t>
  </si>
  <si>
    <t xml:space="preserve">P2'36.081 </t>
  </si>
  <si>
    <t xml:space="preserve">
Honda CBR1000RR_x000D_
a = 中村　敬司  b =</t>
  </si>
  <si>
    <t xml:space="preserve">11'30.235 </t>
  </si>
  <si>
    <t xml:space="preserve">2'21.747 </t>
  </si>
  <si>
    <t xml:space="preserve">*2'18.603 </t>
  </si>
  <si>
    <t xml:space="preserve">7'00.686 </t>
  </si>
  <si>
    <t>8h Team SuP Dream Honda</t>
  </si>
  <si>
    <t xml:space="preserve">
Honda CBR1000RR_x000D_
a = 伊藤　真一  b =</t>
  </si>
  <si>
    <t xml:space="preserve">2'16.588 </t>
  </si>
  <si>
    <t xml:space="preserve">2'13.398 </t>
  </si>
  <si>
    <t xml:space="preserve">2'10.513 </t>
  </si>
  <si>
    <t xml:space="preserve">9'21.732 </t>
  </si>
  <si>
    <t xml:space="preserve">2'10.203 </t>
  </si>
  <si>
    <t xml:space="preserve">20'23.469 </t>
  </si>
  <si>
    <t xml:space="preserve">2'12.394 </t>
  </si>
  <si>
    <t xml:space="preserve">2'11.087 </t>
  </si>
  <si>
    <t xml:space="preserve">2'10.896 </t>
  </si>
  <si>
    <t xml:space="preserve">2'11.158 </t>
  </si>
  <si>
    <t xml:space="preserve">*2'10.015 </t>
  </si>
  <si>
    <t>8h 磐田レーシングファミリー&amp;YMC</t>
  </si>
  <si>
    <t xml:space="preserve">
YAMAHA  YZF-R1  PIT: 2回_x000D_
a = 佐藤　龍彦  b =</t>
  </si>
  <si>
    <t xml:space="preserve">2'22.527 </t>
  </si>
  <si>
    <t xml:space="preserve">2'19.924 </t>
  </si>
  <si>
    <t xml:space="preserve">6'48.817 </t>
  </si>
  <si>
    <t xml:space="preserve">*2'18.069 </t>
  </si>
  <si>
    <t xml:space="preserve">2'20.037 </t>
  </si>
  <si>
    <t xml:space="preserve">14'06.657 </t>
  </si>
  <si>
    <t xml:space="preserve">2'20.608 </t>
  </si>
  <si>
    <t xml:space="preserve">2'19.209 </t>
  </si>
  <si>
    <t xml:space="preserve">2'20.338 </t>
  </si>
  <si>
    <t xml:space="preserve">2'18.111 </t>
  </si>
  <si>
    <t xml:space="preserve">P5'47.229 </t>
  </si>
  <si>
    <t xml:space="preserve">
KAWASAKI ZX-10R  PIT: 1回_x000D_
a = 石塚　　健  b = 柴田　陸樹</t>
  </si>
  <si>
    <t xml:space="preserve">2'21.008 </t>
  </si>
  <si>
    <t xml:space="preserve">2'17.324 </t>
  </si>
  <si>
    <t xml:space="preserve">2'17.162 </t>
  </si>
  <si>
    <t xml:space="preserve">4'51.281 </t>
  </si>
  <si>
    <t xml:space="preserve">2'15.261 </t>
  </si>
  <si>
    <t xml:space="preserve">P2'42.839 </t>
  </si>
  <si>
    <t xml:space="preserve">2'16.576 </t>
  </si>
  <si>
    <t xml:space="preserve">2'16.996 </t>
  </si>
  <si>
    <t xml:space="preserve">2'15.189 </t>
  </si>
  <si>
    <t xml:space="preserve">2'15.468 </t>
  </si>
  <si>
    <t xml:space="preserve">*2'14.608 </t>
  </si>
  <si>
    <t xml:space="preserve">10'01.888 </t>
  </si>
  <si>
    <t xml:space="preserve">4'44.900 </t>
  </si>
  <si>
    <t xml:space="preserve">4'55.994 </t>
  </si>
  <si>
    <t xml:space="preserve">
SUZUKI GSX-R1000 L2_x000D_
a = 田村　武士  b =</t>
  </si>
  <si>
    <t xml:space="preserve">2'16.330 </t>
  </si>
  <si>
    <t xml:space="preserve">2'16.736 </t>
  </si>
  <si>
    <t xml:space="preserve">2'16.830 </t>
  </si>
  <si>
    <t xml:space="preserve">*2'15.133 </t>
  </si>
  <si>
    <t xml:space="preserve">5'09.354 </t>
  </si>
  <si>
    <t xml:space="preserve">2'21.264 </t>
  </si>
  <si>
    <t xml:space="preserve">5'34.477 </t>
  </si>
  <si>
    <t xml:space="preserve">6'24.154 </t>
  </si>
  <si>
    <t xml:space="preserve">4'02.021 </t>
  </si>
  <si>
    <t xml:space="preserve">
YAMAHA  YZF-R1_x000D_
a = 中冨　伸一  b =</t>
  </si>
  <si>
    <t xml:space="preserve">2'13.193 </t>
  </si>
  <si>
    <t xml:space="preserve">2'11.492 </t>
  </si>
  <si>
    <t xml:space="preserve">9'06.580 </t>
  </si>
  <si>
    <t xml:space="preserve">2'10.367 </t>
  </si>
  <si>
    <t xml:space="preserve">2'13.435 </t>
  </si>
  <si>
    <t xml:space="preserve">12'35.301 </t>
  </si>
  <si>
    <t xml:space="preserve">2'15.185 </t>
  </si>
  <si>
    <t xml:space="preserve">*2'10.234 </t>
  </si>
  <si>
    <t xml:space="preserve">2'11.554 </t>
  </si>
  <si>
    <t xml:space="preserve">4'36.712 </t>
  </si>
  <si>
    <t xml:space="preserve">2'12.010 </t>
  </si>
  <si>
    <t xml:space="preserve">2'17.000 </t>
  </si>
  <si>
    <t xml:space="preserve">2'12.921 </t>
  </si>
  <si>
    <t>8h SUZUKA R&amp;D</t>
  </si>
  <si>
    <t xml:space="preserve">
YAMAHA  YZF-R1_x000D_
a = 隣　　淳二  b =</t>
  </si>
  <si>
    <t xml:space="preserve">2'22.920 </t>
  </si>
  <si>
    <t xml:space="preserve">2'22.279 </t>
  </si>
  <si>
    <t xml:space="preserve">2'23.324 </t>
  </si>
  <si>
    <t xml:space="preserve">6'15.224 </t>
  </si>
  <si>
    <t xml:space="preserve">2'21.527 </t>
  </si>
  <si>
    <t xml:space="preserve">11'19.685 </t>
  </si>
  <si>
    <t xml:space="preserve">2'22.861 </t>
  </si>
  <si>
    <t xml:space="preserve">8'06.281 </t>
  </si>
  <si>
    <t xml:space="preserve">2'21.792 </t>
  </si>
  <si>
    <t xml:space="preserve">2'22.865 </t>
  </si>
  <si>
    <t xml:space="preserve">*2'21.191 </t>
  </si>
  <si>
    <t xml:space="preserve">2'25.726 </t>
  </si>
  <si>
    <t>8h Honda緑陽会熊本レーシング</t>
  </si>
  <si>
    <t xml:space="preserve">
Honda CBR1000RR  PIT: 2回_x000D_
a = 井上　拓海  b = 北折　　淳</t>
  </si>
  <si>
    <t xml:space="preserve">2'19.414 </t>
  </si>
  <si>
    <t xml:space="preserve">P2'38.274 </t>
  </si>
  <si>
    <t xml:space="preserve">2'16.726 </t>
  </si>
  <si>
    <t xml:space="preserve">2'22.495 </t>
  </si>
  <si>
    <t xml:space="preserve">2'20.558 </t>
  </si>
  <si>
    <t xml:space="preserve">P2'55.110 </t>
  </si>
  <si>
    <t xml:space="preserve">2'18.353 </t>
  </si>
  <si>
    <t xml:space="preserve">3'33.176 </t>
  </si>
  <si>
    <t xml:space="preserve">*2'16.130 </t>
  </si>
  <si>
    <t xml:space="preserve">2'22.535 </t>
  </si>
  <si>
    <t xml:space="preserve">2'19.818 </t>
  </si>
  <si>
    <t xml:space="preserve">10'00.728 </t>
  </si>
  <si>
    <t xml:space="preserve">2'18.934 </t>
  </si>
  <si>
    <t xml:space="preserve">2'17.536 </t>
  </si>
  <si>
    <t xml:space="preserve">4'40.910 </t>
  </si>
  <si>
    <t xml:space="preserve">
SUZUKI GSX-R1000  PIT: 1回_x000D_
a = 浦本　修充  b =</t>
  </si>
  <si>
    <t xml:space="preserve">2'13.940 </t>
  </si>
  <si>
    <t xml:space="preserve">P2'24.436 </t>
  </si>
  <si>
    <t xml:space="preserve">2'14.481 </t>
  </si>
  <si>
    <t xml:space="preserve">5'00.451 </t>
  </si>
  <si>
    <t xml:space="preserve">2'10.692 </t>
  </si>
  <si>
    <t xml:space="preserve">2'18.161 </t>
  </si>
  <si>
    <t xml:space="preserve">2'11.594 </t>
  </si>
  <si>
    <t xml:space="preserve">9'14.618 </t>
  </si>
  <si>
    <t xml:space="preserve">2'11.145 </t>
  </si>
  <si>
    <t xml:space="preserve">2'12.668 </t>
  </si>
  <si>
    <t xml:space="preserve">2'10.698 </t>
  </si>
  <si>
    <t xml:space="preserve">10'31.487 </t>
  </si>
  <si>
    <t xml:space="preserve">*2'10.671 </t>
  </si>
  <si>
    <t xml:space="preserve">2'12.978 </t>
  </si>
  <si>
    <t>8h エスパルスドリームレーシング</t>
  </si>
  <si>
    <t xml:space="preserve">
SUZUKI GSX-R1000  PIT: 1回_x000D_
a = 生形　秀之  b =</t>
  </si>
  <si>
    <t xml:space="preserve">2'20.800 </t>
  </si>
  <si>
    <t xml:space="preserve">2'12.795 </t>
  </si>
  <si>
    <t xml:space="preserve">2'13.971 </t>
  </si>
  <si>
    <t xml:space="preserve">2'12.025 </t>
  </si>
  <si>
    <t xml:space="preserve">*2'11.295 </t>
  </si>
  <si>
    <t xml:space="preserve">P2'37.857 </t>
  </si>
  <si>
    <t xml:space="preserve">2'15.385 </t>
  </si>
  <si>
    <t xml:space="preserve">8'37.733 </t>
  </si>
  <si>
    <t xml:space="preserve">2'13.966 </t>
  </si>
  <si>
    <t xml:space="preserve">2'11.660 </t>
  </si>
  <si>
    <t xml:space="preserve">2'11.373 </t>
  </si>
  <si>
    <t xml:space="preserve">10'08.667 </t>
  </si>
  <si>
    <t xml:space="preserve">2'13.807 </t>
  </si>
  <si>
    <t xml:space="preserve">2'14.957 </t>
  </si>
  <si>
    <t xml:space="preserve">2'14.038 </t>
  </si>
  <si>
    <t xml:space="preserve">
Honda CBR1000RR  PIT: 2回_x000D_
a = 渥美　　心  b =</t>
  </si>
  <si>
    <t xml:space="preserve">2'17.389 </t>
  </si>
  <si>
    <t xml:space="preserve">2'12.412 </t>
  </si>
  <si>
    <t xml:space="preserve">7'29.958 </t>
  </si>
  <si>
    <t xml:space="preserve">2'10.096 </t>
  </si>
  <si>
    <t xml:space="preserve">2'11.908 </t>
  </si>
  <si>
    <t xml:space="preserve">P2'32.505 </t>
  </si>
  <si>
    <t xml:space="preserve">2'12.599 </t>
  </si>
  <si>
    <t xml:space="preserve">2'11.316 </t>
  </si>
  <si>
    <t xml:space="preserve">2'10.705 </t>
  </si>
  <si>
    <t xml:space="preserve">2'12.070 </t>
  </si>
  <si>
    <t xml:space="preserve">P2'30.359 </t>
  </si>
  <si>
    <t xml:space="preserve">10'25.131 </t>
  </si>
  <si>
    <t xml:space="preserve">2'13.412 </t>
  </si>
  <si>
    <t xml:space="preserve">2'10.905 </t>
  </si>
  <si>
    <t xml:space="preserve">*2'10.041 </t>
  </si>
  <si>
    <t xml:space="preserve">
Honda CBR1000RR  PIT: 2回_x000D_
a = 秋吉　耕佑  b =</t>
  </si>
  <si>
    <t xml:space="preserve">*2'09.543 </t>
  </si>
  <si>
    <t xml:space="preserve">7'22.547 </t>
  </si>
  <si>
    <t xml:space="preserve">2'09.777 </t>
  </si>
  <si>
    <t xml:space="preserve">2'09.561 </t>
  </si>
  <si>
    <t xml:space="preserve">2'10.225 </t>
  </si>
  <si>
    <t xml:space="preserve">2'14.385 </t>
  </si>
  <si>
    <t xml:space="preserve">P3'31.535 </t>
  </si>
  <si>
    <t xml:space="preserve">2'09.770 </t>
  </si>
  <si>
    <t xml:space="preserve">6'31.190 </t>
  </si>
  <si>
    <t xml:space="preserve">2'09.944 </t>
  </si>
  <si>
    <t xml:space="preserve">P2'38.117 </t>
  </si>
  <si>
    <t xml:space="preserve">12'17.672 </t>
  </si>
  <si>
    <t xml:space="preserve">
Honda CBR1000RR SP2  PIT: 3回_x000D_
a = 山口　辰也  b =</t>
  </si>
  <si>
    <t xml:space="preserve">10'17.601 </t>
  </si>
  <si>
    <t xml:space="preserve">2'09.962 </t>
  </si>
  <si>
    <t xml:space="preserve">8'27.228 </t>
  </si>
  <si>
    <t xml:space="preserve">7'21.589 </t>
  </si>
  <si>
    <t xml:space="preserve">5'32.030 </t>
  </si>
  <si>
    <t xml:space="preserve">P2'30.762 </t>
  </si>
  <si>
    <t xml:space="preserve">2'10.465 </t>
  </si>
  <si>
    <t xml:space="preserve">*2'08.950 </t>
  </si>
  <si>
    <t xml:space="preserve">2'11.335 </t>
  </si>
  <si>
    <t xml:space="preserve">P2'32.254 </t>
  </si>
  <si>
    <t xml:space="preserve">P2'25.141 </t>
  </si>
  <si>
    <t>8h Honda EG Racing #112</t>
  </si>
  <si>
    <t xml:space="preserve">
Honda CBR1000RR  PIT: 1回_x000D_
a = 本田　恵一  b =</t>
  </si>
  <si>
    <t xml:space="preserve">2'23.438 </t>
  </si>
  <si>
    <t xml:space="preserve">2'20.547 </t>
  </si>
  <si>
    <t xml:space="preserve">2'58.792 </t>
  </si>
  <si>
    <t xml:space="preserve">2'19.504 </t>
  </si>
  <si>
    <t xml:space="preserve">2'20.053 </t>
  </si>
  <si>
    <t xml:space="preserve">12'58.404 </t>
  </si>
  <si>
    <t xml:space="preserve">2'21.194 </t>
  </si>
  <si>
    <t xml:space="preserve">P8'19.508 </t>
  </si>
  <si>
    <t xml:space="preserve">2'22.491 </t>
  </si>
  <si>
    <t xml:space="preserve">2'19.872 </t>
  </si>
  <si>
    <t xml:space="preserve">*2'19.116 </t>
  </si>
  <si>
    <t xml:space="preserve">2'25.183 </t>
  </si>
  <si>
    <t xml:space="preserve">2'19.850 </t>
  </si>
  <si>
    <t>8h TT45</t>
  </si>
  <si>
    <t xml:space="preserve">
YAMAHA  YZF-R1  PIT: 1回_x000D_
a = 相馬　利胤  b = 谷　誠士郎</t>
  </si>
  <si>
    <t xml:space="preserve">2'16.368 </t>
  </si>
  <si>
    <t xml:space="preserve">2'14.699 </t>
  </si>
  <si>
    <t xml:space="preserve">2'14.792 </t>
  </si>
  <si>
    <t xml:space="preserve">2'14.650 </t>
  </si>
  <si>
    <t xml:space="preserve">2'14.629 </t>
  </si>
  <si>
    <t xml:space="preserve">9'54.458 </t>
  </si>
  <si>
    <t xml:space="preserve">2'16.604 </t>
  </si>
  <si>
    <t xml:space="preserve">6'15.060 </t>
  </si>
  <si>
    <t xml:space="preserve">8'57.478 </t>
  </si>
  <si>
    <t xml:space="preserve">*2'12.765 </t>
  </si>
  <si>
    <t xml:space="preserve">2'15.819 </t>
  </si>
  <si>
    <t xml:space="preserve">
Honda CBR1000RR SP2  PIT: 2回_x000D_
a = 高橋　　巧  b =</t>
  </si>
  <si>
    <t xml:space="preserve">P2'18.091 </t>
  </si>
  <si>
    <t xml:space="preserve">2'10.532 </t>
  </si>
  <si>
    <t xml:space="preserve">8'27.349 </t>
  </si>
  <si>
    <t xml:space="preserve">2'07.443 </t>
  </si>
  <si>
    <t xml:space="preserve">2'09.097 </t>
  </si>
  <si>
    <t xml:space="preserve">2'09.360 </t>
  </si>
  <si>
    <t xml:space="preserve">5'45.723 </t>
  </si>
  <si>
    <t xml:space="preserve">P2'15.745 </t>
  </si>
  <si>
    <t xml:space="preserve">2'09.417 </t>
  </si>
  <si>
    <t xml:space="preserve">2'10.103 </t>
  </si>
  <si>
    <t xml:space="preserve">2'07.232 </t>
  </si>
  <si>
    <t xml:space="preserve">*2'07.217 </t>
  </si>
  <si>
    <t>8h ホンダドリーム北九州＆Life 01</t>
  </si>
  <si>
    <t xml:space="preserve">
Honda CBR1000RR_x000D_
a = 西中　　綱  b = 中村　丈士</t>
  </si>
  <si>
    <t xml:space="preserve">11'30.388 </t>
  </si>
  <si>
    <t xml:space="preserve">*2'18.589 </t>
  </si>
  <si>
    <t>8h ノイズレーシングチーム</t>
  </si>
  <si>
    <t xml:space="preserve">
YAMAHA  YZF-R1  PIT: 3回_x000D_
a = 中井　恒和  b =</t>
  </si>
  <si>
    <t xml:space="preserve">2'23.468 </t>
  </si>
  <si>
    <t xml:space="preserve">2'22.338 </t>
  </si>
  <si>
    <t xml:space="preserve">5'43.137 </t>
  </si>
  <si>
    <t xml:space="preserve">P2'45.305 </t>
  </si>
  <si>
    <t xml:space="preserve">2'20.396 </t>
  </si>
  <si>
    <t xml:space="preserve">P2'47.537 </t>
  </si>
  <si>
    <t xml:space="preserve">2'22.261 </t>
  </si>
  <si>
    <t xml:space="preserve">2'19.798 </t>
  </si>
  <si>
    <t xml:space="preserve">2'20.363 </t>
  </si>
  <si>
    <t xml:space="preserve">3'40.628 </t>
  </si>
  <si>
    <t xml:space="preserve">2'20.264 </t>
  </si>
  <si>
    <t xml:space="preserve">9'59.171 </t>
  </si>
  <si>
    <t xml:space="preserve">2'20.185 </t>
  </si>
  <si>
    <t xml:space="preserve">P2'48.619 </t>
  </si>
  <si>
    <t xml:space="preserve">*2'18.802 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</si>
  <si>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</si>
  <si>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</si>
  <si>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</si>
  <si>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</si>
  <si>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2'06.545(15/15)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</si>
  <si>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</si>
  <si>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</si>
  <si>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</si>
  <si>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</si>
  <si>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</si>
  <si>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</si>
  <si>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</si>
  <si>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</si>
  <si>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</si>
  <si>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</si>
  <si>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2'16.511 </t>
  </si>
  <si>
    <t xml:space="preserve">  3 =</t>
  </si>
  <si>
    <t>8'57.760</t>
  </si>
  <si>
    <t xml:space="preserve">  4 =</t>
  </si>
  <si>
    <t xml:space="preserve"> 2'09.506 </t>
  </si>
  <si>
    <t xml:space="preserve">  5 =</t>
  </si>
  <si>
    <t xml:space="preserve"> 2'07.112 </t>
  </si>
  <si>
    <t>*21.705</t>
  </si>
  <si>
    <t xml:space="preserve">  6 =</t>
  </si>
  <si>
    <t xml:space="preserve"> 2'07.380 </t>
  </si>
  <si>
    <t xml:space="preserve">  7 =</t>
  </si>
  <si>
    <t xml:space="preserve"> 2'06.793 </t>
  </si>
  <si>
    <t>*46.624</t>
  </si>
  <si>
    <t xml:space="preserve">  8 =</t>
  </si>
  <si>
    <t xml:space="preserve"> 7'37.110 </t>
  </si>
  <si>
    <t>6'00.737</t>
  </si>
  <si>
    <t xml:space="preserve">  9 =</t>
  </si>
  <si>
    <t xml:space="preserve"> 2'08.008 </t>
  </si>
  <si>
    <t xml:space="preserve"> 10 =</t>
  </si>
  <si>
    <t xml:space="preserve"> 2'09.625 </t>
  </si>
  <si>
    <t xml:space="preserve"> 11 =</t>
  </si>
  <si>
    <t xml:space="preserve"> 2'07.062 </t>
  </si>
  <si>
    <t>*298.8</t>
  </si>
  <si>
    <t xml:space="preserve"> 12 =</t>
  </si>
  <si>
    <t xml:space="preserve"> 6'57.272 </t>
  </si>
  <si>
    <t>5'23.856</t>
  </si>
  <si>
    <t xml:space="preserve"> 13 =</t>
  </si>
  <si>
    <t xml:space="preserve"> 2'07.633 </t>
  </si>
  <si>
    <t xml:space="preserve"> 14 =</t>
  </si>
  <si>
    <t xml:space="preserve"> 2'07.162 </t>
  </si>
  <si>
    <t>*23.208</t>
  </si>
  <si>
    <t xml:space="preserve"> 15 =</t>
  </si>
  <si>
    <t xml:space="preserve">* 2'06.545 </t>
  </si>
  <si>
    <t>*34.676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</si>
  <si>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</si>
  <si>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</si>
  <si>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</si>
  <si>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2'08.558(11/15)   PIT STOP 3回</t>
  </si>
  <si>
    <t xml:space="preserve"> 3'39.443 </t>
  </si>
  <si>
    <t>1'38.617</t>
  </si>
  <si>
    <t>InPit</t>
  </si>
  <si>
    <t xml:space="preserve"> 8'53.141 </t>
  </si>
  <si>
    <t>7'13.386</t>
  </si>
  <si>
    <t xml:space="preserve"> 2'12.958 </t>
  </si>
  <si>
    <t xml:space="preserve"> 2'09.467 </t>
  </si>
  <si>
    <t xml:space="preserve"> 2'09.111 </t>
  </si>
  <si>
    <t xml:space="preserve"> 8'40.796 </t>
  </si>
  <si>
    <t>7'04.399</t>
  </si>
  <si>
    <t xml:space="preserve"> 2'09.895 </t>
  </si>
  <si>
    <t xml:space="preserve"> 2'09.890 </t>
  </si>
  <si>
    <t xml:space="preserve"> 2'10.490 </t>
  </si>
  <si>
    <t xml:space="preserve">* 2'08.558 </t>
  </si>
  <si>
    <t>*35.384</t>
  </si>
  <si>
    <t>*22.022</t>
  </si>
  <si>
    <t>*47.319</t>
  </si>
  <si>
    <t>*23.833</t>
  </si>
  <si>
    <t xml:space="preserve"> 2'20.743 </t>
  </si>
  <si>
    <t xml:space="preserve"> 5'34.525 </t>
  </si>
  <si>
    <t>4'00.011</t>
  </si>
  <si>
    <t xml:space="preserve"> 2'10.361 </t>
  </si>
  <si>
    <t xml:space="preserve"> 2'09.056 </t>
  </si>
  <si>
    <t>*299.8</t>
  </si>
  <si>
    <t>- 3 -</t>
  </si>
  <si>
    <t xml:space="preserve">       9   - YAMALUBE RACING TEAM   YAMAHA  YZF-R1</t>
  </si>
  <si>
    <t xml:space="preserve">              a = 藤田　拓哉  b =   </t>
  </si>
  <si>
    <t xml:space="preserve"> 2'09.179(13/16)   PIT STOP 1回</t>
  </si>
  <si>
    <t xml:space="preserve"> 2'36.939 </t>
  </si>
  <si>
    <t>8'31.364</t>
  </si>
  <si>
    <t xml:space="preserve"> 2'15.039 </t>
  </si>
  <si>
    <t xml:space="preserve"> 2'14.560 </t>
  </si>
  <si>
    <t xml:space="preserve"> 2'13.555 </t>
  </si>
  <si>
    <t xml:space="preserve"> 2'10.151 </t>
  </si>
  <si>
    <t>*292.8</t>
  </si>
  <si>
    <t xml:space="preserve"> 2'10.034 </t>
  </si>
  <si>
    <t xml:space="preserve"> 7'34.994 </t>
  </si>
  <si>
    <t>5'55.747</t>
  </si>
  <si>
    <t xml:space="preserve"> 2'12.722 </t>
  </si>
  <si>
    <t xml:space="preserve"> 2'10.468 </t>
  </si>
  <si>
    <t xml:space="preserve"> 2'09.927 </t>
  </si>
  <si>
    <t xml:space="preserve">* 2'09.179 </t>
  </si>
  <si>
    <t>*35.443</t>
  </si>
  <si>
    <t>*22.187</t>
  </si>
  <si>
    <t>*47.538</t>
  </si>
  <si>
    <t>*24.011</t>
  </si>
  <si>
    <t xml:space="preserve"> 4'12.669 </t>
  </si>
  <si>
    <t>2'37.278</t>
  </si>
  <si>
    <t xml:space="preserve"> 2'11.766 </t>
  </si>
  <si>
    <t xml:space="preserve"> 16 =</t>
  </si>
  <si>
    <t xml:space="preserve"> 2'11.667 </t>
  </si>
  <si>
    <t>- 4 -</t>
  </si>
  <si>
    <t xml:space="preserve">      12   - ヨシムラスズキMOTUL   SUZUKI GSX-R1000R</t>
  </si>
  <si>
    <t xml:space="preserve">              a = 津田　拓也  b =   </t>
  </si>
  <si>
    <t xml:space="preserve"> 2'08.521(6/16)   PIT STOP 0回</t>
  </si>
  <si>
    <t xml:space="preserve"> 2'18.710 </t>
  </si>
  <si>
    <t>8'58.253</t>
  </si>
  <si>
    <t xml:space="preserve"> 2'12.182 </t>
  </si>
  <si>
    <t xml:space="preserve"> 2'09.795 </t>
  </si>
  <si>
    <t>*23.572</t>
  </si>
  <si>
    <t xml:space="preserve">* 2'08.521 </t>
  </si>
  <si>
    <t>*47.162</t>
  </si>
  <si>
    <t xml:space="preserve"> 5'37.954 </t>
  </si>
  <si>
    <t>3'58.179</t>
  </si>
  <si>
    <t xml:space="preserve"> 2'11.643 </t>
  </si>
  <si>
    <t xml:space="preserve"> 2'09.450 </t>
  </si>
  <si>
    <t xml:space="preserve"> 5'00.949 </t>
  </si>
  <si>
    <t>3'25.860</t>
  </si>
  <si>
    <t xml:space="preserve"> 2'09.796 </t>
  </si>
  <si>
    <t xml:space="preserve"> 2'09.499 </t>
  </si>
  <si>
    <t>*35.513</t>
  </si>
  <si>
    <t xml:space="preserve"> 2'09.348 </t>
  </si>
  <si>
    <t>*21.904</t>
  </si>
  <si>
    <t xml:space="preserve"> 2'08.769 </t>
  </si>
  <si>
    <t xml:space="preserve"> 4'20.841 </t>
  </si>
  <si>
    <t>2'45.044</t>
  </si>
  <si>
    <t xml:space="preserve"> 2'10.014 </t>
  </si>
  <si>
    <t>*301.9</t>
  </si>
  <si>
    <t>- 5 -</t>
  </si>
  <si>
    <t xml:space="preserve">      13   - オートテクニックスポーツPGR   Honda CBR1000RR</t>
  </si>
  <si>
    <t xml:space="preserve">              a = 中津原　尚宏  b = 関口　太郎  </t>
  </si>
  <si>
    <t xml:space="preserve"> 2'13.103(14/15)   PIT STOP 1回</t>
  </si>
  <si>
    <t>9'51.360</t>
  </si>
  <si>
    <t xml:space="preserve"> 2'18.675 </t>
  </si>
  <si>
    <t>*285.2</t>
  </si>
  <si>
    <t xml:space="preserve"> 2'17.454 </t>
  </si>
  <si>
    <t xml:space="preserve"> 2'16.648 </t>
  </si>
  <si>
    <t xml:space="preserve"> 2'14.943 </t>
  </si>
  <si>
    <t xml:space="preserve"> 2'13.813 </t>
  </si>
  <si>
    <t>*22.635</t>
  </si>
  <si>
    <t xml:space="preserve"> 2'24.651 </t>
  </si>
  <si>
    <t xml:space="preserve"> 8'13.859 </t>
  </si>
  <si>
    <t>6'15.563</t>
  </si>
  <si>
    <t>1'01.083</t>
  </si>
  <si>
    <t xml:space="preserve"> 2'21.355 </t>
  </si>
  <si>
    <t xml:space="preserve"> 2'19.363 </t>
  </si>
  <si>
    <t xml:space="preserve"> 2'13.585 </t>
  </si>
  <si>
    <t xml:space="preserve"> 2'14.069 </t>
  </si>
  <si>
    <t>*48.847</t>
  </si>
  <si>
    <t xml:space="preserve">* 2'13.103 </t>
  </si>
  <si>
    <t>*24.581</t>
  </si>
  <si>
    <t xml:space="preserve"> 2'13.642 </t>
  </si>
  <si>
    <t>*36.511</t>
  </si>
  <si>
    <t>- 6 -</t>
  </si>
  <si>
    <t xml:space="preserve">      16   8h TONE RT SYNCEDGE  4413   BMW S1000RR</t>
  </si>
  <si>
    <t xml:space="preserve">              a = 児玉　勇太  b = 武石　伸也  </t>
  </si>
  <si>
    <t xml:space="preserve"> 2'15.091(10/15)   PIT STOP 1回</t>
  </si>
  <si>
    <t xml:space="preserve"> 2'33.911 </t>
  </si>
  <si>
    <t>8'35.777</t>
  </si>
  <si>
    <t xml:space="preserve"> 2'17.342 </t>
  </si>
  <si>
    <t xml:space="preserve"> 2'15.535 </t>
  </si>
  <si>
    <t>*49.351</t>
  </si>
  <si>
    <t xml:space="preserve"> 2'16.022 </t>
  </si>
  <si>
    <t xml:space="preserve"> 2'15.845 </t>
  </si>
  <si>
    <t xml:space="preserve"> 5'46.393 </t>
  </si>
  <si>
    <t>4'05.158</t>
  </si>
  <si>
    <t xml:space="preserve"> 2'15.503 </t>
  </si>
  <si>
    <t xml:space="preserve">* 2'15.091 </t>
  </si>
  <si>
    <t>*37.177</t>
  </si>
  <si>
    <t>*25.087</t>
  </si>
  <si>
    <t xml:space="preserve"> 5'07.008 </t>
  </si>
  <si>
    <t>3'27.157</t>
  </si>
  <si>
    <t xml:space="preserve"> 2'16.024 </t>
  </si>
  <si>
    <t>*23.104</t>
  </si>
  <si>
    <t xml:space="preserve"> 5'12.003 </t>
  </si>
  <si>
    <t>3'27.303</t>
  </si>
  <si>
    <t xml:space="preserve"> 2'15.912 </t>
  </si>
  <si>
    <t xml:space="preserve"> 2'15.308 </t>
  </si>
  <si>
    <t>*284.3</t>
  </si>
  <si>
    <t>- 7 -</t>
  </si>
  <si>
    <t xml:space="preserve">      18   - ＧＢＳレーシング　YAMAHA   YAMAHA  YZF-R1</t>
  </si>
  <si>
    <t xml:space="preserve">              a = 近藤　湧也  b =   </t>
  </si>
  <si>
    <t xml:space="preserve"> 2'11.058(12/14)   PIT STOP 1回</t>
  </si>
  <si>
    <t xml:space="preserve"> 2'35.869 </t>
  </si>
  <si>
    <t>8'36.652</t>
  </si>
  <si>
    <t xml:space="preserve"> 2'12.376 </t>
  </si>
  <si>
    <t xml:space="preserve"> 2'11.609 </t>
  </si>
  <si>
    <t xml:space="preserve"> 6'37.913 </t>
  </si>
  <si>
    <t>4'58.726</t>
  </si>
  <si>
    <t xml:space="preserve"> 2'13.126 </t>
  </si>
  <si>
    <t xml:space="preserve"> 2'12.698 </t>
  </si>
  <si>
    <t>8'36.288</t>
  </si>
  <si>
    <t xml:space="preserve"> 2'11.344 </t>
  </si>
  <si>
    <t>*22.291</t>
  </si>
  <si>
    <t xml:space="preserve"> 2'12.200 </t>
  </si>
  <si>
    <t xml:space="preserve">* 2'11.058 </t>
  </si>
  <si>
    <t>*48.299</t>
  </si>
  <si>
    <t>*290.9</t>
  </si>
  <si>
    <t>*24.271</t>
  </si>
  <si>
    <t xml:space="preserve"> 2'11.233 </t>
  </si>
  <si>
    <t>*35.900</t>
  </si>
  <si>
    <t xml:space="preserve"> 2'13.623 </t>
  </si>
  <si>
    <t>- 8 -</t>
  </si>
  <si>
    <t xml:space="preserve">      20   - Motorrad Rennsport   BMW S1000RR</t>
  </si>
  <si>
    <t xml:space="preserve">              a = 寺本　幸司  b =   </t>
  </si>
  <si>
    <t xml:space="preserve"> 2'13.286(9/10)   PIT STOP 0回</t>
  </si>
  <si>
    <t>9'09.369</t>
  </si>
  <si>
    <t xml:space="preserve"> 2'16.900 </t>
  </si>
  <si>
    <t>*288.0</t>
  </si>
  <si>
    <t xml:space="preserve"> 2'15.612 </t>
  </si>
  <si>
    <t>11'23.826</t>
  </si>
  <si>
    <t xml:space="preserve"> 4'55.226 </t>
  </si>
  <si>
    <t>3'16.989</t>
  </si>
  <si>
    <t xml:space="preserve"> 2'14.313 </t>
  </si>
  <si>
    <t xml:space="preserve"> 2'14.162 </t>
  </si>
  <si>
    <t xml:space="preserve">* 2'13.286 </t>
  </si>
  <si>
    <t>*22.765</t>
  </si>
  <si>
    <t>*49.079</t>
  </si>
  <si>
    <t>*24.754</t>
  </si>
  <si>
    <t xml:space="preserve"> 2'14.199 </t>
  </si>
  <si>
    <t>*36.657</t>
  </si>
  <si>
    <t>- 9 -</t>
  </si>
  <si>
    <t xml:space="preserve">      22   8h RSG　RACING&amp;スクールファミリー   Honda CBR1000RRSP</t>
  </si>
  <si>
    <t xml:space="preserve">              a = 片平　亮輔  b =   </t>
  </si>
  <si>
    <t xml:space="preserve"> 2'15.610(13/13)   PIT STOP 1回</t>
  </si>
  <si>
    <t>9'30.940</t>
  </si>
  <si>
    <t xml:space="preserve"> 2'19.848 </t>
  </si>
  <si>
    <t xml:space="preserve"> 2'18.318 </t>
  </si>
  <si>
    <t xml:space="preserve"> 2'17.913 </t>
  </si>
  <si>
    <t xml:space="preserve"> 2'16.300 </t>
  </si>
  <si>
    <t>*25.252</t>
  </si>
  <si>
    <t xml:space="preserve"> 2'40.578 </t>
  </si>
  <si>
    <t xml:space="preserve"> 4'42.536 </t>
  </si>
  <si>
    <t>3'02.891</t>
  </si>
  <si>
    <t xml:space="preserve"> 2'16.346 </t>
  </si>
  <si>
    <t>*280.6</t>
  </si>
  <si>
    <t xml:space="preserve"> 5'33.470 </t>
  </si>
  <si>
    <t>3'54.540</t>
  </si>
  <si>
    <t xml:space="preserve"> 2'16.421 </t>
  </si>
  <si>
    <t xml:space="preserve"> 2'16.559 </t>
  </si>
  <si>
    <t xml:space="preserve">* 2'15.610 </t>
  </si>
  <si>
    <t>*37.180</t>
  </si>
  <si>
    <t>*22.997</t>
  </si>
  <si>
    <t>*49.807</t>
  </si>
  <si>
    <t>- 10 -</t>
  </si>
  <si>
    <t xml:space="preserve">      23   - Kawasaki Team GREEN   KAWASAKI ZX-10RR</t>
  </si>
  <si>
    <t xml:space="preserve">              a = 渡辺　一馬  b =   </t>
  </si>
  <si>
    <t xml:space="preserve"> 2'10.710(13/13)   PIT STOP 0回</t>
  </si>
  <si>
    <t xml:space="preserve"> 2'21.627 </t>
  </si>
  <si>
    <t>8'57.532</t>
  </si>
  <si>
    <t xml:space="preserve"> 2'17.746 </t>
  </si>
  <si>
    <t xml:space="preserve"> 2'13.330 </t>
  </si>
  <si>
    <t xml:space="preserve"> 2'13.250 </t>
  </si>
  <si>
    <t>*300.8</t>
  </si>
  <si>
    <t xml:space="preserve"> 8'17.277 </t>
  </si>
  <si>
    <t>6'38.672</t>
  </si>
  <si>
    <t xml:space="preserve"> 2'11.757 </t>
  </si>
  <si>
    <t xml:space="preserve"> 2'10.769 </t>
  </si>
  <si>
    <t>*35.976</t>
  </si>
  <si>
    <t>*23.929</t>
  </si>
  <si>
    <t xml:space="preserve"> 6'37.565 </t>
  </si>
  <si>
    <t>4'59.906</t>
  </si>
  <si>
    <t xml:space="preserve"> 2'11.935 </t>
  </si>
  <si>
    <t xml:space="preserve"> 2'11.586 </t>
  </si>
  <si>
    <t xml:space="preserve">* 2'10.710 </t>
  </si>
  <si>
    <t>*22.529</t>
  </si>
  <si>
    <t>*48.001</t>
  </si>
  <si>
    <t>- 11 -</t>
  </si>
  <si>
    <t xml:space="preserve">      28   8h Honda熊本レーシング   Honda CBR1000RR</t>
  </si>
  <si>
    <t xml:space="preserve">              a = 吉田　光弘  b = 岩田　　悟  </t>
  </si>
  <si>
    <t xml:space="preserve"> 2'15.134(10/17)   PIT STOP 3回</t>
  </si>
  <si>
    <t xml:space="preserve"> 2'45.799 </t>
  </si>
  <si>
    <t xml:space="preserve"> 9'31.388 </t>
  </si>
  <si>
    <t>7'47.401</t>
  </si>
  <si>
    <t xml:space="preserve"> 2'20.105 </t>
  </si>
  <si>
    <t xml:space="preserve"> 2'17.564 </t>
  </si>
  <si>
    <t xml:space="preserve"> 2'19.051 </t>
  </si>
  <si>
    <t xml:space="preserve"> 2'16.265 </t>
  </si>
  <si>
    <t xml:space="preserve"> 2'19.182 </t>
  </si>
  <si>
    <t xml:space="preserve"> 2'15.579 </t>
  </si>
  <si>
    <t xml:space="preserve">* 2'15.134 </t>
  </si>
  <si>
    <t>*24.838</t>
  </si>
  <si>
    <t xml:space="preserve"> 2'26.889 </t>
  </si>
  <si>
    <t xml:space="preserve"> 3'14.546 </t>
  </si>
  <si>
    <t>1'28.287</t>
  </si>
  <si>
    <t xml:space="preserve"> 2'16.714 </t>
  </si>
  <si>
    <t xml:space="preserve"> 2'15.696 </t>
  </si>
  <si>
    <t>*49.549</t>
  </si>
  <si>
    <t xml:space="preserve"> 2'15.287 </t>
  </si>
  <si>
    <t>*23.015</t>
  </si>
  <si>
    <t xml:space="preserve"> 2'15.988 </t>
  </si>
  <si>
    <t>*37.120</t>
  </si>
  <si>
    <t xml:space="preserve"> 17 =</t>
  </si>
  <si>
    <t xml:space="preserve"> 2'38.393 </t>
  </si>
  <si>
    <t>- 12 -</t>
  </si>
  <si>
    <t xml:space="preserve">      34   - KRP三陽工業＆RS-ITOH   KAWASAKI ZX-10RR</t>
  </si>
  <si>
    <t xml:space="preserve">              a = 岡村　光矩  b = Mark Aitchison  </t>
  </si>
  <si>
    <t xml:space="preserve"> 2'12.036(13/16)   PIT STOP 2回</t>
  </si>
  <si>
    <t xml:space="preserve"> 2'41.100 </t>
  </si>
  <si>
    <t>9'19.675</t>
  </si>
  <si>
    <t xml:space="preserve"> 2'14.998 </t>
  </si>
  <si>
    <t xml:space="preserve"> 2'14.874 </t>
  </si>
  <si>
    <t xml:space="preserve"> 2'12.959 </t>
  </si>
  <si>
    <t xml:space="preserve"> 2'13.372 </t>
  </si>
  <si>
    <t xml:space="preserve"> 5'29.293 </t>
  </si>
  <si>
    <t>3'49.112</t>
  </si>
  <si>
    <t xml:space="preserve"> 2'13.486 </t>
  </si>
  <si>
    <t xml:space="preserve"> 2'12.916 </t>
  </si>
  <si>
    <t xml:space="preserve"> 5'45.076 </t>
  </si>
  <si>
    <t>4'05.701</t>
  </si>
  <si>
    <t xml:space="preserve"> 2'12.656 </t>
  </si>
  <si>
    <t>*24.230</t>
  </si>
  <si>
    <t xml:space="preserve">* 2'12.036 </t>
  </si>
  <si>
    <t>*36.186</t>
  </si>
  <si>
    <t>*22.474</t>
  </si>
  <si>
    <t>*48.821</t>
  </si>
  <si>
    <t>*294.8</t>
  </si>
  <si>
    <t xml:space="preserve"> 2'12.904 </t>
  </si>
  <si>
    <t xml:space="preserve"> 2'13.827 </t>
  </si>
  <si>
    <t xml:space="preserve"> 2'47.376 </t>
  </si>
  <si>
    <t>- 13 -</t>
  </si>
  <si>
    <t xml:space="preserve">      36   8h KTM CSスタンス　北海道サベダー   KTM 1190RC8R</t>
  </si>
  <si>
    <t xml:space="preserve">              a = 宇都　敏明  b = 高田　昌明  </t>
  </si>
  <si>
    <t xml:space="preserve"> 2'23.820(2/7)   PIT STOP 3回</t>
  </si>
  <si>
    <t xml:space="preserve">* 2'23.820 </t>
  </si>
  <si>
    <t>*53.406</t>
  </si>
  <si>
    <t>*263.0</t>
  </si>
  <si>
    <t>*26.465</t>
  </si>
  <si>
    <t xml:space="preserve"> 5'27.098 </t>
  </si>
  <si>
    <t>*38.503</t>
  </si>
  <si>
    <t>*23.566</t>
  </si>
  <si>
    <t>3'40.406</t>
  </si>
  <si>
    <t xml:space="preserve"> 9'05.520 </t>
  </si>
  <si>
    <t>7'14.381</t>
  </si>
  <si>
    <t xml:space="preserve"> 2'25.983 </t>
  </si>
  <si>
    <t xml:space="preserve"> 2'37.046 </t>
  </si>
  <si>
    <t xml:space="preserve"> 5'19.159 </t>
  </si>
  <si>
    <t>2'52.055</t>
  </si>
  <si>
    <t>1'18.300</t>
  </si>
  <si>
    <t>- 14 -</t>
  </si>
  <si>
    <t xml:space="preserve">      38   8h Ｏ－ＴＥＣsuzuka RSGracing   Honda CBR1000RR</t>
  </si>
  <si>
    <t xml:space="preserve">              a = 筒井　　伸  b =   </t>
  </si>
  <si>
    <t xml:space="preserve"> 2'15.551(9/12)   PIT STOP 1回</t>
  </si>
  <si>
    <t xml:space="preserve"> 2'43.135 </t>
  </si>
  <si>
    <t>8'55.305</t>
  </si>
  <si>
    <t xml:space="preserve"> 2'17.383 </t>
  </si>
  <si>
    <t xml:space="preserve"> 2'15.677 </t>
  </si>
  <si>
    <t xml:space="preserve"> 2'16.052 </t>
  </si>
  <si>
    <t>*23.047</t>
  </si>
  <si>
    <t>*283.4</t>
  </si>
  <si>
    <t xml:space="preserve"> 2'16.532 </t>
  </si>
  <si>
    <t>8'36.574</t>
  </si>
  <si>
    <t xml:space="preserve">* 2'15.551 </t>
  </si>
  <si>
    <t>*37.118</t>
  </si>
  <si>
    <t>*49.603</t>
  </si>
  <si>
    <t xml:space="preserve"> 5'42.476 </t>
  </si>
  <si>
    <t>4'00.528</t>
  </si>
  <si>
    <t xml:space="preserve"> 2'15.870 </t>
  </si>
  <si>
    <t>*25.182</t>
  </si>
  <si>
    <t xml:space="preserve"> 2'15.922 </t>
  </si>
  <si>
    <t>- 15 -</t>
  </si>
  <si>
    <t xml:space="preserve">      39   8h BMW Motorrad39   BMW S1000RR</t>
  </si>
  <si>
    <t xml:space="preserve">              a = 酒井　大作  b =   </t>
  </si>
  <si>
    <t xml:space="preserve"> 2'10.337(9/12)   PIT STOP 0回</t>
  </si>
  <si>
    <t>9'52.653</t>
  </si>
  <si>
    <t xml:space="preserve"> 2'16.487 </t>
  </si>
  <si>
    <t xml:space="preserve"> 2'13.997 </t>
  </si>
  <si>
    <t>9'16.113</t>
  </si>
  <si>
    <t xml:space="preserve"> 2'14.464 </t>
  </si>
  <si>
    <t xml:space="preserve"> 2'11.208 </t>
  </si>
  <si>
    <t xml:space="preserve"> 4'36.541 </t>
  </si>
  <si>
    <t>3'00.466</t>
  </si>
  <si>
    <t xml:space="preserve">* 2'10.337 </t>
  </si>
  <si>
    <t>*22.297</t>
  </si>
  <si>
    <t>*48.112</t>
  </si>
  <si>
    <t xml:space="preserve"> 2'11.604 </t>
  </si>
  <si>
    <t xml:space="preserve"> 2'10.934 </t>
  </si>
  <si>
    <t xml:space="preserve"> 2'10.456 </t>
  </si>
  <si>
    <t>*35.853</t>
  </si>
  <si>
    <t>*24.031</t>
  </si>
  <si>
    <t>- 16 -</t>
  </si>
  <si>
    <t xml:space="preserve">      40   8h 大阪Mobius icuRT99&amp;OUTRUN   YAMAHA  YZF-R1</t>
  </si>
  <si>
    <t xml:space="preserve">              a = 中本　　翔  b = 吉田　和憲  </t>
  </si>
  <si>
    <t xml:space="preserve"> 2'14.502(13/16)   PIT STOP 2回</t>
  </si>
  <si>
    <t xml:space="preserve"> 2'45.601 </t>
  </si>
  <si>
    <t xml:space="preserve"> 9'42.266 </t>
  </si>
  <si>
    <t>7'58.438</t>
  </si>
  <si>
    <t xml:space="preserve"> 2'19.909 </t>
  </si>
  <si>
    <t xml:space="preserve"> 2'17.046 </t>
  </si>
  <si>
    <t xml:space="preserve"> 2'31.526 </t>
  </si>
  <si>
    <t xml:space="preserve"> 3'34.036 </t>
  </si>
  <si>
    <t>1'52.337</t>
  </si>
  <si>
    <t>*288.9</t>
  </si>
  <si>
    <t xml:space="preserve"> 2'18.890 </t>
  </si>
  <si>
    <t xml:space="preserve"> 2'16.196 </t>
  </si>
  <si>
    <t xml:space="preserve"> 2'17.151 </t>
  </si>
  <si>
    <t xml:space="preserve"> 4'40.003 </t>
  </si>
  <si>
    <t>3'00.180</t>
  </si>
  <si>
    <t>*37.048</t>
  </si>
  <si>
    <t xml:space="preserve">* 2'14.502 </t>
  </si>
  <si>
    <t>*22.829</t>
  </si>
  <si>
    <t>*49.634</t>
  </si>
  <si>
    <t>*24.897</t>
  </si>
  <si>
    <t xml:space="preserve"> 2'14.780 </t>
  </si>
  <si>
    <t xml:space="preserve"> 2'16.761 </t>
  </si>
  <si>
    <t xml:space="preserve"> 4'26.775 </t>
  </si>
  <si>
    <t>2'45.564</t>
  </si>
  <si>
    <t>- 17 -</t>
  </si>
  <si>
    <t xml:space="preserve">      41   - H.L.O RACING   SUZUKI GSX-R1000</t>
  </si>
  <si>
    <t xml:space="preserve">              a = 樋口　耕太  b =   </t>
  </si>
  <si>
    <t xml:space="preserve"> 2'15.321(15/15)   PIT STOP 1回</t>
  </si>
  <si>
    <t xml:space="preserve"> 2'47.828 </t>
  </si>
  <si>
    <t xml:space="preserve"> 9'31.014 </t>
  </si>
  <si>
    <t>7'47.105</t>
  </si>
  <si>
    <t xml:space="preserve"> 2'19.630 </t>
  </si>
  <si>
    <t xml:space="preserve"> 2'17.597 </t>
  </si>
  <si>
    <t>9'26.654</t>
  </si>
  <si>
    <t xml:space="preserve"> 2'18.576 </t>
  </si>
  <si>
    <t xml:space="preserve"> 2'16.765 </t>
  </si>
  <si>
    <t xml:space="preserve"> 2'15.908 </t>
  </si>
  <si>
    <t xml:space="preserve"> 2'17.726 </t>
  </si>
  <si>
    <t xml:space="preserve"> 2'17.850 </t>
  </si>
  <si>
    <t xml:space="preserve"> 2'16.266 </t>
  </si>
  <si>
    <t xml:space="preserve"> 2'15.801 </t>
  </si>
  <si>
    <t xml:space="preserve"> 2'15.495 </t>
  </si>
  <si>
    <t>*24.992</t>
  </si>
  <si>
    <t xml:space="preserve">* 2'15.321 </t>
  </si>
  <si>
    <t>*37.273</t>
  </si>
  <si>
    <t>*23.146</t>
  </si>
  <si>
    <t>*49.658</t>
  </si>
  <si>
    <t>- 18 -</t>
  </si>
  <si>
    <t xml:space="preserve">      42   8h Honda EG Racing   Honda CBR1000RR</t>
  </si>
  <si>
    <t xml:space="preserve">              a = 中村　知雅  b =   </t>
  </si>
  <si>
    <t xml:space="preserve"> 2'15.002(14/14)   PIT STOP 3回</t>
  </si>
  <si>
    <t xml:space="preserve"> 2'39.853 </t>
  </si>
  <si>
    <t>13'22.845</t>
  </si>
  <si>
    <t xml:space="preserve"> 2'20.221 </t>
  </si>
  <si>
    <t xml:space="preserve"> 2'17.373 </t>
  </si>
  <si>
    <t xml:space="preserve"> 2'36.582 </t>
  </si>
  <si>
    <t xml:space="preserve"> 4'08.594 </t>
  </si>
  <si>
    <t>2'29.188</t>
  </si>
  <si>
    <t xml:space="preserve"> 2'29.071 </t>
  </si>
  <si>
    <t xml:space="preserve"> 4'23.823 </t>
  </si>
  <si>
    <t>2'44.691</t>
  </si>
  <si>
    <t xml:space="preserve"> 2'15.952 </t>
  </si>
  <si>
    <t xml:space="preserve"> 2'15.625 </t>
  </si>
  <si>
    <t>*37.209</t>
  </si>
  <si>
    <t xml:space="preserve"> 2'15.777 </t>
  </si>
  <si>
    <t xml:space="preserve"> 2'15.099 </t>
  </si>
  <si>
    <t>*49.365</t>
  </si>
  <si>
    <t>*25.177</t>
  </si>
  <si>
    <t xml:space="preserve">* 2'15.002 </t>
  </si>
  <si>
    <t>*23.151</t>
  </si>
  <si>
    <t>*289.9</t>
  </si>
  <si>
    <t>- 19 -</t>
  </si>
  <si>
    <t xml:space="preserve">      43   8h チームスガイレーシングジャパン   aprilia RSV4 RF</t>
  </si>
  <si>
    <t xml:space="preserve">              a = 須貝　義行  b =   </t>
  </si>
  <si>
    <t xml:space="preserve"> 2'16.880(9/12)   PIT STOP 1回</t>
  </si>
  <si>
    <t xml:space="preserve"> 2'50.701 </t>
  </si>
  <si>
    <t>8'17.472</t>
  </si>
  <si>
    <t xml:space="preserve"> 2'22.867 </t>
  </si>
  <si>
    <t xml:space="preserve"> 2'18.214 </t>
  </si>
  <si>
    <t>12'58.710</t>
  </si>
  <si>
    <t xml:space="preserve"> 2'20.765 </t>
  </si>
  <si>
    <t xml:space="preserve"> 2'17.899 </t>
  </si>
  <si>
    <t xml:space="preserve">* 2'16.880 </t>
  </si>
  <si>
    <t>*25.567</t>
  </si>
  <si>
    <t xml:space="preserve"> 5'31.913 </t>
  </si>
  <si>
    <t>3'42.450</t>
  </si>
  <si>
    <t xml:space="preserve"> 2'17.962 </t>
  </si>
  <si>
    <t xml:space="preserve"> 2'16.955 </t>
  </si>
  <si>
    <t>*37.520</t>
  </si>
  <si>
    <t>*23.322</t>
  </si>
  <si>
    <t>*50.274</t>
  </si>
  <si>
    <t>- 20 -</t>
  </si>
  <si>
    <t xml:space="preserve">      46   - Kawasaki Team GREEN   KAWASAKI ZX-10RR</t>
  </si>
  <si>
    <t xml:space="preserve">              a = 松﨑　克哉  b =   </t>
  </si>
  <si>
    <t xml:space="preserve"> 2'12.724(15/19)   PIT STOP 1回</t>
  </si>
  <si>
    <t xml:space="preserve"> 2'38.965 </t>
  </si>
  <si>
    <t>8'39.150</t>
  </si>
  <si>
    <t xml:space="preserve"> 2'17.834 </t>
  </si>
  <si>
    <t xml:space="preserve"> 2'14.217 </t>
  </si>
  <si>
    <t xml:space="preserve"> 2'16.070 </t>
  </si>
  <si>
    <t xml:space="preserve"> 2'14.395 </t>
  </si>
  <si>
    <t xml:space="preserve"> 2'19.762 </t>
  </si>
  <si>
    <t xml:space="preserve"> 2'19.571 </t>
  </si>
  <si>
    <t xml:space="preserve"> 2'14.245 </t>
  </si>
  <si>
    <t xml:space="preserve"> 2'13.616 </t>
  </si>
  <si>
    <t xml:space="preserve"> 2'13.132 </t>
  </si>
  <si>
    <t xml:space="preserve"> 2'15.651 </t>
  </si>
  <si>
    <t xml:space="preserve"> 2'14.518 </t>
  </si>
  <si>
    <t xml:space="preserve">* 2'12.724 </t>
  </si>
  <si>
    <t>*22.729</t>
  </si>
  <si>
    <t>*48.734</t>
  </si>
  <si>
    <t>*296.8</t>
  </si>
  <si>
    <t>*24.826</t>
  </si>
  <si>
    <t xml:space="preserve"> 2'14.673 </t>
  </si>
  <si>
    <t xml:space="preserve"> 2'13.389 </t>
  </si>
  <si>
    <t>*36.168</t>
  </si>
  <si>
    <t xml:space="preserve"> 18 =</t>
  </si>
  <si>
    <t xml:space="preserve"> 2'14.120 </t>
  </si>
  <si>
    <t xml:space="preserve"> 19 =</t>
  </si>
  <si>
    <t xml:space="preserve"> 2'13.507 </t>
  </si>
  <si>
    <t>- 21 -</t>
  </si>
  <si>
    <t xml:space="preserve">      47   - Webike チームノリックヤマハ   YAMAHA  YZF-R1</t>
  </si>
  <si>
    <t xml:space="preserve">              a = 上和田　拓海  b =   </t>
  </si>
  <si>
    <t xml:space="preserve"> 2'12.019(15/16)   PIT STOP 2回</t>
  </si>
  <si>
    <t xml:space="preserve"> 3'40.059 </t>
  </si>
  <si>
    <t>1'37.473</t>
  </si>
  <si>
    <t xml:space="preserve"> 8'59.023 </t>
  </si>
  <si>
    <t>7'16.281</t>
  </si>
  <si>
    <t xml:space="preserve"> 2'17.870 </t>
  </si>
  <si>
    <t xml:space="preserve"> 2'14.478 </t>
  </si>
  <si>
    <t xml:space="preserve"> 2'14.013 </t>
  </si>
  <si>
    <t xml:space="preserve"> 2'13.143 </t>
  </si>
  <si>
    <t>*287.1</t>
  </si>
  <si>
    <t xml:space="preserve"> 2'13.331 </t>
  </si>
  <si>
    <t xml:space="preserve"> 2'12.177 </t>
  </si>
  <si>
    <t>*36.592</t>
  </si>
  <si>
    <t xml:space="preserve"> 2'19.111 </t>
  </si>
  <si>
    <t xml:space="preserve"> 8'11.541 </t>
  </si>
  <si>
    <t>6'29.754</t>
  </si>
  <si>
    <t xml:space="preserve"> 2'27.428 </t>
  </si>
  <si>
    <t>1'00.992</t>
  </si>
  <si>
    <t xml:space="preserve"> 2'15.470 </t>
  </si>
  <si>
    <t xml:space="preserve">* 2'12.019 </t>
  </si>
  <si>
    <t>*22.545</t>
  </si>
  <si>
    <t>*48.528</t>
  </si>
  <si>
    <t>*24.125</t>
  </si>
  <si>
    <t xml:space="preserve"> 2'18.424 </t>
  </si>
  <si>
    <t>- 22 -</t>
  </si>
  <si>
    <t xml:space="preserve">      49   8h RS-ガレージハラダ姫路   KAWASAKI ZX-10R</t>
  </si>
  <si>
    <t xml:space="preserve">              a = 原田　洋孝  b = 中山　智博  </t>
  </si>
  <si>
    <t xml:space="preserve"> 2'18.103(6/14)   PIT STOP 0回</t>
  </si>
  <si>
    <t xml:space="preserve"> 2'23.167 </t>
  </si>
  <si>
    <t>9'46.607</t>
  </si>
  <si>
    <t xml:space="preserve"> 2'20.070 </t>
  </si>
  <si>
    <t xml:space="preserve"> 2'21.200 </t>
  </si>
  <si>
    <t>*25.621</t>
  </si>
  <si>
    <t xml:space="preserve">* 2'18.103 </t>
  </si>
  <si>
    <t>*37.991</t>
  </si>
  <si>
    <t>*23.528</t>
  </si>
  <si>
    <t>*50.857</t>
  </si>
  <si>
    <t xml:space="preserve"> 4'50.333 </t>
  </si>
  <si>
    <t>3'08.330</t>
  </si>
  <si>
    <t xml:space="preserve"> 5'46.168 </t>
  </si>
  <si>
    <t>3'41.555</t>
  </si>
  <si>
    <t>1'06.888</t>
  </si>
  <si>
    <t xml:space="preserve"> 2'23.004 </t>
  </si>
  <si>
    <t xml:space="preserve"> 2'21.038 </t>
  </si>
  <si>
    <t xml:space="preserve"> 5'58.599 </t>
  </si>
  <si>
    <t>3'58.497</t>
  </si>
  <si>
    <t>1'03.813</t>
  </si>
  <si>
    <t xml:space="preserve"> 2'25.316 </t>
  </si>
  <si>
    <t xml:space="preserve"> 2'20.794 </t>
  </si>
  <si>
    <t>*271.1</t>
  </si>
  <si>
    <t xml:space="preserve"> 2'21.359 </t>
  </si>
  <si>
    <t>- 23 -</t>
  </si>
  <si>
    <t xml:space="preserve">      50   - ヨシムラスズキMOTUL   SUZUKI GSX-R1000R</t>
  </si>
  <si>
    <t xml:space="preserve">              a = 濱原　颯道  b =   </t>
  </si>
  <si>
    <t xml:space="preserve"> 2'10.873(4/8)   PIT STOP 0回</t>
  </si>
  <si>
    <t xml:space="preserve"> 2'15.806 </t>
  </si>
  <si>
    <t xml:space="preserve"> 2'11.972 </t>
  </si>
  <si>
    <t xml:space="preserve">* 2'10.873 </t>
  </si>
  <si>
    <t>*36.014</t>
  </si>
  <si>
    <t>*24.133</t>
  </si>
  <si>
    <t xml:space="preserve"> 2'12.797 </t>
  </si>
  <si>
    <t>*22.426</t>
  </si>
  <si>
    <t>*48.042</t>
  </si>
  <si>
    <t xml:space="preserve"> 4'30.287 </t>
  </si>
  <si>
    <t>2'52.702</t>
  </si>
  <si>
    <t xml:space="preserve"> 4'06.522 </t>
  </si>
  <si>
    <t>2'28.937</t>
  </si>
  <si>
    <t xml:space="preserve"> 2'12.777 </t>
  </si>
  <si>
    <t>- 24 -</t>
  </si>
  <si>
    <t xml:space="preserve">      51   8h Honda ブルーヘルメットMSC 熊本   Honda CBR1000RR</t>
  </si>
  <si>
    <t xml:space="preserve">              a = 森　　健祐  b =   </t>
  </si>
  <si>
    <t xml:space="preserve"> 2'17.311(13/16)   PIT STOP 3回</t>
  </si>
  <si>
    <t xml:space="preserve"> 2'40.953 </t>
  </si>
  <si>
    <t>8'38.019</t>
  </si>
  <si>
    <t xml:space="preserve"> 2'22.601 </t>
  </si>
  <si>
    <t xml:space="preserve"> 2'20.421 </t>
  </si>
  <si>
    <t xml:space="preserve"> 2'21.891 </t>
  </si>
  <si>
    <t xml:space="preserve"> 2'19.155 </t>
  </si>
  <si>
    <t xml:space="preserve"> 2'22.268 </t>
  </si>
  <si>
    <t xml:space="preserve"> 2'39.786 </t>
  </si>
  <si>
    <t xml:space="preserve"> 6'03.517 </t>
  </si>
  <si>
    <t>4'19.924</t>
  </si>
  <si>
    <t xml:space="preserve"> 2'18.682 </t>
  </si>
  <si>
    <t xml:space="preserve">* 2'17.311 </t>
  </si>
  <si>
    <t>*50.582</t>
  </si>
  <si>
    <t xml:space="preserve"> 2'17.526 </t>
  </si>
  <si>
    <t>*25.760</t>
  </si>
  <si>
    <t xml:space="preserve"> 2'17.395 </t>
  </si>
  <si>
    <t>*37.634</t>
  </si>
  <si>
    <t>*23.213</t>
  </si>
  <si>
    <t xml:space="preserve"> 2'42.580 </t>
  </si>
  <si>
    <t>- 25 -</t>
  </si>
  <si>
    <t xml:space="preserve">      52   - Honda浜友会浜松エスカルゴ   Honda CBR1000RR</t>
  </si>
  <si>
    <t xml:space="preserve">              a = 野寄　真二  b = 木村　思音  </t>
  </si>
  <si>
    <t xml:space="preserve"> 2'14.441(13/13)   PIT STOP 3回</t>
  </si>
  <si>
    <t xml:space="preserve"> 2'33.856 </t>
  </si>
  <si>
    <t>8'38.249</t>
  </si>
  <si>
    <t xml:space="preserve"> 2'40.777 </t>
  </si>
  <si>
    <t xml:space="preserve"> 3'09.145 </t>
  </si>
  <si>
    <t>1'30.797</t>
  </si>
  <si>
    <t>*24.950</t>
  </si>
  <si>
    <t xml:space="preserve"> 4'21.703 </t>
  </si>
  <si>
    <t>2'42.745</t>
  </si>
  <si>
    <t xml:space="preserve"> 2'15.408 </t>
  </si>
  <si>
    <t xml:space="preserve"> 4'38.490 </t>
  </si>
  <si>
    <t>2'59.320</t>
  </si>
  <si>
    <t xml:space="preserve"> 2'15.383 </t>
  </si>
  <si>
    <t xml:space="preserve"> 5'01.937 </t>
  </si>
  <si>
    <t>3'15.536</t>
  </si>
  <si>
    <t xml:space="preserve"> 2'30.874 </t>
  </si>
  <si>
    <t xml:space="preserve"> 4'41.244 </t>
  </si>
  <si>
    <t>2'54.590</t>
  </si>
  <si>
    <t xml:space="preserve">* 2'14.441 </t>
  </si>
  <si>
    <t>*36.968</t>
  </si>
  <si>
    <t>*22.968</t>
  </si>
  <si>
    <t>*49.143</t>
  </si>
  <si>
    <t>- 26 -</t>
  </si>
  <si>
    <t xml:space="preserve">      54   8h 磐田レーシングファミリー   YAMAHA  YZF-R1</t>
  </si>
  <si>
    <t xml:space="preserve">              a = 宮腰　　武  b =   </t>
  </si>
  <si>
    <t xml:space="preserve"> 2'15.657(13/13)   PIT STOP 0回</t>
  </si>
  <si>
    <t>11'07.568</t>
  </si>
  <si>
    <t xml:space="preserve"> 2'17.423 </t>
  </si>
  <si>
    <t xml:space="preserve"> 2'16.607 </t>
  </si>
  <si>
    <t xml:space="preserve"> 2'16.857 </t>
  </si>
  <si>
    <t xml:space="preserve"> 4'25.462 </t>
  </si>
  <si>
    <t>2'44.480</t>
  </si>
  <si>
    <t xml:space="preserve"> 2'16.878 </t>
  </si>
  <si>
    <t xml:space="preserve"> 2'16.504 </t>
  </si>
  <si>
    <t>*50.051</t>
  </si>
  <si>
    <t xml:space="preserve"> 2'18.165 </t>
  </si>
  <si>
    <t xml:space="preserve"> 2'17.405 </t>
  </si>
  <si>
    <t xml:space="preserve">* 2'15.657 </t>
  </si>
  <si>
    <t>*37.298</t>
  </si>
  <si>
    <t>*23.222</t>
  </si>
  <si>
    <t>*24.902</t>
  </si>
  <si>
    <t>- 27 -</t>
  </si>
  <si>
    <t xml:space="preserve">      55   8h TEAM　VITAL　SPIRIT   BMW S1000RR</t>
  </si>
  <si>
    <t xml:space="preserve">              a = 佐野　優人  b = 辻本　範行  </t>
  </si>
  <si>
    <t xml:space="preserve"> 2'13.534(14/15)   PIT STOP 0回</t>
  </si>
  <si>
    <t>9'50.623</t>
  </si>
  <si>
    <t xml:space="preserve"> 2'15.711 </t>
  </si>
  <si>
    <t xml:space="preserve"> 2'14.710 </t>
  </si>
  <si>
    <t xml:space="preserve"> 2'13.865 </t>
  </si>
  <si>
    <t>*36.567</t>
  </si>
  <si>
    <t xml:space="preserve"> 2'15.906 </t>
  </si>
  <si>
    <t xml:space="preserve"> 4'50.310 </t>
  </si>
  <si>
    <t>3'11.502</t>
  </si>
  <si>
    <t xml:space="preserve"> 2'14.557 </t>
  </si>
  <si>
    <t xml:space="preserve"> 2'16.978 </t>
  </si>
  <si>
    <t xml:space="preserve"> 2'13.874 </t>
  </si>
  <si>
    <t xml:space="preserve"> 2'14.528 </t>
  </si>
  <si>
    <t xml:space="preserve"> 5'07.060 </t>
  </si>
  <si>
    <t>3'25.041</t>
  </si>
  <si>
    <t xml:space="preserve"> 2'14.594 </t>
  </si>
  <si>
    <t>*24.659</t>
  </si>
  <si>
    <t xml:space="preserve">* 2'13.534 </t>
  </si>
  <si>
    <t>*49.237</t>
  </si>
  <si>
    <t xml:space="preserve"> 2'15.412 </t>
  </si>
  <si>
    <t>*22.786</t>
  </si>
  <si>
    <t>- 28 -</t>
  </si>
  <si>
    <t xml:space="preserve">      56   8h 磐田レーシングファミリーwithYMC   YAMAHA  YZF-R1</t>
  </si>
  <si>
    <t xml:space="preserve">              a = 上野　友寛  b =   </t>
  </si>
  <si>
    <t xml:space="preserve"> 2'16.426(9/13)   PIT STOP 1回</t>
  </si>
  <si>
    <t>10'14.988</t>
  </si>
  <si>
    <t xml:space="preserve"> 2'17.920 </t>
  </si>
  <si>
    <t>*50.081</t>
  </si>
  <si>
    <t>*279.7</t>
  </si>
  <si>
    <t xml:space="preserve"> 2'18.578 </t>
  </si>
  <si>
    <t xml:space="preserve"> 2'20.878 </t>
  </si>
  <si>
    <t>*25.606</t>
  </si>
  <si>
    <t xml:space="preserve"> 2'18.504 </t>
  </si>
  <si>
    <t xml:space="preserve"> 6'20.525 </t>
  </si>
  <si>
    <t>4'39.760</t>
  </si>
  <si>
    <t xml:space="preserve"> 2'18.987 </t>
  </si>
  <si>
    <t xml:space="preserve">* 2'16.426 </t>
  </si>
  <si>
    <t>*37.195</t>
  </si>
  <si>
    <t>*23.404</t>
  </si>
  <si>
    <t xml:space="preserve"> 2'17.457 </t>
  </si>
  <si>
    <t xml:space="preserve"> 5'21.688 </t>
  </si>
  <si>
    <t>3'22.427</t>
  </si>
  <si>
    <t xml:space="preserve"> 5'36.470 </t>
  </si>
  <si>
    <t>3'54.491</t>
  </si>
  <si>
    <t xml:space="preserve"> 2'20.175 </t>
  </si>
  <si>
    <t>- 29 -</t>
  </si>
  <si>
    <t xml:space="preserve">      57   8h Honda 鈴鹿レーシングチーム   Honda CBR1000RR</t>
  </si>
  <si>
    <t xml:space="preserve">              a = 日浦　大治朗  b = 安田　毅史  </t>
  </si>
  <si>
    <t xml:space="preserve"> 2'10.730(14/14)   PIT STOP 2回</t>
  </si>
  <si>
    <t xml:space="preserve"> 2'37.710 </t>
  </si>
  <si>
    <t>9'08.113</t>
  </si>
  <si>
    <t xml:space="preserve"> 2'20.559 </t>
  </si>
  <si>
    <t xml:space="preserve"> 2'17.088 </t>
  </si>
  <si>
    <t xml:space="preserve"> 2'15.084 </t>
  </si>
  <si>
    <t xml:space="preserve"> 7'44.554 </t>
  </si>
  <si>
    <t>6'01.219</t>
  </si>
  <si>
    <t xml:space="preserve"> 2'16.719 </t>
  </si>
  <si>
    <t xml:space="preserve"> 2'14.788 </t>
  </si>
  <si>
    <t xml:space="preserve"> 2'27.971 </t>
  </si>
  <si>
    <t xml:space="preserve"> 6'55.137 </t>
  </si>
  <si>
    <t>5'13.527</t>
  </si>
  <si>
    <t xml:space="preserve"> 2'14.252 </t>
  </si>
  <si>
    <t xml:space="preserve"> 2'13.056 </t>
  </si>
  <si>
    <t xml:space="preserve">* 2'10.730 </t>
  </si>
  <si>
    <t>*36.131</t>
  </si>
  <si>
    <t>*22.417</t>
  </si>
  <si>
    <t>*48.034</t>
  </si>
  <si>
    <t>*24.148</t>
  </si>
  <si>
    <t>- 30 -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</si>
  <si>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</si>
  <si>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</si>
  <si>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2'15.786(15/15)   PIT STOP 2回</t>
  </si>
  <si>
    <t xml:space="preserve"> 2'38.725 </t>
  </si>
  <si>
    <t>8'48.834</t>
  </si>
  <si>
    <t xml:space="preserve"> 2'17.808 </t>
  </si>
  <si>
    <t xml:space="preserve"> 2'18.097 </t>
  </si>
  <si>
    <t>*286.1</t>
  </si>
  <si>
    <t xml:space="preserve"> 2'17.158 </t>
  </si>
  <si>
    <t xml:space="preserve"> 2'32.721 </t>
  </si>
  <si>
    <t xml:space="preserve"> 3'15.618 </t>
  </si>
  <si>
    <t>1'28.569</t>
  </si>
  <si>
    <t xml:space="preserve"> 2'20.156 </t>
  </si>
  <si>
    <t xml:space="preserve"> 2'17.980 </t>
  </si>
  <si>
    <t xml:space="preserve"> 2'17.841 </t>
  </si>
  <si>
    <t xml:space="preserve"> 2'18.783 </t>
  </si>
  <si>
    <t xml:space="preserve"> 5'53.655 </t>
  </si>
  <si>
    <t>4'12.047</t>
  </si>
  <si>
    <t xml:space="preserve"> 5'26.195 </t>
  </si>
  <si>
    <t>3'46.116</t>
  </si>
  <si>
    <t xml:space="preserve">* 2'15.786 </t>
  </si>
  <si>
    <t>*37.311</t>
  </si>
  <si>
    <t>*23.224</t>
  </si>
  <si>
    <t>*50.096</t>
  </si>
  <si>
    <t>*25.155</t>
  </si>
  <si>
    <t>- 31 -</t>
  </si>
  <si>
    <t xml:space="preserve">      59   8h HKC&amp;IMT Racing   YAMAHA  YZF-R1</t>
  </si>
  <si>
    <t xml:space="preserve">              a = 岸田　尊陽  b =   </t>
  </si>
  <si>
    <t xml:space="preserve"> 2'18.545(6/6)   PIT STOP 1回</t>
  </si>
  <si>
    <t xml:space="preserve"> 2'56.452 </t>
  </si>
  <si>
    <t>1'05.285</t>
  </si>
  <si>
    <t xml:space="preserve"> 9'11.813 </t>
  </si>
  <si>
    <t>7'27.553</t>
  </si>
  <si>
    <t xml:space="preserve"> 2'20.382 </t>
  </si>
  <si>
    <t xml:space="preserve"> 2'19.020 </t>
  </si>
  <si>
    <t>*50.884</t>
  </si>
  <si>
    <t xml:space="preserve">* 2'18.545 </t>
  </si>
  <si>
    <t>*37.852</t>
  </si>
  <si>
    <t>*23.701</t>
  </si>
  <si>
    <t>*26.095</t>
  </si>
  <si>
    <t>- 32 -</t>
  </si>
  <si>
    <t xml:space="preserve">      60   - ﾁﾀﾆｳﾑﾊﾟﾜｰ ﾌｰﾀｰｽﾞ ﾚｰｼﾝｸﾞ   YAMAHA  YZF-R1</t>
  </si>
  <si>
    <t xml:space="preserve">              a = 津田　一磨  b = 徳留　和樹  </t>
  </si>
  <si>
    <t xml:space="preserve"> 2'14.531(11/11)   PIT STOP 2回</t>
  </si>
  <si>
    <t xml:space="preserve"> 2'21.218 </t>
  </si>
  <si>
    <t>14'37.005</t>
  </si>
  <si>
    <t xml:space="preserve"> 2'33.459 </t>
  </si>
  <si>
    <t>*23.026</t>
  </si>
  <si>
    <t xml:space="preserve"> 3'53.803 </t>
  </si>
  <si>
    <t>1'53.799</t>
  </si>
  <si>
    <t xml:space="preserve"> 4'48.194 </t>
  </si>
  <si>
    <t>3'01.916</t>
  </si>
  <si>
    <t xml:space="preserve"> 2'18.067 </t>
  </si>
  <si>
    <t xml:space="preserve"> 4'55.219 </t>
  </si>
  <si>
    <t>3'14.288</t>
  </si>
  <si>
    <t xml:space="preserve"> 4'56.505 </t>
  </si>
  <si>
    <t>3'17.038</t>
  </si>
  <si>
    <t xml:space="preserve"> 4'51.288 </t>
  </si>
  <si>
    <t>3'06.613</t>
  </si>
  <si>
    <t xml:space="preserve">* 2'14.531 </t>
  </si>
  <si>
    <t>*36.733</t>
  </si>
  <si>
    <t>*49.773</t>
  </si>
  <si>
    <t>*24.848</t>
  </si>
  <si>
    <t>- 33 -</t>
  </si>
  <si>
    <t xml:space="preserve">      61   8h Team deLIGHT   DUCATI PANIGALE"</t>
  </si>
  <si>
    <t xml:space="preserve">              a = 奥田　貴哉  b = 森　　繁生  </t>
  </si>
  <si>
    <t xml:space="preserve"> 2'14.431(5/14)   PIT STOP 2回</t>
  </si>
  <si>
    <t xml:space="preserve"> 2'19.475 </t>
  </si>
  <si>
    <t xml:space="preserve">13'16.626 </t>
  </si>
  <si>
    <t>9'45.195</t>
  </si>
  <si>
    <t>2'16.501</t>
  </si>
  <si>
    <t xml:space="preserve"> 3'23.206 </t>
  </si>
  <si>
    <t>1'44.923</t>
  </si>
  <si>
    <t xml:space="preserve">* 2'14.431 </t>
  </si>
  <si>
    <t>*49.631</t>
  </si>
  <si>
    <t>*24.724</t>
  </si>
  <si>
    <t xml:space="preserve"> 2'16.099 </t>
  </si>
  <si>
    <t>*36.976</t>
  </si>
  <si>
    <t xml:space="preserve"> 2'14.616 </t>
  </si>
  <si>
    <t>*22.748</t>
  </si>
  <si>
    <t xml:space="preserve"> 6'59.359 </t>
  </si>
  <si>
    <t>5'15.344</t>
  </si>
  <si>
    <t xml:space="preserve"> 2'20.502 </t>
  </si>
  <si>
    <t xml:space="preserve"> 2'20.287 </t>
  </si>
  <si>
    <t xml:space="preserve"> 2'18.944 </t>
  </si>
  <si>
    <t xml:space="preserve"> 2'20.315 </t>
  </si>
  <si>
    <t xml:space="preserve"> 2'22.525 </t>
  </si>
  <si>
    <t xml:space="preserve"> 2'49.269 </t>
  </si>
  <si>
    <t>- 34 -</t>
  </si>
  <si>
    <t xml:space="preserve">      64   - T・モトキッズ   YAMAHA  YZF-R1</t>
  </si>
  <si>
    <t xml:space="preserve">              a = 福山　京太  b = 樋口　幸博  </t>
  </si>
  <si>
    <t xml:space="preserve">         (0/1)   PIT STOP 0回</t>
  </si>
  <si>
    <t>- 35 -</t>
  </si>
  <si>
    <t xml:space="preserve">      66   8h 浜松チームタイタン   SUZUKI GSX-R1000</t>
  </si>
  <si>
    <t xml:space="preserve">              a = 犬木　　翼  b =   </t>
  </si>
  <si>
    <t xml:space="preserve"> 2'15.143(5/13)   PIT STOP 1回</t>
  </si>
  <si>
    <t>9'51.639</t>
  </si>
  <si>
    <t xml:space="preserve"> 2'19.244 </t>
  </si>
  <si>
    <t xml:space="preserve"> 2'17.366 </t>
  </si>
  <si>
    <t xml:space="preserve">* 2'15.143 </t>
  </si>
  <si>
    <t>*49.313</t>
  </si>
  <si>
    <t>*25.171</t>
  </si>
  <si>
    <t xml:space="preserve"> 2'15.928 </t>
  </si>
  <si>
    <t xml:space="preserve"> 2'16.228 </t>
  </si>
  <si>
    <t xml:space="preserve"> 6'35.628 </t>
  </si>
  <si>
    <t>4'55.104</t>
  </si>
  <si>
    <t xml:space="preserve"> 2'18.098 </t>
  </si>
  <si>
    <t xml:space="preserve"> 4'53.573 </t>
  </si>
  <si>
    <t>3'13.799</t>
  </si>
  <si>
    <t xml:space="preserve"> 2'15.725 </t>
  </si>
  <si>
    <t>*36.930</t>
  </si>
  <si>
    <t>*23.144</t>
  </si>
  <si>
    <t xml:space="preserve"> 2'16.085 </t>
  </si>
  <si>
    <t xml:space="preserve"> 4'57.985 </t>
  </si>
  <si>
    <t>3'17.693</t>
  </si>
  <si>
    <t>- 36 -</t>
  </si>
  <si>
    <t xml:space="preserve">      68   8h Honda ブルーヘルメットMSC   Honda CBR1000RR</t>
  </si>
  <si>
    <t xml:space="preserve">              a = 鹿内　新平  b = 大塚　卓也  </t>
  </si>
  <si>
    <t xml:space="preserve"> 2'19.790(15/16)   PIT STOP 0回</t>
  </si>
  <si>
    <t>10'23.537</t>
  </si>
  <si>
    <t xml:space="preserve"> 2'23.515 </t>
  </si>
  <si>
    <t xml:space="preserve"> 2'21.980 </t>
  </si>
  <si>
    <t xml:space="preserve"> 2'21.514 </t>
  </si>
  <si>
    <t>*275.4</t>
  </si>
  <si>
    <t xml:space="preserve"> 5'23.407 </t>
  </si>
  <si>
    <t>3'33.371</t>
  </si>
  <si>
    <t xml:space="preserve"> 2'25.103 </t>
  </si>
  <si>
    <t xml:space="preserve"> 2'22.198 </t>
  </si>
  <si>
    <t xml:space="preserve"> 2'22.211 </t>
  </si>
  <si>
    <t xml:space="preserve"> 2'22.018 </t>
  </si>
  <si>
    <t xml:space="preserve"> 2'21.283 </t>
  </si>
  <si>
    <t>*51.595</t>
  </si>
  <si>
    <t xml:space="preserve"> 2'20.415 </t>
  </si>
  <si>
    <t xml:space="preserve"> 2'21.290 </t>
  </si>
  <si>
    <t xml:space="preserve">* 2'19.790 </t>
  </si>
  <si>
    <t>*38.270</t>
  </si>
  <si>
    <t>*26.134</t>
  </si>
  <si>
    <t xml:space="preserve"> 2'20.506 </t>
  </si>
  <si>
    <t>*23.444</t>
  </si>
  <si>
    <t>- 37 -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</si>
  <si>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</si>
  <si>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</si>
  <si>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2'18.513(9/14)   PIT STOP 4回</t>
  </si>
  <si>
    <t>8'50.602</t>
  </si>
  <si>
    <t xml:space="preserve"> 2'23.666 </t>
  </si>
  <si>
    <t xml:space="preserve"> 2'22.628 </t>
  </si>
  <si>
    <t xml:space="preserve"> 2'47.620 </t>
  </si>
  <si>
    <t xml:space="preserve"> 4'01.199 </t>
  </si>
  <si>
    <t>2'16.617</t>
  </si>
  <si>
    <t xml:space="preserve"> 2'20.067 </t>
  </si>
  <si>
    <t xml:space="preserve"> 2'19.095 </t>
  </si>
  <si>
    <t>*50.909</t>
  </si>
  <si>
    <t xml:space="preserve">* 2'18.513 </t>
  </si>
  <si>
    <t>*38.220</t>
  </si>
  <si>
    <t>*23.718</t>
  </si>
  <si>
    <t>*25.647</t>
  </si>
  <si>
    <t xml:space="preserve"> 2'54.195 </t>
  </si>
  <si>
    <t>1'01.422</t>
  </si>
  <si>
    <t xml:space="preserve"> 5'14.866 </t>
  </si>
  <si>
    <t>3'11.366</t>
  </si>
  <si>
    <t xml:space="preserve"> 3'46.070 </t>
  </si>
  <si>
    <t>2'01.757</t>
  </si>
  <si>
    <t xml:space="preserve"> 2'22.551 </t>
  </si>
  <si>
    <t xml:space="preserve"> 2'20.297 </t>
  </si>
  <si>
    <t>- 38 -</t>
  </si>
  <si>
    <t xml:space="preserve">      70   - SatuHATI.Honda Team Asia   Honda CBR1000RR</t>
  </si>
  <si>
    <t xml:space="preserve">              a = Md.Zaghwan Zaidi  b = Ratthaponｇ Wilairot  </t>
  </si>
  <si>
    <t xml:space="preserve"> 2'11.892(9/17)   PIT STOP 1回</t>
  </si>
  <si>
    <t xml:space="preserve"> 2'23.528 </t>
  </si>
  <si>
    <t>8'48.147</t>
  </si>
  <si>
    <t xml:space="preserve"> 2'17.005 </t>
  </si>
  <si>
    <t xml:space="preserve"> 2'14.275 </t>
  </si>
  <si>
    <t xml:space="preserve"> 2'13.721 </t>
  </si>
  <si>
    <t xml:space="preserve"> 2'12.888 </t>
  </si>
  <si>
    <t xml:space="preserve"> 2'14.635 </t>
  </si>
  <si>
    <t xml:space="preserve">* 2'11.892 </t>
  </si>
  <si>
    <t>*48.508</t>
  </si>
  <si>
    <t>*291.8</t>
  </si>
  <si>
    <t xml:space="preserve"> 2'33.168 </t>
  </si>
  <si>
    <t xml:space="preserve"> 5'48.046 </t>
  </si>
  <si>
    <t>4'07.721</t>
  </si>
  <si>
    <t xml:space="preserve"> 2'15.435 </t>
  </si>
  <si>
    <t xml:space="preserve"> 2'14.156 </t>
  </si>
  <si>
    <t xml:space="preserve"> 2'12.895 </t>
  </si>
  <si>
    <t xml:space="preserve"> 2'12.384 </t>
  </si>
  <si>
    <t>*36.254</t>
  </si>
  <si>
    <t>*22.497</t>
  </si>
  <si>
    <t xml:space="preserve"> 2'13.336 </t>
  </si>
  <si>
    <t xml:space="preserve"> 2'15.509 </t>
  </si>
  <si>
    <t>*24.567</t>
  </si>
  <si>
    <t>- 39 -</t>
  </si>
  <si>
    <t xml:space="preserve">      71   - Team KAGAYAMA   SUZUKI GSX-R1000</t>
  </si>
  <si>
    <t xml:space="preserve">              a = 加賀山　就臣  b =   </t>
  </si>
  <si>
    <t xml:space="preserve"> 2'10.297(6/14)   PIT STOP 3回</t>
  </si>
  <si>
    <t xml:space="preserve"> 2'37.358 </t>
  </si>
  <si>
    <t xml:space="preserve"> 8'27.036 </t>
  </si>
  <si>
    <t>6'48.844</t>
  </si>
  <si>
    <t xml:space="preserve"> 2'11.017 </t>
  </si>
  <si>
    <t xml:space="preserve"> 2'10.792 </t>
  </si>
  <si>
    <t xml:space="preserve">* 2'10.297 </t>
  </si>
  <si>
    <t>*24.005</t>
  </si>
  <si>
    <t xml:space="preserve"> 7'06.055 </t>
  </si>
  <si>
    <t>5'28.151</t>
  </si>
  <si>
    <t xml:space="preserve"> 2'10.842 </t>
  </si>
  <si>
    <t xml:space="preserve"> 2'11.684 </t>
  </si>
  <si>
    <t>*47.381</t>
  </si>
  <si>
    <t xml:space="preserve"> 2'21.626 </t>
  </si>
  <si>
    <t xml:space="preserve"> 8'12.412 </t>
  </si>
  <si>
    <t>6'35.847</t>
  </si>
  <si>
    <t xml:space="preserve"> 2'18.818 </t>
  </si>
  <si>
    <t>*22.037</t>
  </si>
  <si>
    <t xml:space="preserve"> 3'39.389 </t>
  </si>
  <si>
    <t>2'03.226</t>
  </si>
  <si>
    <t xml:space="preserve"> 2'10.865 </t>
  </si>
  <si>
    <t>*35.818</t>
  </si>
  <si>
    <t>- 40 -</t>
  </si>
  <si>
    <t xml:space="preserve">      72   8h MORIWAKI MOTUL RACING   Honda CBR1000RR SP2</t>
  </si>
  <si>
    <t xml:space="preserve">              a = 高橋　裕紀  b = 清成　龍一  </t>
  </si>
  <si>
    <t xml:space="preserve"> 2'07.419(5/16)   PIT STOP 1回</t>
  </si>
  <si>
    <t xml:space="preserve"> 2'16.157 </t>
  </si>
  <si>
    <t>8'53.014</t>
  </si>
  <si>
    <t xml:space="preserve"> 2'08.787 </t>
  </si>
  <si>
    <t xml:space="preserve">* 2'07.419 </t>
  </si>
  <si>
    <t>*35.117</t>
  </si>
  <si>
    <t>*21.715</t>
  </si>
  <si>
    <t>*46.944</t>
  </si>
  <si>
    <t>*23.643</t>
  </si>
  <si>
    <t xml:space="preserve"> 2'10.293 </t>
  </si>
  <si>
    <t xml:space="preserve"> 2'09.021 </t>
  </si>
  <si>
    <t xml:space="preserve"> 2'08.747 </t>
  </si>
  <si>
    <t xml:space="preserve"> 2'10.552 </t>
  </si>
  <si>
    <t xml:space="preserve"> 2'30.404 </t>
  </si>
  <si>
    <t xml:space="preserve"> 3'12.914 </t>
  </si>
  <si>
    <t>1'36.796</t>
  </si>
  <si>
    <t xml:space="preserve"> 2'10.427 </t>
  </si>
  <si>
    <t>*295.8</t>
  </si>
  <si>
    <t xml:space="preserve"> 2'09.559 </t>
  </si>
  <si>
    <t xml:space="preserve"> 2'14.117 </t>
  </si>
  <si>
    <t xml:space="preserve"> 8'05.097 </t>
  </si>
  <si>
    <t>6'29.979</t>
  </si>
  <si>
    <t xml:space="preserve"> 2'13.635 </t>
  </si>
  <si>
    <t>- 41 -</t>
  </si>
  <si>
    <t xml:space="preserve">      73   8h R.C.のりもの   Honda CBR1000RR</t>
  </si>
  <si>
    <t xml:space="preserve">              a = 三浦　和男  b = 坂本　　勉  </t>
  </si>
  <si>
    <t xml:space="preserve"> 2'19.003(9/13)   PIT STOP 0回</t>
  </si>
  <si>
    <t>10'43.122</t>
  </si>
  <si>
    <t xml:space="preserve"> 2'20.214 </t>
  </si>
  <si>
    <t xml:space="preserve"> 2'19.806 </t>
  </si>
  <si>
    <t>*26.195</t>
  </si>
  <si>
    <t xml:space="preserve"> 9'14.040 </t>
  </si>
  <si>
    <t>7'31.110</t>
  </si>
  <si>
    <t xml:space="preserve"> 2'22.454 </t>
  </si>
  <si>
    <t>*261.4</t>
  </si>
  <si>
    <t xml:space="preserve"> 2'22.212 </t>
  </si>
  <si>
    <t xml:space="preserve"> 2'19.865 </t>
  </si>
  <si>
    <t xml:space="preserve">* 2'19.003 </t>
  </si>
  <si>
    <t>*37.823</t>
  </si>
  <si>
    <t>*23.496</t>
  </si>
  <si>
    <t>*51.396</t>
  </si>
  <si>
    <t xml:space="preserve"> 4'27.673 </t>
  </si>
  <si>
    <t>2'42.374</t>
  </si>
  <si>
    <t xml:space="preserve"> 2'23.385 </t>
  </si>
  <si>
    <t xml:space="preserve"> 2'22.320 </t>
  </si>
  <si>
    <t xml:space="preserve"> 2'20.818 </t>
  </si>
  <si>
    <t>- 42 -</t>
  </si>
  <si>
    <t xml:space="preserve">      74   8h AKENO SPEED・YAMAHA   YAMAHA  YZF-R1</t>
  </si>
  <si>
    <t xml:space="preserve">              a = 稲垣　　誠  b = 南本　宗一郎  </t>
  </si>
  <si>
    <t xml:space="preserve"> 2'11.988(6/15)   PIT STOP 0回</t>
  </si>
  <si>
    <t xml:space="preserve"> 2'21.810 </t>
  </si>
  <si>
    <t>8'49.698</t>
  </si>
  <si>
    <t xml:space="preserve"> 2'14.280 </t>
  </si>
  <si>
    <t xml:space="preserve"> 2'13.201 </t>
  </si>
  <si>
    <t xml:space="preserve">* 2'11.988 </t>
  </si>
  <si>
    <t>*36.263</t>
  </si>
  <si>
    <t>*22.535</t>
  </si>
  <si>
    <t>*48.707</t>
  </si>
  <si>
    <t>*24.483</t>
  </si>
  <si>
    <t xml:space="preserve"> 6'36.625 </t>
  </si>
  <si>
    <t>4'52.961</t>
  </si>
  <si>
    <t xml:space="preserve"> 2'17.453 </t>
  </si>
  <si>
    <t xml:space="preserve"> 2'16.101 </t>
  </si>
  <si>
    <t xml:space="preserve"> 4'44.172 </t>
  </si>
  <si>
    <t>3'03.263</t>
  </si>
  <si>
    <t xml:space="preserve"> 2'17.566 </t>
  </si>
  <si>
    <t xml:space="preserve"> 2'15.838 </t>
  </si>
  <si>
    <t xml:space="preserve"> 2'17.495 </t>
  </si>
  <si>
    <t xml:space="preserve"> 2'16.191 </t>
  </si>
  <si>
    <t xml:space="preserve"> 5'11.376 </t>
  </si>
  <si>
    <t>3'31.530</t>
  </si>
  <si>
    <t>- 43 -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</si>
  <si>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</si>
  <si>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</si>
  <si>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2'18.364(8/14)   PIT STOP 2回</t>
  </si>
  <si>
    <t xml:space="preserve"> 2'41.456 </t>
  </si>
  <si>
    <t>8'17.488</t>
  </si>
  <si>
    <t xml:space="preserve"> 2'19.009 </t>
  </si>
  <si>
    <t>*37.824</t>
  </si>
  <si>
    <t xml:space="preserve"> 2'18.540 </t>
  </si>
  <si>
    <t>*25.738</t>
  </si>
  <si>
    <t xml:space="preserve"> 2'20.220 </t>
  </si>
  <si>
    <t xml:space="preserve"> 8'17.493 </t>
  </si>
  <si>
    <t>6'37.180</t>
  </si>
  <si>
    <t>*23.754</t>
  </si>
  <si>
    <t xml:space="preserve">* 2'18.364 </t>
  </si>
  <si>
    <t>*50.616</t>
  </si>
  <si>
    <t xml:space="preserve"> 2'22.735 </t>
  </si>
  <si>
    <t xml:space="preserve"> 2'59.360 </t>
  </si>
  <si>
    <t>1'00.685</t>
  </si>
  <si>
    <t xml:space="preserve"> 5'05.130 </t>
  </si>
  <si>
    <t>3'14.120</t>
  </si>
  <si>
    <t xml:space="preserve"> 2'25.414 </t>
  </si>
  <si>
    <t xml:space="preserve"> 2'19.501 </t>
  </si>
  <si>
    <t xml:space="preserve"> 2'30.589 </t>
  </si>
  <si>
    <t>- 44 -</t>
  </si>
  <si>
    <t xml:space="preserve">      76   8h ＤＯＧ ＨＯＵＳＥ   SUZUKI GSX-R1000</t>
  </si>
  <si>
    <t xml:space="preserve">              a = 岩谷　圭太  b = 向山　将弘  </t>
  </si>
  <si>
    <t xml:space="preserve"> 2'17.750(6/15)   PIT STOP 3回</t>
  </si>
  <si>
    <t xml:space="preserve"> 2'53.524 </t>
  </si>
  <si>
    <t>1'05.879</t>
  </si>
  <si>
    <t xml:space="preserve"> 9'03.580 </t>
  </si>
  <si>
    <t>7'20.217</t>
  </si>
  <si>
    <t xml:space="preserve"> 2'18.797 </t>
  </si>
  <si>
    <t xml:space="preserve"> 2'18.323 </t>
  </si>
  <si>
    <t>*25.587</t>
  </si>
  <si>
    <t xml:space="preserve">* 2'17.750 </t>
  </si>
  <si>
    <t>*37.537</t>
  </si>
  <si>
    <t>*50.210</t>
  </si>
  <si>
    <t xml:space="preserve"> 4'49.103 </t>
  </si>
  <si>
    <t>3'06.245</t>
  </si>
  <si>
    <t xml:space="preserve"> 2'31.028 </t>
  </si>
  <si>
    <t xml:space="preserve"> 4'07.808 </t>
  </si>
  <si>
    <t>2'04.577</t>
  </si>
  <si>
    <t xml:space="preserve"> 5'48.423 </t>
  </si>
  <si>
    <t>4'05.535</t>
  </si>
  <si>
    <t xml:space="preserve"> 2'20.117 </t>
  </si>
  <si>
    <t xml:space="preserve"> 2'18.886 </t>
  </si>
  <si>
    <t xml:space="preserve"> 2'17.756 </t>
  </si>
  <si>
    <t>*23.411</t>
  </si>
  <si>
    <t xml:space="preserve"> 2'19.897 </t>
  </si>
  <si>
    <t xml:space="preserve"> 2'18.754 </t>
  </si>
  <si>
    <t>- 45 -</t>
  </si>
  <si>
    <t xml:space="preserve">      77   8h チーム阪神ライディングスクール   KAWASAKI ZX-10RR</t>
  </si>
  <si>
    <t xml:space="preserve">              a = 西嶋　　修  b =   </t>
  </si>
  <si>
    <t xml:space="preserve"> 2'15.679(11/14)   PIT STOP 2回</t>
  </si>
  <si>
    <t>10'47.577</t>
  </si>
  <si>
    <t xml:space="preserve"> 2'20.981 </t>
  </si>
  <si>
    <t>*49.445</t>
  </si>
  <si>
    <t xml:space="preserve"> 2'16.655 </t>
  </si>
  <si>
    <t xml:space="preserve"> 2'36.081 </t>
  </si>
  <si>
    <t xml:space="preserve"> 4'49.319 </t>
  </si>
  <si>
    <t>3'06.801</t>
  </si>
  <si>
    <t xml:space="preserve"> 5'10.938 </t>
  </si>
  <si>
    <t>3'30.891</t>
  </si>
  <si>
    <t xml:space="preserve"> 2'16.395 </t>
  </si>
  <si>
    <t xml:space="preserve"> 2'16.636 </t>
  </si>
  <si>
    <t xml:space="preserve">* 2'15.679 </t>
  </si>
  <si>
    <t>*37.338</t>
  </si>
  <si>
    <t>*23.028</t>
  </si>
  <si>
    <t xml:space="preserve"> 2'16.635 </t>
  </si>
  <si>
    <t>*25.518</t>
  </si>
  <si>
    <t xml:space="preserve"> 2'17.757 </t>
  </si>
  <si>
    <t xml:space="preserve"> 4'45.613 </t>
  </si>
  <si>
    <t>3'05.307</t>
  </si>
  <si>
    <t>- 46 -</t>
  </si>
  <si>
    <t xml:space="preserve">      78   - TTS速心NCCFACTORY   Honda CBR1000RR</t>
  </si>
  <si>
    <t xml:space="preserve">              a = 中村　敬司  b =   </t>
  </si>
  <si>
    <t xml:space="preserve"> 2'18.603(4/5)   PIT STOP 0回</t>
  </si>
  <si>
    <t>9'45.393</t>
  </si>
  <si>
    <t xml:space="preserve"> 2'21.747 </t>
  </si>
  <si>
    <t>*25.825</t>
  </si>
  <si>
    <t xml:space="preserve">* 2'18.603 </t>
  </si>
  <si>
    <t>*39.040</t>
  </si>
  <si>
    <t>*23.362</t>
  </si>
  <si>
    <t>*50.354</t>
  </si>
  <si>
    <t xml:space="preserve"> 7'00.686 </t>
  </si>
  <si>
    <t>5'15.263</t>
  </si>
  <si>
    <t>- 47 -</t>
  </si>
  <si>
    <t xml:space="preserve">      79   8h Team SuP Dream Honda   Honda CBR1000RR</t>
  </si>
  <si>
    <t xml:space="preserve">              a = 伊藤　真一  b =   </t>
  </si>
  <si>
    <t xml:space="preserve"> 2'10.015(12/12)   PIT STOP 0回</t>
  </si>
  <si>
    <t>18'39.601</t>
  </si>
  <si>
    <t xml:space="preserve"> 2'16.588 </t>
  </si>
  <si>
    <t xml:space="preserve"> 2'12.394 </t>
  </si>
  <si>
    <t xml:space="preserve"> 2'13.398 </t>
  </si>
  <si>
    <t xml:space="preserve"> 2'11.087 </t>
  </si>
  <si>
    <t xml:space="preserve"> 2'10.513 </t>
  </si>
  <si>
    <t>*22.247</t>
  </si>
  <si>
    <t xml:space="preserve"> 2'10.896 </t>
  </si>
  <si>
    <t>*35.834</t>
  </si>
  <si>
    <t xml:space="preserve"> 9'21.732 </t>
  </si>
  <si>
    <t>7'38.198</t>
  </si>
  <si>
    <t xml:space="preserve"> 2'11.158 </t>
  </si>
  <si>
    <t xml:space="preserve"> 2'10.203 </t>
  </si>
  <si>
    <t>*48.003</t>
  </si>
  <si>
    <t xml:space="preserve">* 2'10.015 </t>
  </si>
  <si>
    <t>*23.759</t>
  </si>
  <si>
    <t>- 48 -</t>
  </si>
  <si>
    <t xml:space="preserve">      82   8h 磐田レーシングファミリー&amp;YMC   YAMAHA  YZF-R1</t>
  </si>
  <si>
    <t xml:space="preserve">              a = 佐藤　龍彦  b =   </t>
  </si>
  <si>
    <t xml:space="preserve"> 2'18.069(9/12)   PIT STOP 2回</t>
  </si>
  <si>
    <t>12'20.110</t>
  </si>
  <si>
    <t xml:space="preserve"> 2'22.527 </t>
  </si>
  <si>
    <t>*281.5</t>
  </si>
  <si>
    <t xml:space="preserve"> 2'20.608 </t>
  </si>
  <si>
    <t xml:space="preserve"> 2'19.924 </t>
  </si>
  <si>
    <t xml:space="preserve"> 2'19.209 </t>
  </si>
  <si>
    <t xml:space="preserve"> 6'48.817 </t>
  </si>
  <si>
    <t>4'49.164</t>
  </si>
  <si>
    <t>1'01.117</t>
  </si>
  <si>
    <t xml:space="preserve"> 2'20.338 </t>
  </si>
  <si>
    <t xml:space="preserve">* 2'18.069 </t>
  </si>
  <si>
    <t>*25.981</t>
  </si>
  <si>
    <t xml:space="preserve"> 2'18.111 </t>
  </si>
  <si>
    <t>*37.377</t>
  </si>
  <si>
    <t>*23.518</t>
  </si>
  <si>
    <t>*50.677</t>
  </si>
  <si>
    <t xml:space="preserve"> 2'20.037 </t>
  </si>
  <si>
    <t xml:space="preserve"> 5'47.229 </t>
  </si>
  <si>
    <t>3'07.574</t>
  </si>
  <si>
    <t>1'17.336</t>
  </si>
  <si>
    <t>- 49 -</t>
  </si>
  <si>
    <t xml:space="preserve">      83   - ＲＳ－ＩＴＯＨ   KAWASAKI ZX-10R</t>
  </si>
  <si>
    <t xml:space="preserve">              a = 石塚　　健  b = 柴田　陸樹  </t>
  </si>
  <si>
    <t xml:space="preserve"> 2'14.608(15/15)   PIT STOP 1回</t>
  </si>
  <si>
    <t xml:space="preserve"> 2'42.839 </t>
  </si>
  <si>
    <t>8'17.502</t>
  </si>
  <si>
    <t xml:space="preserve"> 2'21.008 </t>
  </si>
  <si>
    <t xml:space="preserve"> 2'16.576 </t>
  </si>
  <si>
    <t xml:space="preserve"> 4'44.900 </t>
  </si>
  <si>
    <t>3'02.968</t>
  </si>
  <si>
    <t xml:space="preserve"> 2'17.324 </t>
  </si>
  <si>
    <t xml:space="preserve"> 2'16.996 </t>
  </si>
  <si>
    <t xml:space="preserve"> 4'55.994 </t>
  </si>
  <si>
    <t>3'12.903</t>
  </si>
  <si>
    <t xml:space="preserve"> 2'17.162 </t>
  </si>
  <si>
    <t xml:space="preserve"> 2'15.189 </t>
  </si>
  <si>
    <t>*49.835</t>
  </si>
  <si>
    <t xml:space="preserve"> 4'51.281 </t>
  </si>
  <si>
    <t>3'06.130</t>
  </si>
  <si>
    <t xml:space="preserve"> 2'15.468 </t>
  </si>
  <si>
    <t xml:space="preserve"> 2'15.261 </t>
  </si>
  <si>
    <t xml:space="preserve">* 2'14.608 </t>
  </si>
  <si>
    <t>*36.805</t>
  </si>
  <si>
    <t>*22.962</t>
  </si>
  <si>
    <t>*24.852</t>
  </si>
  <si>
    <t>- 50 -</t>
  </si>
  <si>
    <t xml:space="preserve">      84   - テイクアップOIRF   SUZUKI GSX-R1000 L2</t>
  </si>
  <si>
    <t xml:space="preserve">              a = 田村　武士  b =   </t>
  </si>
  <si>
    <t xml:space="preserve"> 2'15.133(9/10)   PIT STOP 0回</t>
  </si>
  <si>
    <t xml:space="preserve"> 2'21.264 </t>
  </si>
  <si>
    <t xml:space="preserve"> 2'16.330 </t>
  </si>
  <si>
    <t xml:space="preserve"> 5'34.477 </t>
  </si>
  <si>
    <t>3'53.699</t>
  </si>
  <si>
    <t xml:space="preserve"> 2'16.736 </t>
  </si>
  <si>
    <t xml:space="preserve"> 6'24.154 </t>
  </si>
  <si>
    <t>4'43.961</t>
  </si>
  <si>
    <t xml:space="preserve"> 2'16.830 </t>
  </si>
  <si>
    <t xml:space="preserve"> 4'02.021 </t>
  </si>
  <si>
    <t>2'23.608</t>
  </si>
  <si>
    <t>*49.873</t>
  </si>
  <si>
    <t xml:space="preserve">* 2'15.133 </t>
  </si>
  <si>
    <t>*37.023</t>
  </si>
  <si>
    <t>*22.976</t>
  </si>
  <si>
    <t>*25.107</t>
  </si>
  <si>
    <t xml:space="preserve"> 5'09.354 </t>
  </si>
  <si>
    <t>3'28.855</t>
  </si>
  <si>
    <t>- 51 -</t>
  </si>
  <si>
    <t xml:space="preserve">      85   - HiTMAN　RC甲子園ヤマハ   YAMAHA  YZF-R1</t>
  </si>
  <si>
    <t xml:space="preserve">              a = 中冨　伸一  b =   </t>
  </si>
  <si>
    <t xml:space="preserve"> 2'10.234(8/14)   PIT STOP 0回</t>
  </si>
  <si>
    <t>10'52.780</t>
  </si>
  <si>
    <t xml:space="preserve"> 2'17.000 </t>
  </si>
  <si>
    <t xml:space="preserve"> 2'13.193 </t>
  </si>
  <si>
    <t xml:space="preserve"> 2'15.185 </t>
  </si>
  <si>
    <t xml:space="preserve"> 2'12.921 </t>
  </si>
  <si>
    <t xml:space="preserve"> 2'11.492 </t>
  </si>
  <si>
    <t xml:space="preserve">* 2'10.234 </t>
  </si>
  <si>
    <t>*24.054</t>
  </si>
  <si>
    <t xml:space="preserve"> 9'06.580 </t>
  </si>
  <si>
    <t>7'30.398</t>
  </si>
  <si>
    <t xml:space="preserve"> 2'11.554 </t>
  </si>
  <si>
    <t xml:space="preserve"> 2'10.367 </t>
  </si>
  <si>
    <t>*35.825</t>
  </si>
  <si>
    <t>*22.165</t>
  </si>
  <si>
    <t>*48.047</t>
  </si>
  <si>
    <t xml:space="preserve"> 4'36.712 </t>
  </si>
  <si>
    <t>3'00.812</t>
  </si>
  <si>
    <t xml:space="preserve"> 2'13.435 </t>
  </si>
  <si>
    <t xml:space="preserve"> 2'12.010 </t>
  </si>
  <si>
    <t>- 52 -</t>
  </si>
  <si>
    <t xml:space="preserve">      90   8h SUZUKA R&amp;D   YAMAHA  YZF-R1</t>
  </si>
  <si>
    <t xml:space="preserve">              a = 隣　　淳二  b =   </t>
  </si>
  <si>
    <t xml:space="preserve"> 2'21.191(13/13)   PIT STOP 0回</t>
  </si>
  <si>
    <t>9'30.104</t>
  </si>
  <si>
    <t xml:space="preserve"> 2'25.726 </t>
  </si>
  <si>
    <t xml:space="preserve"> 2'22.920 </t>
  </si>
  <si>
    <t xml:space="preserve"> 2'22.861 </t>
  </si>
  <si>
    <t xml:space="preserve"> 2'22.279 </t>
  </si>
  <si>
    <t xml:space="preserve"> 8'06.281 </t>
  </si>
  <si>
    <t>6'21.050</t>
  </si>
  <si>
    <t xml:space="preserve"> 2'23.324 </t>
  </si>
  <si>
    <t xml:space="preserve"> 2'21.792 </t>
  </si>
  <si>
    <t>*38.917</t>
  </si>
  <si>
    <t xml:space="preserve"> 6'15.224 </t>
  </si>
  <si>
    <t>4'31.360</t>
  </si>
  <si>
    <t xml:space="preserve"> 2'22.865 </t>
  </si>
  <si>
    <t xml:space="preserve"> 2'21.527 </t>
  </si>
  <si>
    <t>*51.655</t>
  </si>
  <si>
    <t xml:space="preserve">* 2'21.191 </t>
  </si>
  <si>
    <t>*24.182</t>
  </si>
  <si>
    <t>*26.161</t>
  </si>
  <si>
    <t>- 53 -</t>
  </si>
  <si>
    <t xml:space="preserve">      91   8h Honda緑陽会熊本レーシング   Honda CBR1000RR</t>
  </si>
  <si>
    <t xml:space="preserve">              a = 井上　拓海  b = 北折　　淳  </t>
  </si>
  <si>
    <t xml:space="preserve"> 2'16.130(11/16)   PIT STOP 2回</t>
  </si>
  <si>
    <t xml:space="preserve"> 2'55.110 </t>
  </si>
  <si>
    <t>8'15.606</t>
  </si>
  <si>
    <t xml:space="preserve"> 2'19.414 </t>
  </si>
  <si>
    <t xml:space="preserve"> 2'18.353 </t>
  </si>
  <si>
    <t xml:space="preserve"> 2'18.934 </t>
  </si>
  <si>
    <t xml:space="preserve"> 2'38.274 </t>
  </si>
  <si>
    <t xml:space="preserve"> 3'33.176 </t>
  </si>
  <si>
    <t>1'49.671</t>
  </si>
  <si>
    <t xml:space="preserve"> 2'17.536 </t>
  </si>
  <si>
    <t xml:space="preserve"> 2'16.726 </t>
  </si>
  <si>
    <t xml:space="preserve">* 2'16.130 </t>
  </si>
  <si>
    <t>*37.385</t>
  </si>
  <si>
    <t>*23.194</t>
  </si>
  <si>
    <t>*50.162</t>
  </si>
  <si>
    <t>*25.389</t>
  </si>
  <si>
    <t xml:space="preserve"> 4'40.910 </t>
  </si>
  <si>
    <t>2'55.015</t>
  </si>
  <si>
    <t xml:space="preserve"> 2'22.495 </t>
  </si>
  <si>
    <t xml:space="preserve"> 2'22.535 </t>
  </si>
  <si>
    <t xml:space="preserve"> 2'20.558 </t>
  </si>
  <si>
    <t xml:space="preserve"> 2'19.818 </t>
  </si>
  <si>
    <t>- 54 -</t>
  </si>
  <si>
    <t xml:space="preserve">      94   - Team KAGAYAMA   SUZUKI GSX-R1000</t>
  </si>
  <si>
    <t xml:space="preserve">              a = 浦本　修充  b =   </t>
  </si>
  <si>
    <t xml:space="preserve"> 2'10.671(6/15)   PIT STOP 1回</t>
  </si>
  <si>
    <t xml:space="preserve"> 2'18.161 </t>
  </si>
  <si>
    <t>8'51.237</t>
  </si>
  <si>
    <t xml:space="preserve"> 2'13.940 </t>
  </si>
  <si>
    <t xml:space="preserve"> 2'11.594 </t>
  </si>
  <si>
    <t xml:space="preserve">* 2'10.671 </t>
  </si>
  <si>
    <t>*47.860</t>
  </si>
  <si>
    <t>*24.115</t>
  </si>
  <si>
    <t xml:space="preserve"> 2'24.436 </t>
  </si>
  <si>
    <t xml:space="preserve"> 9'14.618 </t>
  </si>
  <si>
    <t>7'37.138</t>
  </si>
  <si>
    <t xml:space="preserve"> 2'12.978 </t>
  </si>
  <si>
    <t xml:space="preserve"> 2'14.481 </t>
  </si>
  <si>
    <t xml:space="preserve"> 2'11.145 </t>
  </si>
  <si>
    <t xml:space="preserve"> 5'00.451 </t>
  </si>
  <si>
    <t>3'25.116</t>
  </si>
  <si>
    <t xml:space="preserve"> 2'12.668 </t>
  </si>
  <si>
    <t xml:space="preserve"> 2'10.692 </t>
  </si>
  <si>
    <t>*22.331</t>
  </si>
  <si>
    <t xml:space="preserve"> 2'10.698 </t>
  </si>
  <si>
    <t>*36.159</t>
  </si>
  <si>
    <t>- 55 -</t>
  </si>
  <si>
    <t xml:space="preserve">      95   8h エスパルスドリームレーシング   SUZUKI GSX-R1000</t>
  </si>
  <si>
    <t xml:space="preserve">              a = 生形　秀之  b =   </t>
  </si>
  <si>
    <t xml:space="preserve"> 2'11.295(15/16)   PIT STOP 1回</t>
  </si>
  <si>
    <t xml:space="preserve"> 2'37.857 </t>
  </si>
  <si>
    <t>8'22.953</t>
  </si>
  <si>
    <t xml:space="preserve"> 2'20.800 </t>
  </si>
  <si>
    <t xml:space="preserve"> 2'15.385 </t>
  </si>
  <si>
    <t xml:space="preserve"> 2'13.807 </t>
  </si>
  <si>
    <t xml:space="preserve"> 2'12.795 </t>
  </si>
  <si>
    <t xml:space="preserve"> 8'37.733 </t>
  </si>
  <si>
    <t>6'52.012</t>
  </si>
  <si>
    <t xml:space="preserve"> 2'14.957 </t>
  </si>
  <si>
    <t xml:space="preserve"> 2'13.971 </t>
  </si>
  <si>
    <t xml:space="preserve"> 2'13.966 </t>
  </si>
  <si>
    <t xml:space="preserve"> 2'14.038 </t>
  </si>
  <si>
    <t xml:space="preserve"> 2'12.025 </t>
  </si>
  <si>
    <t xml:space="preserve"> 2'11.660 </t>
  </si>
  <si>
    <t>*22.682</t>
  </si>
  <si>
    <t>*48.360</t>
  </si>
  <si>
    <t xml:space="preserve">* 2'11.295 </t>
  </si>
  <si>
    <t>*36.050</t>
  </si>
  <si>
    <t xml:space="preserve"> 2'11.373 </t>
  </si>
  <si>
    <t>*24.099</t>
  </si>
  <si>
    <t>- 56 -</t>
  </si>
  <si>
    <t xml:space="preserve">     080   - UQ &amp; テルル ・ Kohara RT   Honda CBR1000RR</t>
  </si>
  <si>
    <t xml:space="preserve">              a = 渥美　　心  b =   </t>
  </si>
  <si>
    <t xml:space="preserve"> 2'10.041(12/16)   PIT STOP 2回</t>
  </si>
  <si>
    <t xml:space="preserve"> 2'32.505 </t>
  </si>
  <si>
    <t>8'43.243</t>
  </si>
  <si>
    <t xml:space="preserve"> 2'17.389 </t>
  </si>
  <si>
    <t xml:space="preserve"> 2'12.599 </t>
  </si>
  <si>
    <t xml:space="preserve"> 2'13.412 </t>
  </si>
  <si>
    <t xml:space="preserve"> 2'12.412 </t>
  </si>
  <si>
    <t xml:space="preserve"> 2'11.316 </t>
  </si>
  <si>
    <t xml:space="preserve"> 2'10.905 </t>
  </si>
  <si>
    <t xml:space="preserve"> 7'29.958 </t>
  </si>
  <si>
    <t>5'52.021</t>
  </si>
  <si>
    <t xml:space="preserve"> 2'10.705 </t>
  </si>
  <si>
    <t xml:space="preserve">* 2'10.041 </t>
  </si>
  <si>
    <t>*47.816</t>
  </si>
  <si>
    <t xml:space="preserve"> 2'10.096 </t>
  </si>
  <si>
    <t>*22.011</t>
  </si>
  <si>
    <t xml:space="preserve"> 2'12.070 </t>
  </si>
  <si>
    <t>*24.017</t>
  </si>
  <si>
    <t xml:space="preserve"> 2'11.908 </t>
  </si>
  <si>
    <t>*35.486</t>
  </si>
  <si>
    <t xml:space="preserve"> 2'30.359 </t>
  </si>
  <si>
    <t>- 57 -</t>
  </si>
  <si>
    <t xml:space="preserve">     090   - au &amp; テルル ・ Kohara RT   Honda CBR1000RR</t>
  </si>
  <si>
    <t xml:space="preserve">              a = 秋吉　耕佑  b =   </t>
  </si>
  <si>
    <t xml:space="preserve"> 2'09.543(4/13)   PIT STOP 2回</t>
  </si>
  <si>
    <t xml:space="preserve"> 2'14.385 </t>
  </si>
  <si>
    <t>10'39.406</t>
  </si>
  <si>
    <t xml:space="preserve">* 2'09.543 </t>
  </si>
  <si>
    <t>*23.894</t>
  </si>
  <si>
    <t xml:space="preserve"> 3'31.535 </t>
  </si>
  <si>
    <t>1'24.985</t>
  </si>
  <si>
    <t xml:space="preserve"> 7'22.547 </t>
  </si>
  <si>
    <t>5'45.090</t>
  </si>
  <si>
    <t xml:space="preserve"> 2'09.770 </t>
  </si>
  <si>
    <t xml:space="preserve"> 2'09.777 </t>
  </si>
  <si>
    <t xml:space="preserve"> 6'31.190 </t>
  </si>
  <si>
    <t>4'54.699</t>
  </si>
  <si>
    <t xml:space="preserve"> 2'09.561 </t>
  </si>
  <si>
    <t>*21.917</t>
  </si>
  <si>
    <t xml:space="preserve"> 2'09.944 </t>
  </si>
  <si>
    <t>*47.531</t>
  </si>
  <si>
    <t xml:space="preserve"> 2'10.225 </t>
  </si>
  <si>
    <t xml:space="preserve"> 2'38.117 </t>
  </si>
  <si>
    <t>*35.767</t>
  </si>
  <si>
    <t>- 58 -</t>
  </si>
  <si>
    <t xml:space="preserve">     104   - Honda Dream Racing   Honda CBR1000RR SP2</t>
  </si>
  <si>
    <t xml:space="preserve">              a = 山口　辰也  b =   </t>
  </si>
  <si>
    <t xml:space="preserve"> 2'08.950(6/12)   PIT STOP 3回</t>
  </si>
  <si>
    <t xml:space="preserve"> 2'30.762 </t>
  </si>
  <si>
    <t>8'38.261</t>
  </si>
  <si>
    <t xml:space="preserve"> 2'10.465 </t>
  </si>
  <si>
    <t xml:space="preserve"> 2'09.962 </t>
  </si>
  <si>
    <t>*22.155</t>
  </si>
  <si>
    <t xml:space="preserve">* 2'08.950 </t>
  </si>
  <si>
    <t>*35.438</t>
  </si>
  <si>
    <t>*47.492</t>
  </si>
  <si>
    <t>*23.853</t>
  </si>
  <si>
    <t xml:space="preserve"> 8'27.228 </t>
  </si>
  <si>
    <t>6'40.244</t>
  </si>
  <si>
    <t xml:space="preserve"> 2'11.335 </t>
  </si>
  <si>
    <t xml:space="preserve"> 7'21.589 </t>
  </si>
  <si>
    <t>5'38.709</t>
  </si>
  <si>
    <t xml:space="preserve"> 2'32.254 </t>
  </si>
  <si>
    <t xml:space="preserve"> 5'32.030 </t>
  </si>
  <si>
    <t>3'51.331</t>
  </si>
  <si>
    <t xml:space="preserve"> 2'25.141 </t>
  </si>
  <si>
    <t>- 59 -</t>
  </si>
  <si>
    <t xml:space="preserve">     112   8h Honda EG Racing #112   Honda CBR1000RR</t>
  </si>
  <si>
    <t xml:space="preserve">              a = 本田　恵一  b =   </t>
  </si>
  <si>
    <t xml:space="preserve"> 2'19.116(14/14)   PIT STOP 1回</t>
  </si>
  <si>
    <t>11'06.764</t>
  </si>
  <si>
    <t xml:space="preserve"> 2'25.183 </t>
  </si>
  <si>
    <t xml:space="preserve"> 2'23.438 </t>
  </si>
  <si>
    <t xml:space="preserve"> 2'21.194 </t>
  </si>
  <si>
    <t xml:space="preserve"> 2'19.850 </t>
  </si>
  <si>
    <t xml:space="preserve"> 2'20.547 </t>
  </si>
  <si>
    <t xml:space="preserve"> 8'19.508 </t>
  </si>
  <si>
    <t xml:space="preserve"> 2'58.792 </t>
  </si>
  <si>
    <t>1'15.940</t>
  </si>
  <si>
    <t xml:space="preserve"> 2'22.491 </t>
  </si>
  <si>
    <t xml:space="preserve"> 2'19.504 </t>
  </si>
  <si>
    <t>*38.047</t>
  </si>
  <si>
    <t>*23.637</t>
  </si>
  <si>
    <t xml:space="preserve"> 2'19.872 </t>
  </si>
  <si>
    <t xml:space="preserve"> 2'20.053 </t>
  </si>
  <si>
    <t xml:space="preserve">* 2'19.116 </t>
  </si>
  <si>
    <t>*50.967</t>
  </si>
  <si>
    <t>*26.274</t>
  </si>
  <si>
    <t>- 60 -</t>
  </si>
  <si>
    <t xml:space="preserve">     450   8h TT45   YAMAHA  YZF-R1</t>
  </si>
  <si>
    <t xml:space="preserve">              a = 相馬　利胤  b = 谷　誠士郎  </t>
  </si>
  <si>
    <t xml:space="preserve"> 2'12.765(13/13)   PIT STOP 1回</t>
  </si>
  <si>
    <t xml:space="preserve"> 9'54.458 </t>
  </si>
  <si>
    <t>8'11.954</t>
  </si>
  <si>
    <t xml:space="preserve"> 2'15.819 </t>
  </si>
  <si>
    <t xml:space="preserve"> 2'16.368 </t>
  </si>
  <si>
    <t xml:space="preserve"> 2'16.604 </t>
  </si>
  <si>
    <t xml:space="preserve"> 2'14.699 </t>
  </si>
  <si>
    <t xml:space="preserve"> 6'15.060 </t>
  </si>
  <si>
    <t>4'34.831</t>
  </si>
  <si>
    <t xml:space="preserve"> 2'14.792 </t>
  </si>
  <si>
    <t xml:space="preserve"> 2'14.650 </t>
  </si>
  <si>
    <t xml:space="preserve"> 8'57.478 </t>
  </si>
  <si>
    <t>7'18.334</t>
  </si>
  <si>
    <t xml:space="preserve"> 2'14.629 </t>
  </si>
  <si>
    <t>*24.855</t>
  </si>
  <si>
    <t xml:space="preserve">* 2'12.765 </t>
  </si>
  <si>
    <t>*36.383</t>
  </si>
  <si>
    <t>*22.650</t>
  </si>
  <si>
    <t>*48.866</t>
  </si>
  <si>
    <t>- 61 -</t>
  </si>
  <si>
    <t xml:space="preserve">     634   - MuSASHi RT HARC-PRO. Honda   Honda CBR1000RR SP2</t>
  </si>
  <si>
    <t xml:space="preserve">              a = 高橋　　巧  b =   </t>
  </si>
  <si>
    <t xml:space="preserve"> 2'07.217(3/13)   PIT STOP 2回</t>
  </si>
  <si>
    <t xml:space="preserve"> 2'09.360 </t>
  </si>
  <si>
    <t xml:space="preserve">* 2'07.217 </t>
  </si>
  <si>
    <t>*23.358</t>
  </si>
  <si>
    <t xml:space="preserve"> 2'18.091 </t>
  </si>
  <si>
    <t xml:space="preserve"> 5'45.723 </t>
  </si>
  <si>
    <t>4'08.668</t>
  </si>
  <si>
    <t xml:space="preserve"> 2'10.532 </t>
  </si>
  <si>
    <t xml:space="preserve"> 2'15.745 </t>
  </si>
  <si>
    <t>*21.651</t>
  </si>
  <si>
    <t xml:space="preserve"> 8'27.349 </t>
  </si>
  <si>
    <t>6'52.730</t>
  </si>
  <si>
    <t xml:space="preserve"> 2'09.417 </t>
  </si>
  <si>
    <t xml:space="preserve"> 2'07.443 </t>
  </si>
  <si>
    <t xml:space="preserve"> 2'10.103 </t>
  </si>
  <si>
    <t xml:space="preserve"> 2'09.097 </t>
  </si>
  <si>
    <t xml:space="preserve"> 2'07.232 </t>
  </si>
  <si>
    <t>*34.923</t>
  </si>
  <si>
    <t>*46.974</t>
  </si>
  <si>
    <t>- 62 -</t>
  </si>
  <si>
    <t xml:space="preserve">     807   8h ホンダドリーム北九州＆Life 01   Honda CBR1000RR</t>
  </si>
  <si>
    <t xml:space="preserve">              a = 西中　　綱  b = 中村　丈士  </t>
  </si>
  <si>
    <t xml:space="preserve"> 2'18.589(3/4)   PIT STOP 0回</t>
  </si>
  <si>
    <t>9'42.489</t>
  </si>
  <si>
    <t xml:space="preserve">* 2'18.589 </t>
  </si>
  <si>
    <t>*37.684</t>
  </si>
  <si>
    <t>*23.901</t>
  </si>
  <si>
    <t>*51.225</t>
  </si>
  <si>
    <t>*282.4</t>
  </si>
  <si>
    <t>*25.499</t>
  </si>
  <si>
    <t>- 63 -</t>
  </si>
  <si>
    <t xml:space="preserve">     903   8h ノイズレーシングチーム   YAMAHA  YZF-R1</t>
  </si>
  <si>
    <t xml:space="preserve">              a = 中井　恒和  b =   </t>
  </si>
  <si>
    <t xml:space="preserve"> 2'18.802(12/16)   PIT STOP 3回</t>
  </si>
  <si>
    <t xml:space="preserve"> 2'47.537 </t>
  </si>
  <si>
    <t xml:space="preserve"> 9'59.171 </t>
  </si>
  <si>
    <t>8'13.939</t>
  </si>
  <si>
    <t xml:space="preserve"> 2'23.468 </t>
  </si>
  <si>
    <t xml:space="preserve"> 2'22.261 </t>
  </si>
  <si>
    <t xml:space="preserve"> 2'20.185 </t>
  </si>
  <si>
    <t xml:space="preserve"> 2'22.338 </t>
  </si>
  <si>
    <t xml:space="preserve"> 2'19.798 </t>
  </si>
  <si>
    <t xml:space="preserve"> 2'48.619 </t>
  </si>
  <si>
    <t xml:space="preserve"> 5'43.137 </t>
  </si>
  <si>
    <t>3'59.214</t>
  </si>
  <si>
    <t xml:space="preserve"> 2'20.363 </t>
  </si>
  <si>
    <t xml:space="preserve">* 2'18.802 </t>
  </si>
  <si>
    <t>*37.977</t>
  </si>
  <si>
    <t>*23.816</t>
  </si>
  <si>
    <t>*51.170</t>
  </si>
  <si>
    <t xml:space="preserve"> 2'45.305 </t>
  </si>
  <si>
    <t xml:space="preserve"> 3'40.628 </t>
  </si>
  <si>
    <t>1'58.240</t>
  </si>
  <si>
    <t xml:space="preserve"> 2'20.396 </t>
  </si>
  <si>
    <t xml:space="preserve"> 2'20.264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</si>
</sst>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5.125" customWidth="1"/>
    <col min="3" max="3" width="6" customWidth="1"/>
    <col min="4" max="4" width="35.125" customWidth="1"/>
    <col min="5" max="5" width="20.375" customWidth="1"/>
    <col min="6" max="6" width="13" customWidth="1"/>
    <col min="7" max="7" width="14" customWidth="1"/>
    <col min="8" max="8" width="11.375" customWidth="1"/>
    <col min="9" max="9" width="9.12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3" t="s">
        <v>21</v>
      </c>
      <c r="F8" s="14" t="s">
        <v>22</v>
      </c>
      <c r="G8" s="14"/>
      <c r="H8" s="15" t="s">
        <v>23</v>
      </c>
      <c r="I8" s="16" t="s">
        <v>24</v>
      </c>
      <c r="J8" s="17" t="s">
        <v>25</v>
      </c>
      <c r="K8" s="18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3" t="s">
        <v>28</v>
      </c>
      <c r="F9" s="14" t="s">
        <v>29</v>
      </c>
      <c r="G9" s="14"/>
      <c r="H9" s="15" t="s">
        <v>30</v>
      </c>
      <c r="I9" s="16" t="s">
        <v>31</v>
      </c>
      <c r="J9" s="17" t="s">
        <v>32</v>
      </c>
      <c r="K9" s="18"/>
    </row>
    <row r="10" spans="1:11" ht="12.6" x14ac:dyDescent="0.2">
      <c r="A10" s="9">
        <v>3</v>
      </c>
      <c r="B10" s="10" t="s">
        <v>33</v>
      </c>
      <c r="C10" s="11" t="s">
        <v>34</v>
      </c>
      <c r="D10" s="12" t="s">
        <v>35</v>
      </c>
      <c r="E10" s="13" t="s">
        <v>28</v>
      </c>
      <c r="F10" s="14" t="s">
        <v>36</v>
      </c>
      <c r="G10" s="14" t="s">
        <v>37</v>
      </c>
      <c r="H10" s="15" t="s">
        <v>38</v>
      </c>
      <c r="I10" s="16" t="s">
        <v>39</v>
      </c>
      <c r="J10" s="17" t="s">
        <v>40</v>
      </c>
      <c r="K10" s="18"/>
    </row>
    <row r="11" spans="1:11" ht="12.6" x14ac:dyDescent="0.2">
      <c r="A11" s="9">
        <v>4</v>
      </c>
      <c r="B11" s="10" t="s">
        <v>41</v>
      </c>
      <c r="C11" s="11" t="s">
        <v>19</v>
      </c>
      <c r="D11" s="12" t="s">
        <v>42</v>
      </c>
      <c r="E11" s="13" t="s">
        <v>43</v>
      </c>
      <c r="F11" s="14" t="s">
        <v>44</v>
      </c>
      <c r="G11" s="14"/>
      <c r="H11" s="15" t="s">
        <v>45</v>
      </c>
      <c r="I11" s="16" t="s">
        <v>46</v>
      </c>
      <c r="J11" s="17" t="s">
        <v>47</v>
      </c>
      <c r="K11" s="18"/>
    </row>
    <row r="12" spans="1:11" ht="12.6" x14ac:dyDescent="0.2">
      <c r="A12" s="9">
        <v>5</v>
      </c>
      <c r="B12" s="10" t="s">
        <v>48</v>
      </c>
      <c r="C12" s="11" t="s">
        <v>19</v>
      </c>
      <c r="D12" s="12" t="s">
        <v>49</v>
      </c>
      <c r="E12" s="13" t="s">
        <v>21</v>
      </c>
      <c r="F12" s="14" t="s">
        <v>50</v>
      </c>
      <c r="G12" s="14"/>
      <c r="H12" s="15" t="s">
        <v>51</v>
      </c>
      <c r="I12" s="16" t="s">
        <v>52</v>
      </c>
      <c r="J12" s="17" t="s">
        <v>53</v>
      </c>
      <c r="K12" s="18"/>
    </row>
    <row r="13" spans="1:11" ht="12.6" x14ac:dyDescent="0.2">
      <c r="A13" s="9">
        <v>6</v>
      </c>
      <c r="B13" s="10" t="s">
        <v>54</v>
      </c>
      <c r="C13" s="11" t="s">
        <v>19</v>
      </c>
      <c r="D13" s="12" t="s">
        <v>55</v>
      </c>
      <c r="E13" s="13" t="s">
        <v>28</v>
      </c>
      <c r="F13" s="14" t="s">
        <v>56</v>
      </c>
      <c r="G13" s="14"/>
      <c r="H13" s="15" t="s">
        <v>57</v>
      </c>
      <c r="I13" s="16" t="s">
        <v>58</v>
      </c>
      <c r="J13" s="17" t="s">
        <v>59</v>
      </c>
      <c r="K13" s="18"/>
    </row>
    <row r="14" spans="1:11" ht="12.6" x14ac:dyDescent="0.2">
      <c r="A14" s="9">
        <v>7</v>
      </c>
      <c r="B14" s="10" t="s">
        <v>60</v>
      </c>
      <c r="C14" s="11" t="s">
        <v>19</v>
      </c>
      <c r="D14" s="12" t="s">
        <v>61</v>
      </c>
      <c r="E14" s="13" t="s">
        <v>21</v>
      </c>
      <c r="F14" s="14" t="s">
        <v>62</v>
      </c>
      <c r="G14" s="14"/>
      <c r="H14" s="15" t="s">
        <v>63</v>
      </c>
      <c r="I14" s="16" t="s">
        <v>64</v>
      </c>
      <c r="J14" s="17" t="s">
        <v>65</v>
      </c>
      <c r="K14" s="18"/>
    </row>
    <row r="15" spans="1:11" ht="12.6" x14ac:dyDescent="0.2">
      <c r="A15" s="9">
        <v>8</v>
      </c>
      <c r="B15" s="10" t="s">
        <v>66</v>
      </c>
      <c r="C15" s="11" t="s">
        <v>19</v>
      </c>
      <c r="D15" s="12" t="s">
        <v>67</v>
      </c>
      <c r="E15" s="13" t="s">
        <v>68</v>
      </c>
      <c r="F15" s="14" t="s">
        <v>69</v>
      </c>
      <c r="G15" s="14"/>
      <c r="H15" s="15" t="s">
        <v>70</v>
      </c>
      <c r="I15" s="16" t="s">
        <v>71</v>
      </c>
      <c r="J15" s="17" t="s">
        <v>72</v>
      </c>
      <c r="K15" s="18"/>
    </row>
    <row r="16" spans="1:11" ht="12.6" x14ac:dyDescent="0.2">
      <c r="A16" s="9">
        <v>9</v>
      </c>
      <c r="B16" s="10" t="s">
        <v>73</v>
      </c>
      <c r="C16" s="11" t="s">
        <v>34</v>
      </c>
      <c r="D16" s="12" t="s">
        <v>74</v>
      </c>
      <c r="E16" s="13" t="s">
        <v>68</v>
      </c>
      <c r="F16" s="14" t="s">
        <v>75</v>
      </c>
      <c r="G16" s="14"/>
      <c r="H16" s="15" t="s">
        <v>76</v>
      </c>
      <c r="I16" s="16" t="s">
        <v>77</v>
      </c>
      <c r="J16" s="17" t="s">
        <v>78</v>
      </c>
      <c r="K16" s="18"/>
    </row>
    <row r="17" spans="1:11" ht="12.6" x14ac:dyDescent="0.2">
      <c r="A17" s="9">
        <v>10</v>
      </c>
      <c r="B17" s="10" t="s">
        <v>79</v>
      </c>
      <c r="C17" s="11" t="s">
        <v>19</v>
      </c>
      <c r="D17" s="12" t="s">
        <v>80</v>
      </c>
      <c r="E17" s="13" t="s">
        <v>68</v>
      </c>
      <c r="F17" s="14" t="s">
        <v>81</v>
      </c>
      <c r="G17" s="14"/>
      <c r="H17" s="15" t="s">
        <v>82</v>
      </c>
      <c r="I17" s="16" t="s">
        <v>83</v>
      </c>
      <c r="J17" s="17" t="s">
        <v>84</v>
      </c>
      <c r="K17" s="18"/>
    </row>
    <row r="18" spans="1:11" ht="12.6" x14ac:dyDescent="0.2">
      <c r="A18" s="9">
        <v>11</v>
      </c>
      <c r="B18" s="10" t="s">
        <v>85</v>
      </c>
      <c r="C18" s="11" t="s">
        <v>19</v>
      </c>
      <c r="D18" s="12" t="s">
        <v>86</v>
      </c>
      <c r="E18" s="13" t="s">
        <v>21</v>
      </c>
      <c r="F18" s="14" t="s">
        <v>87</v>
      </c>
      <c r="G18" s="14"/>
      <c r="H18" s="15" t="s">
        <v>88</v>
      </c>
      <c r="I18" s="16" t="s">
        <v>89</v>
      </c>
      <c r="J18" s="17" t="s">
        <v>90</v>
      </c>
      <c r="K18" s="18"/>
    </row>
    <row r="19" spans="1:11" ht="12.6" x14ac:dyDescent="0.2">
      <c r="A19" s="9">
        <v>12</v>
      </c>
      <c r="B19" s="10" t="s">
        <v>91</v>
      </c>
      <c r="C19" s="11" t="s">
        <v>19</v>
      </c>
      <c r="D19" s="12" t="s">
        <v>92</v>
      </c>
      <c r="E19" s="13" t="s">
        <v>93</v>
      </c>
      <c r="F19" s="14" t="s">
        <v>94</v>
      </c>
      <c r="G19" s="14"/>
      <c r="H19" s="15" t="s">
        <v>95</v>
      </c>
      <c r="I19" s="16" t="s">
        <v>96</v>
      </c>
      <c r="J19" s="17" t="s">
        <v>97</v>
      </c>
      <c r="K19" s="18"/>
    </row>
    <row r="20" spans="1:11" ht="12.6" x14ac:dyDescent="0.2">
      <c r="A20" s="9">
        <v>13</v>
      </c>
      <c r="B20" s="10" t="s">
        <v>98</v>
      </c>
      <c r="C20" s="11" t="s">
        <v>34</v>
      </c>
      <c r="D20" s="12" t="s">
        <v>99</v>
      </c>
      <c r="E20" s="13" t="s">
        <v>100</v>
      </c>
      <c r="F20" s="14" t="s">
        <v>101</v>
      </c>
      <c r="G20" s="14"/>
      <c r="H20" s="15" t="s">
        <v>102</v>
      </c>
      <c r="I20" s="16" t="s">
        <v>103</v>
      </c>
      <c r="J20" s="17" t="s">
        <v>104</v>
      </c>
      <c r="K20" s="18"/>
    </row>
    <row r="21" spans="1:11" ht="12.6" x14ac:dyDescent="0.2">
      <c r="A21" s="9">
        <v>14</v>
      </c>
      <c r="B21" s="10" t="s">
        <v>105</v>
      </c>
      <c r="C21" s="11" t="s">
        <v>19</v>
      </c>
      <c r="D21" s="12" t="s">
        <v>92</v>
      </c>
      <c r="E21" s="13" t="s">
        <v>93</v>
      </c>
      <c r="F21" s="14" t="s">
        <v>106</v>
      </c>
      <c r="G21" s="14"/>
      <c r="H21" s="15" t="s">
        <v>107</v>
      </c>
      <c r="I21" s="16" t="s">
        <v>108</v>
      </c>
      <c r="J21" s="17" t="s">
        <v>109</v>
      </c>
      <c r="K21" s="18"/>
    </row>
    <row r="22" spans="1:11" ht="12.6" x14ac:dyDescent="0.2">
      <c r="A22" s="9">
        <v>15</v>
      </c>
      <c r="B22" s="10" t="s">
        <v>110</v>
      </c>
      <c r="C22" s="11" t="s">
        <v>19</v>
      </c>
      <c r="D22" s="12" t="s">
        <v>111</v>
      </c>
      <c r="E22" s="13" t="s">
        <v>112</v>
      </c>
      <c r="F22" s="14" t="s">
        <v>113</v>
      </c>
      <c r="G22" s="14"/>
      <c r="H22" s="15" t="s">
        <v>114</v>
      </c>
      <c r="I22" s="16" t="s">
        <v>115</v>
      </c>
      <c r="J22" s="17" t="s">
        <v>116</v>
      </c>
      <c r="K22" s="18"/>
    </row>
    <row r="23" spans="1:11" ht="12.6" x14ac:dyDescent="0.2">
      <c r="A23" s="9">
        <v>16</v>
      </c>
      <c r="B23" s="10" t="s">
        <v>117</v>
      </c>
      <c r="C23" s="11" t="s">
        <v>34</v>
      </c>
      <c r="D23" s="12" t="s">
        <v>118</v>
      </c>
      <c r="E23" s="13" t="s">
        <v>68</v>
      </c>
      <c r="F23" s="14" t="s">
        <v>119</v>
      </c>
      <c r="G23" s="14" t="s">
        <v>120</v>
      </c>
      <c r="H23" s="15" t="s">
        <v>121</v>
      </c>
      <c r="I23" s="16" t="s">
        <v>122</v>
      </c>
      <c r="J23" s="17" t="s">
        <v>123</v>
      </c>
      <c r="K23" s="18"/>
    </row>
    <row r="24" spans="1:11" ht="12.6" x14ac:dyDescent="0.2">
      <c r="A24" s="9">
        <v>17</v>
      </c>
      <c r="B24" s="10" t="s">
        <v>124</v>
      </c>
      <c r="C24" s="11" t="s">
        <v>19</v>
      </c>
      <c r="D24" s="12" t="s">
        <v>42</v>
      </c>
      <c r="E24" s="13" t="s">
        <v>43</v>
      </c>
      <c r="F24" s="14" t="s">
        <v>125</v>
      </c>
      <c r="G24" s="14"/>
      <c r="H24" s="15" t="s">
        <v>126</v>
      </c>
      <c r="I24" s="16" t="s">
        <v>127</v>
      </c>
      <c r="J24" s="17" t="s">
        <v>128</v>
      </c>
      <c r="K24" s="18"/>
    </row>
    <row r="25" spans="1:11" ht="12.6" x14ac:dyDescent="0.2">
      <c r="A25" s="9">
        <v>18</v>
      </c>
      <c r="B25" s="10" t="s">
        <v>129</v>
      </c>
      <c r="C25" s="11" t="s">
        <v>19</v>
      </c>
      <c r="D25" s="12" t="s">
        <v>130</v>
      </c>
      <c r="E25" s="13" t="s">
        <v>21</v>
      </c>
      <c r="F25" s="14" t="s">
        <v>131</v>
      </c>
      <c r="G25" s="14"/>
      <c r="H25" s="15" t="s">
        <v>132</v>
      </c>
      <c r="I25" s="16" t="s">
        <v>133</v>
      </c>
      <c r="J25" s="17" t="s">
        <v>134</v>
      </c>
      <c r="K25" s="18"/>
    </row>
    <row r="26" spans="1:11" ht="12.6" x14ac:dyDescent="0.2">
      <c r="A26" s="9">
        <v>19</v>
      </c>
      <c r="B26" s="10" t="s">
        <v>135</v>
      </c>
      <c r="C26" s="11" t="s">
        <v>34</v>
      </c>
      <c r="D26" s="12" t="s">
        <v>136</v>
      </c>
      <c r="E26" s="13" t="s">
        <v>93</v>
      </c>
      <c r="F26" s="14" t="s">
        <v>137</v>
      </c>
      <c r="G26" s="14"/>
      <c r="H26" s="15" t="s">
        <v>138</v>
      </c>
      <c r="I26" s="16" t="s">
        <v>139</v>
      </c>
      <c r="J26" s="17" t="s">
        <v>140</v>
      </c>
      <c r="K26" s="18"/>
    </row>
    <row r="27" spans="1:11" ht="12.6" x14ac:dyDescent="0.2">
      <c r="A27" s="9">
        <v>20</v>
      </c>
      <c r="B27" s="10" t="s">
        <v>141</v>
      </c>
      <c r="C27" s="11" t="s">
        <v>19</v>
      </c>
      <c r="D27" s="12" t="s">
        <v>142</v>
      </c>
      <c r="E27" s="13" t="s">
        <v>68</v>
      </c>
      <c r="F27" s="14" t="s">
        <v>143</v>
      </c>
      <c r="G27" s="14" t="s">
        <v>144</v>
      </c>
      <c r="H27" s="15" t="s">
        <v>145</v>
      </c>
      <c r="I27" s="16" t="s">
        <v>146</v>
      </c>
      <c r="J27" s="17" t="s">
        <v>147</v>
      </c>
      <c r="K27" s="18"/>
    </row>
    <row r="28" spans="1:11" ht="12.6" x14ac:dyDescent="0.2">
      <c r="A28" s="9">
        <v>21</v>
      </c>
      <c r="B28" s="10" t="s">
        <v>148</v>
      </c>
      <c r="C28" s="11" t="s">
        <v>34</v>
      </c>
      <c r="D28" s="12" t="s">
        <v>149</v>
      </c>
      <c r="E28" s="13" t="s">
        <v>21</v>
      </c>
      <c r="F28" s="14" t="s">
        <v>150</v>
      </c>
      <c r="G28" s="14" t="s">
        <v>151</v>
      </c>
      <c r="H28" s="15" t="s">
        <v>152</v>
      </c>
      <c r="I28" s="16" t="s">
        <v>153</v>
      </c>
      <c r="J28" s="17" t="s">
        <v>109</v>
      </c>
      <c r="K28" s="18"/>
    </row>
    <row r="29" spans="1:11" ht="12.6" x14ac:dyDescent="0.2">
      <c r="A29" s="9">
        <v>22</v>
      </c>
      <c r="B29" s="10" t="s">
        <v>154</v>
      </c>
      <c r="C29" s="11" t="s">
        <v>19</v>
      </c>
      <c r="D29" s="12" t="s">
        <v>155</v>
      </c>
      <c r="E29" s="13" t="s">
        <v>21</v>
      </c>
      <c r="F29" s="14" t="s">
        <v>156</v>
      </c>
      <c r="G29" s="14"/>
      <c r="H29" s="15" t="s">
        <v>157</v>
      </c>
      <c r="I29" s="16" t="s">
        <v>158</v>
      </c>
      <c r="J29" s="17" t="s">
        <v>140</v>
      </c>
      <c r="K29" s="18"/>
    </row>
    <row r="30" spans="1:11" ht="12.6" x14ac:dyDescent="0.2">
      <c r="A30" s="9">
        <v>23</v>
      </c>
      <c r="B30" s="10" t="s">
        <v>159</v>
      </c>
      <c r="C30" s="11" t="s">
        <v>19</v>
      </c>
      <c r="D30" s="12" t="s">
        <v>160</v>
      </c>
      <c r="E30" s="13" t="s">
        <v>112</v>
      </c>
      <c r="F30" s="14" t="s">
        <v>161</v>
      </c>
      <c r="G30" s="14" t="s">
        <v>162</v>
      </c>
      <c r="H30" s="15" t="s">
        <v>163</v>
      </c>
      <c r="I30" s="16" t="s">
        <v>164</v>
      </c>
      <c r="J30" s="17" t="s">
        <v>65</v>
      </c>
      <c r="K30" s="18"/>
    </row>
    <row r="31" spans="1:11" ht="12.6" x14ac:dyDescent="0.2">
      <c r="A31" s="9">
        <v>24</v>
      </c>
      <c r="B31" s="10" t="s">
        <v>165</v>
      </c>
      <c r="C31" s="11" t="s">
        <v>19</v>
      </c>
      <c r="D31" s="12" t="s">
        <v>111</v>
      </c>
      <c r="E31" s="13" t="s">
        <v>112</v>
      </c>
      <c r="F31" s="14" t="s">
        <v>166</v>
      </c>
      <c r="G31" s="14"/>
      <c r="H31" s="15" t="s">
        <v>167</v>
      </c>
      <c r="I31" s="16" t="s">
        <v>168</v>
      </c>
      <c r="J31" s="17" t="s">
        <v>169</v>
      </c>
      <c r="K31" s="18"/>
    </row>
    <row r="32" spans="1:11" ht="12.6" x14ac:dyDescent="0.2">
      <c r="A32" s="9">
        <v>25</v>
      </c>
      <c r="B32" s="10" t="s">
        <v>170</v>
      </c>
      <c r="C32" s="11" t="s">
        <v>34</v>
      </c>
      <c r="D32" s="12" t="s">
        <v>171</v>
      </c>
      <c r="E32" s="13" t="s">
        <v>21</v>
      </c>
      <c r="F32" s="14" t="s">
        <v>172</v>
      </c>
      <c r="G32" s="14" t="s">
        <v>173</v>
      </c>
      <c r="H32" s="15" t="s">
        <v>174</v>
      </c>
      <c r="I32" s="16" t="s">
        <v>175</v>
      </c>
      <c r="J32" s="17" t="s">
        <v>116</v>
      </c>
      <c r="K32" s="18"/>
    </row>
    <row r="33" spans="1:11" ht="12.6" x14ac:dyDescent="0.2">
      <c r="A33" s="9">
        <v>26</v>
      </c>
      <c r="B33" s="10" t="s">
        <v>176</v>
      </c>
      <c r="C33" s="11" t="s">
        <v>19</v>
      </c>
      <c r="D33" s="12" t="s">
        <v>177</v>
      </c>
      <c r="E33" s="13" t="s">
        <v>68</v>
      </c>
      <c r="F33" s="14" t="s">
        <v>178</v>
      </c>
      <c r="G33" s="14" t="s">
        <v>179</v>
      </c>
      <c r="H33" s="15" t="s">
        <v>180</v>
      </c>
      <c r="I33" s="16" t="s">
        <v>181</v>
      </c>
      <c r="J33" s="17" t="s">
        <v>182</v>
      </c>
      <c r="K33" s="18"/>
    </row>
    <row r="34" spans="1:11" ht="12.6" x14ac:dyDescent="0.2">
      <c r="A34" s="9">
        <v>27</v>
      </c>
      <c r="B34" s="10" t="s">
        <v>183</v>
      </c>
      <c r="C34" s="11" t="s">
        <v>19</v>
      </c>
      <c r="D34" s="12" t="s">
        <v>184</v>
      </c>
      <c r="E34" s="13" t="s">
        <v>100</v>
      </c>
      <c r="F34" s="14" t="s">
        <v>185</v>
      </c>
      <c r="G34" s="14"/>
      <c r="H34" s="15" t="s">
        <v>186</v>
      </c>
      <c r="I34" s="16" t="s">
        <v>187</v>
      </c>
      <c r="J34" s="17" t="s">
        <v>188</v>
      </c>
      <c r="K34" s="18"/>
    </row>
    <row r="35" spans="1:11" ht="12.6" x14ac:dyDescent="0.2">
      <c r="A35" s="9">
        <v>28</v>
      </c>
      <c r="B35" s="10" t="s">
        <v>189</v>
      </c>
      <c r="C35" s="11" t="s">
        <v>34</v>
      </c>
      <c r="D35" s="12" t="s">
        <v>190</v>
      </c>
      <c r="E35" s="13" t="s">
        <v>100</v>
      </c>
      <c r="F35" s="14" t="s">
        <v>191</v>
      </c>
      <c r="G35" s="14" t="s">
        <v>192</v>
      </c>
      <c r="H35" s="15" t="s">
        <v>193</v>
      </c>
      <c r="I35" s="16" t="s">
        <v>194</v>
      </c>
      <c r="J35" s="17" t="s">
        <v>182</v>
      </c>
      <c r="K35" s="18"/>
    </row>
    <row r="36" spans="1:11" ht="12.6" x14ac:dyDescent="0.2">
      <c r="A36" s="9">
        <v>29</v>
      </c>
      <c r="B36" s="10" t="s">
        <v>195</v>
      </c>
      <c r="C36" s="11" t="s">
        <v>34</v>
      </c>
      <c r="D36" s="12" t="s">
        <v>196</v>
      </c>
      <c r="E36" s="13" t="s">
        <v>197</v>
      </c>
      <c r="F36" s="14" t="s">
        <v>198</v>
      </c>
      <c r="G36" s="14" t="s">
        <v>199</v>
      </c>
      <c r="H36" s="15" t="s">
        <v>200</v>
      </c>
      <c r="I36" s="16" t="s">
        <v>201</v>
      </c>
      <c r="J36" s="17" t="s">
        <v>202</v>
      </c>
      <c r="K36" s="18"/>
    </row>
    <row r="37" spans="1:11" ht="12.6" x14ac:dyDescent="0.2">
      <c r="A37" s="9">
        <v>30</v>
      </c>
      <c r="B37" s="10" t="s">
        <v>203</v>
      </c>
      <c r="C37" s="11" t="s">
        <v>19</v>
      </c>
      <c r="D37" s="12" t="s">
        <v>204</v>
      </c>
      <c r="E37" s="13" t="s">
        <v>68</v>
      </c>
      <c r="F37" s="14" t="s">
        <v>205</v>
      </c>
      <c r="G37" s="14" t="s">
        <v>206</v>
      </c>
      <c r="H37" s="15" t="s">
        <v>207</v>
      </c>
      <c r="I37" s="16" t="s">
        <v>208</v>
      </c>
      <c r="J37" s="17" t="s">
        <v>116</v>
      </c>
      <c r="K37" s="18"/>
    </row>
    <row r="38" spans="1:11" ht="12.6" x14ac:dyDescent="0.2">
      <c r="A38" s="9">
        <v>31</v>
      </c>
      <c r="B38" s="10" t="s">
        <v>209</v>
      </c>
      <c r="C38" s="11" t="s">
        <v>34</v>
      </c>
      <c r="D38" s="12" t="s">
        <v>210</v>
      </c>
      <c r="E38" s="13" t="s">
        <v>21</v>
      </c>
      <c r="F38" s="14" t="s">
        <v>211</v>
      </c>
      <c r="G38" s="14" t="s">
        <v>212</v>
      </c>
      <c r="H38" s="15" t="s">
        <v>213</v>
      </c>
      <c r="I38" s="16" t="s">
        <v>214</v>
      </c>
      <c r="J38" s="17" t="s">
        <v>65</v>
      </c>
      <c r="K38" s="18"/>
    </row>
    <row r="39" spans="1:11" ht="12.6" x14ac:dyDescent="0.2">
      <c r="A39" s="9">
        <v>32</v>
      </c>
      <c r="B39" s="10" t="s">
        <v>215</v>
      </c>
      <c r="C39" s="11" t="s">
        <v>19</v>
      </c>
      <c r="D39" s="12" t="s">
        <v>216</v>
      </c>
      <c r="E39" s="13" t="s">
        <v>21</v>
      </c>
      <c r="F39" s="14" t="s">
        <v>217</v>
      </c>
      <c r="G39" s="14" t="s">
        <v>218</v>
      </c>
      <c r="H39" s="15" t="s">
        <v>219</v>
      </c>
      <c r="I39" s="16" t="s">
        <v>220</v>
      </c>
      <c r="J39" s="17" t="s">
        <v>221</v>
      </c>
      <c r="K39" s="18"/>
    </row>
    <row r="40" spans="1:11" ht="12.6" x14ac:dyDescent="0.2">
      <c r="A40" s="9">
        <v>33</v>
      </c>
      <c r="B40" s="10" t="s">
        <v>222</v>
      </c>
      <c r="C40" s="11" t="s">
        <v>19</v>
      </c>
      <c r="D40" s="12" t="s">
        <v>223</v>
      </c>
      <c r="E40" s="13" t="s">
        <v>224</v>
      </c>
      <c r="F40" s="14" t="s">
        <v>225</v>
      </c>
      <c r="G40" s="14" t="s">
        <v>226</v>
      </c>
      <c r="H40" s="15" t="s">
        <v>227</v>
      </c>
      <c r="I40" s="16" t="s">
        <v>228</v>
      </c>
      <c r="J40" s="17" t="s">
        <v>25</v>
      </c>
      <c r="K40" s="18"/>
    </row>
    <row r="41" spans="1:11" ht="12.6" x14ac:dyDescent="0.2">
      <c r="A41" s="9">
        <v>34</v>
      </c>
      <c r="B41" s="10" t="s">
        <v>229</v>
      </c>
      <c r="C41" s="11" t="s">
        <v>34</v>
      </c>
      <c r="D41" s="12" t="s">
        <v>230</v>
      </c>
      <c r="E41" s="13" t="s">
        <v>68</v>
      </c>
      <c r="F41" s="14" t="s">
        <v>231</v>
      </c>
      <c r="G41" s="14"/>
      <c r="H41" s="15" t="s">
        <v>232</v>
      </c>
      <c r="I41" s="16" t="s">
        <v>233</v>
      </c>
      <c r="J41" s="17" t="s">
        <v>123</v>
      </c>
      <c r="K41" s="18"/>
    </row>
    <row r="42" spans="1:11" ht="12.6" x14ac:dyDescent="0.2">
      <c r="A42" s="9">
        <v>35</v>
      </c>
      <c r="B42" s="10" t="s">
        <v>234</v>
      </c>
      <c r="C42" s="11" t="s">
        <v>34</v>
      </c>
      <c r="D42" s="12" t="s">
        <v>235</v>
      </c>
      <c r="E42" s="13" t="s">
        <v>100</v>
      </c>
      <c r="F42" s="14" t="s">
        <v>236</v>
      </c>
      <c r="G42" s="14" t="s">
        <v>237</v>
      </c>
      <c r="H42" s="15" t="s">
        <v>238</v>
      </c>
      <c r="I42" s="16" t="s">
        <v>239</v>
      </c>
      <c r="J42" s="17" t="s">
        <v>240</v>
      </c>
      <c r="K42" s="18"/>
    </row>
    <row r="43" spans="1:11" ht="12.6" x14ac:dyDescent="0.2">
      <c r="A43" s="9">
        <v>36</v>
      </c>
      <c r="B43" s="10" t="s">
        <v>241</v>
      </c>
      <c r="C43" s="11" t="s">
        <v>19</v>
      </c>
      <c r="D43" s="12" t="s">
        <v>242</v>
      </c>
      <c r="E43" s="13" t="s">
        <v>243</v>
      </c>
      <c r="F43" s="14" t="s">
        <v>244</v>
      </c>
      <c r="G43" s="14"/>
      <c r="H43" s="15" t="s">
        <v>245</v>
      </c>
      <c r="I43" s="16" t="s">
        <v>246</v>
      </c>
      <c r="J43" s="17" t="s">
        <v>188</v>
      </c>
      <c r="K43" s="18"/>
    </row>
    <row r="44" spans="1:11" ht="12.6" x14ac:dyDescent="0.2">
      <c r="A44" s="9">
        <v>37</v>
      </c>
      <c r="B44" s="10" t="s">
        <v>247</v>
      </c>
      <c r="C44" s="11" t="s">
        <v>34</v>
      </c>
      <c r="D44" s="12" t="s">
        <v>248</v>
      </c>
      <c r="E44" s="13" t="s">
        <v>68</v>
      </c>
      <c r="F44" s="14" t="s">
        <v>249</v>
      </c>
      <c r="G44" s="14" t="s">
        <v>250</v>
      </c>
      <c r="H44" s="15" t="s">
        <v>251</v>
      </c>
      <c r="I44" s="16" t="s">
        <v>252</v>
      </c>
      <c r="J44" s="17" t="s">
        <v>253</v>
      </c>
      <c r="K44" s="18"/>
    </row>
    <row r="45" spans="1:11" ht="12.6" x14ac:dyDescent="0.2">
      <c r="A45" s="9">
        <v>38</v>
      </c>
      <c r="B45" s="10" t="s">
        <v>254</v>
      </c>
      <c r="C45" s="11" t="s">
        <v>34</v>
      </c>
      <c r="D45" s="12" t="s">
        <v>255</v>
      </c>
      <c r="E45" s="13" t="s">
        <v>93</v>
      </c>
      <c r="F45" s="14" t="s">
        <v>256</v>
      </c>
      <c r="G45" s="14"/>
      <c r="H45" s="15" t="s">
        <v>257</v>
      </c>
      <c r="I45" s="16" t="s">
        <v>258</v>
      </c>
      <c r="J45" s="17" t="s">
        <v>259</v>
      </c>
      <c r="K45" s="18"/>
    </row>
    <row r="46" spans="1:11" ht="12.6" x14ac:dyDescent="0.2">
      <c r="A46" s="9">
        <v>39</v>
      </c>
      <c r="B46" s="10" t="s">
        <v>260</v>
      </c>
      <c r="C46" s="11" t="s">
        <v>19</v>
      </c>
      <c r="D46" s="12" t="s">
        <v>261</v>
      </c>
      <c r="E46" s="13" t="s">
        <v>93</v>
      </c>
      <c r="F46" s="14" t="s">
        <v>262</v>
      </c>
      <c r="G46" s="14"/>
      <c r="H46" s="15" t="s">
        <v>263</v>
      </c>
      <c r="I46" s="16" t="s">
        <v>264</v>
      </c>
      <c r="J46" s="17" t="s">
        <v>25</v>
      </c>
      <c r="K46" s="18"/>
    </row>
    <row r="47" spans="1:11" ht="12.6" x14ac:dyDescent="0.2">
      <c r="A47" s="9">
        <v>40</v>
      </c>
      <c r="B47" s="10" t="s">
        <v>265</v>
      </c>
      <c r="C47" s="11" t="s">
        <v>34</v>
      </c>
      <c r="D47" s="12" t="s">
        <v>266</v>
      </c>
      <c r="E47" s="13" t="s">
        <v>68</v>
      </c>
      <c r="F47" s="14" t="s">
        <v>267</v>
      </c>
      <c r="G47" s="14"/>
      <c r="H47" s="15" t="s">
        <v>268</v>
      </c>
      <c r="I47" s="16" t="s">
        <v>269</v>
      </c>
      <c r="J47" s="17" t="s">
        <v>104</v>
      </c>
      <c r="K47" s="18"/>
    </row>
    <row r="48" spans="1:11" ht="12.6" x14ac:dyDescent="0.2">
      <c r="A48" s="9">
        <v>41</v>
      </c>
      <c r="B48" s="10" t="s">
        <v>270</v>
      </c>
      <c r="C48" s="11" t="s">
        <v>34</v>
      </c>
      <c r="D48" s="12" t="s">
        <v>271</v>
      </c>
      <c r="E48" s="13" t="s">
        <v>272</v>
      </c>
      <c r="F48" s="14" t="s">
        <v>273</v>
      </c>
      <c r="G48" s="14"/>
      <c r="H48" s="15" t="s">
        <v>274</v>
      </c>
      <c r="I48" s="16" t="s">
        <v>275</v>
      </c>
      <c r="J48" s="17" t="s">
        <v>116</v>
      </c>
      <c r="K48" s="18"/>
    </row>
    <row r="49" spans="1:11" ht="12.6" x14ac:dyDescent="0.2">
      <c r="A49" s="9">
        <v>42</v>
      </c>
      <c r="B49" s="10" t="s">
        <v>276</v>
      </c>
      <c r="C49" s="11" t="s">
        <v>34</v>
      </c>
      <c r="D49" s="12" t="s">
        <v>277</v>
      </c>
      <c r="E49" s="13" t="s">
        <v>21</v>
      </c>
      <c r="F49" s="14" t="s">
        <v>278</v>
      </c>
      <c r="G49" s="14"/>
      <c r="H49" s="15" t="s">
        <v>279</v>
      </c>
      <c r="I49" s="16" t="s">
        <v>280</v>
      </c>
      <c r="J49" s="17" t="s">
        <v>116</v>
      </c>
      <c r="K49" s="18"/>
    </row>
    <row r="50" spans="1:11" ht="12.6" x14ac:dyDescent="0.2">
      <c r="A50" s="9">
        <v>43</v>
      </c>
      <c r="B50" s="10" t="s">
        <v>281</v>
      </c>
      <c r="C50" s="11" t="s">
        <v>34</v>
      </c>
      <c r="D50" s="12" t="s">
        <v>282</v>
      </c>
      <c r="E50" s="13" t="s">
        <v>112</v>
      </c>
      <c r="F50" s="14" t="s">
        <v>283</v>
      </c>
      <c r="G50" s="14"/>
      <c r="H50" s="15" t="s">
        <v>284</v>
      </c>
      <c r="I50" s="16" t="s">
        <v>285</v>
      </c>
      <c r="J50" s="17" t="s">
        <v>286</v>
      </c>
      <c r="K50" s="18"/>
    </row>
    <row r="51" spans="1:11" ht="12.6" x14ac:dyDescent="0.2">
      <c r="A51" s="9">
        <v>44</v>
      </c>
      <c r="B51" s="10" t="s">
        <v>287</v>
      </c>
      <c r="C51" s="11" t="s">
        <v>34</v>
      </c>
      <c r="D51" s="12" t="s">
        <v>288</v>
      </c>
      <c r="E51" s="13" t="s">
        <v>21</v>
      </c>
      <c r="F51" s="14" t="s">
        <v>289</v>
      </c>
      <c r="G51" s="14" t="s">
        <v>290</v>
      </c>
      <c r="H51" s="15" t="s">
        <v>291</v>
      </c>
      <c r="I51" s="16" t="s">
        <v>292</v>
      </c>
      <c r="J51" s="17" t="s">
        <v>25</v>
      </c>
      <c r="K51" s="18"/>
    </row>
    <row r="52" spans="1:11" ht="12.6" x14ac:dyDescent="0.2">
      <c r="A52" s="9">
        <v>45</v>
      </c>
      <c r="B52" s="10" t="s">
        <v>293</v>
      </c>
      <c r="C52" s="11" t="s">
        <v>34</v>
      </c>
      <c r="D52" s="12" t="s">
        <v>294</v>
      </c>
      <c r="E52" s="13" t="s">
        <v>68</v>
      </c>
      <c r="F52" s="14" t="s">
        <v>295</v>
      </c>
      <c r="G52" s="14" t="s">
        <v>296</v>
      </c>
      <c r="H52" s="15" t="s">
        <v>297</v>
      </c>
      <c r="I52" s="16" t="s">
        <v>298</v>
      </c>
      <c r="J52" s="17" t="s">
        <v>299</v>
      </c>
      <c r="K52" s="18"/>
    </row>
    <row r="53" spans="1:11" ht="12.6" x14ac:dyDescent="0.2">
      <c r="A53" s="9">
        <v>46</v>
      </c>
      <c r="B53" s="10" t="s">
        <v>300</v>
      </c>
      <c r="C53" s="11" t="s">
        <v>34</v>
      </c>
      <c r="D53" s="12" t="s">
        <v>301</v>
      </c>
      <c r="E53" s="13" t="s">
        <v>21</v>
      </c>
      <c r="F53" s="14" t="s">
        <v>302</v>
      </c>
      <c r="G53" s="14"/>
      <c r="H53" s="15" t="s">
        <v>303</v>
      </c>
      <c r="I53" s="16" t="s">
        <v>304</v>
      </c>
      <c r="J53" s="17" t="s">
        <v>305</v>
      </c>
      <c r="K53" s="18"/>
    </row>
    <row r="54" spans="1:11" ht="12.6" x14ac:dyDescent="0.2">
      <c r="A54" s="9">
        <v>47</v>
      </c>
      <c r="B54" s="10" t="s">
        <v>306</v>
      </c>
      <c r="C54" s="11" t="s">
        <v>34</v>
      </c>
      <c r="D54" s="12" t="s">
        <v>307</v>
      </c>
      <c r="E54" s="13" t="s">
        <v>308</v>
      </c>
      <c r="F54" s="14" t="s">
        <v>309</v>
      </c>
      <c r="G54" s="14"/>
      <c r="H54" s="15" t="s">
        <v>310</v>
      </c>
      <c r="I54" s="16" t="s">
        <v>311</v>
      </c>
      <c r="J54" s="17" t="s">
        <v>104</v>
      </c>
      <c r="K54" s="18"/>
    </row>
    <row r="55" spans="1:11" ht="12.6" x14ac:dyDescent="0.2">
      <c r="A55" s="9">
        <v>48</v>
      </c>
      <c r="B55" s="10" t="s">
        <v>312</v>
      </c>
      <c r="C55" s="11" t="s">
        <v>34</v>
      </c>
      <c r="D55" s="12" t="s">
        <v>313</v>
      </c>
      <c r="E55" s="13" t="s">
        <v>68</v>
      </c>
      <c r="F55" s="14" t="s">
        <v>314</v>
      </c>
      <c r="G55" s="14"/>
      <c r="H55" s="15" t="s">
        <v>315</v>
      </c>
      <c r="I55" s="16" t="s">
        <v>316</v>
      </c>
      <c r="J55" s="17" t="s">
        <v>65</v>
      </c>
      <c r="K55" s="18"/>
    </row>
    <row r="56" spans="1:11" ht="12.6" x14ac:dyDescent="0.2">
      <c r="A56" s="9">
        <v>49</v>
      </c>
      <c r="B56" s="10" t="s">
        <v>317</v>
      </c>
      <c r="C56" s="11" t="s">
        <v>34</v>
      </c>
      <c r="D56" s="12" t="s">
        <v>318</v>
      </c>
      <c r="E56" s="13" t="s">
        <v>93</v>
      </c>
      <c r="F56" s="14" t="s">
        <v>319</v>
      </c>
      <c r="G56" s="14" t="s">
        <v>320</v>
      </c>
      <c r="H56" s="15" t="s">
        <v>321</v>
      </c>
      <c r="I56" s="16" t="s">
        <v>322</v>
      </c>
      <c r="J56" s="17" t="s">
        <v>109</v>
      </c>
      <c r="K56" s="18"/>
    </row>
    <row r="57" spans="1:11" ht="12.6" x14ac:dyDescent="0.2">
      <c r="A57" s="9">
        <v>50</v>
      </c>
      <c r="B57" s="10" t="s">
        <v>323</v>
      </c>
      <c r="C57" s="11" t="s">
        <v>34</v>
      </c>
      <c r="D57" s="12" t="s">
        <v>324</v>
      </c>
      <c r="E57" s="13" t="s">
        <v>21</v>
      </c>
      <c r="F57" s="14" t="s">
        <v>325</v>
      </c>
      <c r="G57" s="14"/>
      <c r="H57" s="15" t="s">
        <v>326</v>
      </c>
      <c r="I57" s="16" t="s">
        <v>327</v>
      </c>
      <c r="J57" s="17" t="s">
        <v>104</v>
      </c>
      <c r="K57" s="18"/>
    </row>
    <row r="58" spans="1:11" ht="12.6" x14ac:dyDescent="0.2">
      <c r="A58" s="9">
        <v>51</v>
      </c>
      <c r="B58" s="10" t="s">
        <v>328</v>
      </c>
      <c r="C58" s="11" t="s">
        <v>34</v>
      </c>
      <c r="D58" s="12" t="s">
        <v>329</v>
      </c>
      <c r="E58" s="13" t="s">
        <v>224</v>
      </c>
      <c r="F58" s="14" t="s">
        <v>330</v>
      </c>
      <c r="G58" s="14" t="s">
        <v>331</v>
      </c>
      <c r="H58" s="15" t="s">
        <v>332</v>
      </c>
      <c r="I58" s="16" t="s">
        <v>333</v>
      </c>
      <c r="J58" s="17" t="s">
        <v>97</v>
      </c>
      <c r="K58" s="18"/>
    </row>
    <row r="59" spans="1:11" ht="12.6" x14ac:dyDescent="0.2">
      <c r="A59" s="9">
        <v>52</v>
      </c>
      <c r="B59" s="10" t="s">
        <v>334</v>
      </c>
      <c r="C59" s="11" t="s">
        <v>34</v>
      </c>
      <c r="D59" s="12" t="s">
        <v>335</v>
      </c>
      <c r="E59" s="13" t="s">
        <v>93</v>
      </c>
      <c r="F59" s="14" t="s">
        <v>336</v>
      </c>
      <c r="G59" s="14"/>
      <c r="H59" s="15" t="s">
        <v>337</v>
      </c>
      <c r="I59" s="16" t="s">
        <v>338</v>
      </c>
      <c r="J59" s="17" t="s">
        <v>90</v>
      </c>
      <c r="K59" s="18"/>
    </row>
    <row r="60" spans="1:11" ht="12.6" x14ac:dyDescent="0.2">
      <c r="A60" s="9">
        <v>53</v>
      </c>
      <c r="B60" s="10" t="s">
        <v>339</v>
      </c>
      <c r="C60" s="11" t="s">
        <v>34</v>
      </c>
      <c r="D60" s="12" t="s">
        <v>340</v>
      </c>
      <c r="E60" s="13" t="s">
        <v>224</v>
      </c>
      <c r="F60" s="14" t="s">
        <v>341</v>
      </c>
      <c r="G60" s="14"/>
      <c r="H60" s="15" t="s">
        <v>342</v>
      </c>
      <c r="I60" s="16" t="s">
        <v>343</v>
      </c>
      <c r="J60" s="17" t="s">
        <v>344</v>
      </c>
      <c r="K60" s="18"/>
    </row>
    <row r="61" spans="1:11" ht="12.6" x14ac:dyDescent="0.2">
      <c r="A61" s="9">
        <v>54</v>
      </c>
      <c r="B61" s="10" t="s">
        <v>345</v>
      </c>
      <c r="C61" s="11" t="s">
        <v>34</v>
      </c>
      <c r="D61" s="12" t="s">
        <v>346</v>
      </c>
      <c r="E61" s="13" t="s">
        <v>21</v>
      </c>
      <c r="F61" s="14" t="s">
        <v>347</v>
      </c>
      <c r="G61" s="14"/>
      <c r="H61" s="15" t="s">
        <v>348</v>
      </c>
      <c r="I61" s="16" t="s">
        <v>349</v>
      </c>
      <c r="J61" s="17" t="s">
        <v>350</v>
      </c>
      <c r="K61" s="18"/>
    </row>
    <row r="62" spans="1:11" ht="12.6" x14ac:dyDescent="0.2">
      <c r="A62" s="9">
        <v>55</v>
      </c>
      <c r="B62" s="10" t="s">
        <v>351</v>
      </c>
      <c r="C62" s="11" t="s">
        <v>34</v>
      </c>
      <c r="D62" s="12" t="s">
        <v>352</v>
      </c>
      <c r="E62" s="13" t="s">
        <v>68</v>
      </c>
      <c r="F62" s="14" t="s">
        <v>353</v>
      </c>
      <c r="G62" s="14" t="s">
        <v>354</v>
      </c>
      <c r="H62" s="15" t="s">
        <v>355</v>
      </c>
      <c r="I62" s="16" t="s">
        <v>356</v>
      </c>
      <c r="J62" s="17" t="s">
        <v>357</v>
      </c>
      <c r="K62" s="18"/>
    </row>
    <row r="63" spans="1:11" ht="12.6" x14ac:dyDescent="0.2">
      <c r="A63" s="9">
        <v>56</v>
      </c>
      <c r="B63" s="10" t="s">
        <v>358</v>
      </c>
      <c r="C63" s="11" t="s">
        <v>19</v>
      </c>
      <c r="D63" s="12" t="s">
        <v>359</v>
      </c>
      <c r="E63" s="13" t="s">
        <v>68</v>
      </c>
      <c r="F63" s="14" t="s">
        <v>360</v>
      </c>
      <c r="G63" s="14"/>
      <c r="H63" s="15" t="s">
        <v>361</v>
      </c>
      <c r="I63" s="16" t="s">
        <v>362</v>
      </c>
      <c r="J63" s="17" t="s">
        <v>363</v>
      </c>
      <c r="K63" s="18"/>
    </row>
    <row r="64" spans="1:11" ht="12.6" x14ac:dyDescent="0.2">
      <c r="A64" s="9">
        <v>57</v>
      </c>
      <c r="B64" s="10" t="s">
        <v>364</v>
      </c>
      <c r="C64" s="11" t="s">
        <v>34</v>
      </c>
      <c r="D64" s="12" t="s">
        <v>365</v>
      </c>
      <c r="E64" s="13" t="s">
        <v>21</v>
      </c>
      <c r="F64" s="14" t="s">
        <v>366</v>
      </c>
      <c r="G64" s="14"/>
      <c r="H64" s="15" t="s">
        <v>367</v>
      </c>
      <c r="I64" s="16" t="s">
        <v>368</v>
      </c>
      <c r="J64" s="17" t="s">
        <v>84</v>
      </c>
      <c r="K64" s="18"/>
    </row>
    <row r="65" spans="1:11" ht="12.6" x14ac:dyDescent="0.2">
      <c r="A65" s="9">
        <v>58</v>
      </c>
      <c r="B65" s="10" t="s">
        <v>369</v>
      </c>
      <c r="C65" s="11" t="s">
        <v>34</v>
      </c>
      <c r="D65" s="12" t="s">
        <v>370</v>
      </c>
      <c r="E65" s="13" t="s">
        <v>68</v>
      </c>
      <c r="F65" s="14" t="s">
        <v>371</v>
      </c>
      <c r="G65" s="14" t="s">
        <v>372</v>
      </c>
      <c r="H65" s="15" t="s">
        <v>373</v>
      </c>
      <c r="I65" s="16" t="s">
        <v>374</v>
      </c>
      <c r="J65" s="17" t="s">
        <v>305</v>
      </c>
      <c r="K65" s="18"/>
    </row>
    <row r="66" spans="1:11" ht="12.6" x14ac:dyDescent="0.2">
      <c r="A66" s="9">
        <v>59</v>
      </c>
      <c r="B66" s="10" t="s">
        <v>375</v>
      </c>
      <c r="C66" s="11" t="s">
        <v>34</v>
      </c>
      <c r="D66" s="12" t="s">
        <v>376</v>
      </c>
      <c r="E66" s="13" t="s">
        <v>68</v>
      </c>
      <c r="F66" s="14" t="s">
        <v>377</v>
      </c>
      <c r="G66" s="14"/>
      <c r="H66" s="15" t="s">
        <v>378</v>
      </c>
      <c r="I66" s="16" t="s">
        <v>379</v>
      </c>
      <c r="J66" s="17" t="s">
        <v>123</v>
      </c>
      <c r="K66" s="18"/>
    </row>
    <row r="67" spans="1:11" ht="12.6" x14ac:dyDescent="0.2">
      <c r="A67" s="9">
        <v>60</v>
      </c>
      <c r="B67" s="10" t="s">
        <v>380</v>
      </c>
      <c r="C67" s="11" t="s">
        <v>34</v>
      </c>
      <c r="D67" s="12" t="s">
        <v>381</v>
      </c>
      <c r="E67" s="13" t="s">
        <v>68</v>
      </c>
      <c r="F67" s="14" t="s">
        <v>382</v>
      </c>
      <c r="G67" s="14" t="s">
        <v>383</v>
      </c>
      <c r="H67" s="15" t="s">
        <v>384</v>
      </c>
      <c r="I67" s="16" t="s">
        <v>385</v>
      </c>
      <c r="J67" s="17" t="s">
        <v>140</v>
      </c>
      <c r="K67" s="18"/>
    </row>
    <row r="68" spans="1:11" ht="12.6" x14ac:dyDescent="0.2">
      <c r="A68" s="9">
        <v>61</v>
      </c>
      <c r="B68" s="10" t="s">
        <v>386</v>
      </c>
      <c r="C68" s="11" t="s">
        <v>34</v>
      </c>
      <c r="D68" s="12" t="s">
        <v>387</v>
      </c>
      <c r="E68" s="13" t="s">
        <v>21</v>
      </c>
      <c r="F68" s="14" t="s">
        <v>388</v>
      </c>
      <c r="G68" s="14"/>
      <c r="H68" s="15" t="s">
        <v>389</v>
      </c>
      <c r="I68" s="16" t="s">
        <v>390</v>
      </c>
      <c r="J68" s="17" t="s">
        <v>116</v>
      </c>
      <c r="K68" s="18"/>
    </row>
    <row r="69" spans="1:11" ht="12.6" x14ac:dyDescent="0.2">
      <c r="A69" s="9">
        <v>62</v>
      </c>
      <c r="B69" s="10" t="s">
        <v>391</v>
      </c>
      <c r="C69" s="11" t="s">
        <v>34</v>
      </c>
      <c r="D69" s="12" t="s">
        <v>392</v>
      </c>
      <c r="E69" s="13" t="s">
        <v>393</v>
      </c>
      <c r="F69" s="14" t="s">
        <v>394</v>
      </c>
      <c r="G69" s="14" t="s">
        <v>395</v>
      </c>
      <c r="H69" s="15" t="s">
        <v>396</v>
      </c>
      <c r="I69" s="16" t="s">
        <v>397</v>
      </c>
      <c r="J69" s="17" t="s">
        <v>398</v>
      </c>
      <c r="K69" s="18"/>
    </row>
    <row r="70" spans="1:11" ht="12.6" x14ac:dyDescent="0.2">
      <c r="A70" s="9"/>
      <c r="B70" s="10" t="s">
        <v>399</v>
      </c>
      <c r="C70" s="11" t="s">
        <v>19</v>
      </c>
      <c r="D70" s="12" t="s">
        <v>400</v>
      </c>
      <c r="E70" s="13" t="s">
        <v>21</v>
      </c>
      <c r="F70" s="14" t="s">
        <v>401</v>
      </c>
      <c r="G70" s="14" t="s">
        <v>402</v>
      </c>
      <c r="H70" s="19" t="s">
        <v>403</v>
      </c>
      <c r="I70" s="16"/>
      <c r="J70" s="17" t="s">
        <v>404</v>
      </c>
      <c r="K70" s="18"/>
    </row>
    <row r="71" spans="1:11" ht="12.6" x14ac:dyDescent="0.2">
      <c r="A71" s="9"/>
      <c r="B71" s="10" t="s">
        <v>405</v>
      </c>
      <c r="C71" s="11" t="s">
        <v>19</v>
      </c>
      <c r="D71" s="12" t="s">
        <v>406</v>
      </c>
      <c r="E71" s="13" t="s">
        <v>21</v>
      </c>
      <c r="F71" s="14" t="s">
        <v>407</v>
      </c>
      <c r="G71" s="14"/>
      <c r="H71" s="19" t="s">
        <v>408</v>
      </c>
      <c r="I71" s="16"/>
      <c r="J71" s="17"/>
      <c r="K71" s="18"/>
    </row>
    <row r="72" spans="1:11" ht="12.6" x14ac:dyDescent="0.2">
      <c r="A72" s="9"/>
      <c r="B72" s="10" t="s">
        <v>409</v>
      </c>
      <c r="C72" s="11" t="s">
        <v>34</v>
      </c>
      <c r="D72" s="12" t="s">
        <v>255</v>
      </c>
      <c r="E72" s="13" t="s">
        <v>93</v>
      </c>
      <c r="F72" s="14" t="s">
        <v>410</v>
      </c>
      <c r="G72" s="14"/>
      <c r="H72" s="19" t="s">
        <v>408</v>
      </c>
      <c r="I72" s="16"/>
      <c r="J72" s="17"/>
      <c r="K72" s="18"/>
    </row>
    <row r="73" spans="1:11" ht="12.6" x14ac:dyDescent="0.2">
      <c r="A73" s="9"/>
      <c r="B73" s="10" t="s">
        <v>411</v>
      </c>
      <c r="C73" s="11" t="s">
        <v>34</v>
      </c>
      <c r="D73" s="12" t="s">
        <v>412</v>
      </c>
      <c r="E73" s="13" t="s">
        <v>224</v>
      </c>
      <c r="F73" s="14" t="s">
        <v>413</v>
      </c>
      <c r="G73" s="14"/>
      <c r="H73" s="19" t="s">
        <v>408</v>
      </c>
      <c r="I73" s="16"/>
      <c r="J73" s="17"/>
      <c r="K73" s="18"/>
    </row>
    <row r="74" spans="1:11" ht="12.6" x14ac:dyDescent="0.2">
      <c r="A74" s="9"/>
      <c r="B74" s="10" t="s">
        <v>414</v>
      </c>
      <c r="C74" s="11" t="s">
        <v>19</v>
      </c>
      <c r="D74" s="12" t="s">
        <v>415</v>
      </c>
      <c r="E74" s="13" t="s">
        <v>21</v>
      </c>
      <c r="F74" s="14" t="s">
        <v>416</v>
      </c>
      <c r="G74" s="14" t="s">
        <v>417</v>
      </c>
      <c r="H74" s="19" t="s">
        <v>408</v>
      </c>
      <c r="I74" s="16"/>
      <c r="J74" s="17"/>
      <c r="K74" s="18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0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0" t="s">
        <v>418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0" t="s">
        <v>419</v>
      </c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0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0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7"/>
  <sheetViews>
    <sheetView workbookViewId="0">
      <selection activeCell="O20" sqref="O20"/>
    </sheetView>
  </sheetViews>
  <sheetFormatPr defaultColWidth="9.375" defaultRowHeight="12" x14ac:dyDescent="0.15"/>
  <cols>
    <col min="1" max="1" width="12.875" style="21" bestFit="1" customWidth="1"/>
    <col min="2" max="2" width="9.625" style="21" bestFit="1" customWidth="1"/>
    <col min="3" max="16384" width="9.375" style="21"/>
  </cols>
  <sheetData>
    <row r="1" spans="1:13" x14ac:dyDescent="0.15">
      <c r="A1" s="21" t="s">
        <v>420</v>
      </c>
    </row>
    <row r="2" spans="1:13" x14ac:dyDescent="0.15">
      <c r="A2" s="21" t="s">
        <v>421</v>
      </c>
    </row>
    <row r="3" spans="1:13" x14ac:dyDescent="0.15">
      <c r="A3" s="21" t="s">
        <v>422</v>
      </c>
    </row>
    <row r="4" spans="1:13" x14ac:dyDescent="0.15">
      <c r="A4" s="21" t="s">
        <v>423</v>
      </c>
    </row>
    <row r="5" spans="1:13" x14ac:dyDescent="0.15">
      <c r="A5" s="21" t="s">
        <v>424</v>
      </c>
    </row>
    <row r="6" spans="1:13" x14ac:dyDescent="0.15">
      <c r="A6" s="22">
        <v>42846</v>
      </c>
    </row>
    <row r="7" spans="1:13" x14ac:dyDescent="0.15">
      <c r="A7" s="21" t="s">
        <v>425</v>
      </c>
    </row>
    <row r="8" spans="1:13" x14ac:dyDescent="0.15">
      <c r="A8" s="21" t="s">
        <v>426</v>
      </c>
    </row>
    <row r="9" spans="1:13" x14ac:dyDescent="0.15">
      <c r="A9" s="21" t="s">
        <v>427</v>
      </c>
    </row>
    <row r="10" spans="1:13" x14ac:dyDescent="0.15">
      <c r="A10" s="21" t="s">
        <v>428</v>
      </c>
    </row>
    <row r="11" spans="1:13" x14ac:dyDescent="0.15">
      <c r="A11" s="21">
        <v>1</v>
      </c>
      <c r="B11" s="21" t="e">
        <f>- YAMAHA FACTORY RACING TEAM</f>
        <v>#NAME?</v>
      </c>
    </row>
    <row r="12" spans="1:13" x14ac:dyDescent="0.15">
      <c r="A12" s="21" t="s">
        <v>429</v>
      </c>
    </row>
    <row r="13" spans="1:13" x14ac:dyDescent="0.15">
      <c r="A13" s="21" t="s">
        <v>430</v>
      </c>
      <c r="B13" s="21" t="s">
        <v>431</v>
      </c>
      <c r="C13" s="21" t="s">
        <v>432</v>
      </c>
      <c r="D13" s="21" t="s">
        <v>433</v>
      </c>
      <c r="E13" s="21" t="s">
        <v>434</v>
      </c>
      <c r="F13" s="21" t="s">
        <v>435</v>
      </c>
      <c r="G13" s="21" t="s">
        <v>436</v>
      </c>
      <c r="H13" s="21" t="s">
        <v>437</v>
      </c>
      <c r="I13" s="21" t="s">
        <v>438</v>
      </c>
      <c r="J13" s="21" t="s">
        <v>439</v>
      </c>
      <c r="K13" s="21" t="s">
        <v>440</v>
      </c>
      <c r="L13" s="21" t="s">
        <v>441</v>
      </c>
    </row>
    <row r="14" spans="1:13" x14ac:dyDescent="0.15">
      <c r="A14" s="21" t="s">
        <v>442</v>
      </c>
      <c r="B14" s="21" t="s">
        <v>443</v>
      </c>
      <c r="C14" s="21" t="s">
        <v>444</v>
      </c>
      <c r="D14" s="21" t="s">
        <v>445</v>
      </c>
      <c r="E14" s="21" t="s">
        <v>446</v>
      </c>
      <c r="F14" s="21" t="s">
        <v>447</v>
      </c>
      <c r="G14" s="21" t="s">
        <v>448</v>
      </c>
      <c r="H14" s="21" t="s">
        <v>449</v>
      </c>
      <c r="I14" s="21" t="s">
        <v>450</v>
      </c>
      <c r="J14" s="21" t="s">
        <v>451</v>
      </c>
      <c r="K14" s="21" t="s">
        <v>452</v>
      </c>
      <c r="L14" s="21" t="s">
        <v>453</v>
      </c>
    </row>
    <row r="15" spans="1:13" x14ac:dyDescent="0.15">
      <c r="A15" s="21" t="s">
        <v>454</v>
      </c>
      <c r="B15" s="21" t="s">
        <v>455</v>
      </c>
      <c r="C15" s="21" t="s">
        <v>456</v>
      </c>
      <c r="D15" s="21" t="s">
        <v>457</v>
      </c>
      <c r="E15" s="21" t="s">
        <v>458</v>
      </c>
      <c r="F15" s="21" t="s">
        <v>459</v>
      </c>
      <c r="G15" s="21" t="s">
        <v>431</v>
      </c>
      <c r="H15" s="21" t="s">
        <v>460</v>
      </c>
      <c r="I15" s="21" t="s">
        <v>460</v>
      </c>
      <c r="J15" s="21" t="s">
        <v>460</v>
      </c>
      <c r="K15" s="21" t="s">
        <v>460</v>
      </c>
      <c r="L15" s="21" t="s">
        <v>460</v>
      </c>
      <c r="M15" s="21" t="s">
        <v>431</v>
      </c>
    </row>
    <row r="16" spans="1:13" x14ac:dyDescent="0.15">
      <c r="A16" s="21">
        <v>5</v>
      </c>
      <c r="B16" s="21" t="s">
        <v>461</v>
      </c>
    </row>
    <row r="17" spans="1:13" x14ac:dyDescent="0.15">
      <c r="A17" s="21" t="s">
        <v>462</v>
      </c>
    </row>
    <row r="18" spans="1:13" x14ac:dyDescent="0.15">
      <c r="A18" s="21" t="s">
        <v>430</v>
      </c>
      <c r="B18" s="21" t="s">
        <v>431</v>
      </c>
      <c r="C18" s="21" t="s">
        <v>432</v>
      </c>
      <c r="D18" s="21" t="s">
        <v>463</v>
      </c>
      <c r="E18" s="21" t="s">
        <v>434</v>
      </c>
      <c r="F18" s="21" t="s">
        <v>464</v>
      </c>
      <c r="G18" s="21" t="s">
        <v>436</v>
      </c>
      <c r="H18" s="21" t="s">
        <v>465</v>
      </c>
      <c r="I18" s="21" t="s">
        <v>438</v>
      </c>
      <c r="J18" s="21" t="s">
        <v>466</v>
      </c>
      <c r="K18" s="21" t="s">
        <v>440</v>
      </c>
      <c r="L18" s="21" t="s">
        <v>467</v>
      </c>
    </row>
    <row r="19" spans="1:13" x14ac:dyDescent="0.15">
      <c r="A19" s="21" t="s">
        <v>442</v>
      </c>
      <c r="B19" s="21" t="s">
        <v>468</v>
      </c>
      <c r="C19" s="21" t="s">
        <v>444</v>
      </c>
      <c r="D19" s="21" t="s">
        <v>469</v>
      </c>
      <c r="E19" s="21" t="s">
        <v>446</v>
      </c>
      <c r="F19" s="21" t="s">
        <v>470</v>
      </c>
      <c r="G19" s="21" t="s">
        <v>448</v>
      </c>
      <c r="H19" s="21" t="s">
        <v>471</v>
      </c>
      <c r="I19" s="21" t="s">
        <v>450</v>
      </c>
      <c r="J19" s="21" t="s">
        <v>472</v>
      </c>
      <c r="K19" s="21" t="s">
        <v>452</v>
      </c>
      <c r="L19" s="21" t="s">
        <v>473</v>
      </c>
    </row>
    <row r="20" spans="1:13" x14ac:dyDescent="0.15">
      <c r="A20" s="21" t="s">
        <v>454</v>
      </c>
      <c r="B20" s="21" t="s">
        <v>474</v>
      </c>
      <c r="C20" s="21" t="s">
        <v>456</v>
      </c>
      <c r="D20" s="21" t="s">
        <v>475</v>
      </c>
      <c r="E20" s="21" t="s">
        <v>458</v>
      </c>
      <c r="F20" s="21" t="s">
        <v>476</v>
      </c>
      <c r="G20" s="21" t="s">
        <v>431</v>
      </c>
      <c r="H20" s="21" t="s">
        <v>460</v>
      </c>
      <c r="I20" s="21" t="s">
        <v>460</v>
      </c>
      <c r="J20" s="21" t="s">
        <v>460</v>
      </c>
      <c r="K20" s="21" t="s">
        <v>460</v>
      </c>
      <c r="L20" s="21" t="s">
        <v>460</v>
      </c>
      <c r="M20" s="21" t="s">
        <v>431</v>
      </c>
    </row>
    <row r="21" spans="1:13" x14ac:dyDescent="0.15">
      <c r="A21" s="21">
        <v>9</v>
      </c>
      <c r="B21" s="21" t="e">
        <f>- YAMALUBE RACING TEAM</f>
        <v>#NAME?</v>
      </c>
    </row>
    <row r="22" spans="1:13" x14ac:dyDescent="0.15">
      <c r="A22" s="21" t="s">
        <v>477</v>
      </c>
    </row>
    <row r="23" spans="1:13" x14ac:dyDescent="0.15">
      <c r="A23" s="21" t="s">
        <v>430</v>
      </c>
      <c r="B23" s="21" t="s">
        <v>431</v>
      </c>
      <c r="C23" s="21" t="s">
        <v>432</v>
      </c>
      <c r="D23" s="21" t="s">
        <v>478</v>
      </c>
      <c r="E23" s="21" t="s">
        <v>434</v>
      </c>
      <c r="F23" s="21" t="s">
        <v>479</v>
      </c>
      <c r="G23" s="21" t="s">
        <v>436</v>
      </c>
      <c r="H23" s="21" t="s">
        <v>480</v>
      </c>
      <c r="I23" s="21" t="s">
        <v>450</v>
      </c>
      <c r="J23" s="21" t="s">
        <v>481</v>
      </c>
      <c r="K23" s="21" t="s">
        <v>452</v>
      </c>
      <c r="L23" s="21" t="s">
        <v>482</v>
      </c>
    </row>
    <row r="24" spans="1:13" x14ac:dyDescent="0.15">
      <c r="A24" s="21" t="s">
        <v>442</v>
      </c>
      <c r="B24" s="21" t="s">
        <v>483</v>
      </c>
      <c r="C24" s="21" t="s">
        <v>444</v>
      </c>
      <c r="D24" s="21" t="s">
        <v>484</v>
      </c>
      <c r="E24" s="21" t="s">
        <v>446</v>
      </c>
      <c r="F24" s="21" t="s">
        <v>485</v>
      </c>
      <c r="G24" s="21" t="s">
        <v>448</v>
      </c>
      <c r="H24" s="21" t="s">
        <v>486</v>
      </c>
      <c r="I24" s="21" t="s">
        <v>440</v>
      </c>
      <c r="J24" s="21" t="s">
        <v>487</v>
      </c>
      <c r="K24" s="21" t="s">
        <v>488</v>
      </c>
      <c r="L24" s="21" t="s">
        <v>489</v>
      </c>
    </row>
    <row r="25" spans="1:13" x14ac:dyDescent="0.15">
      <c r="A25" s="21" t="s">
        <v>454</v>
      </c>
      <c r="B25" s="21" t="s">
        <v>490</v>
      </c>
      <c r="C25" s="21" t="s">
        <v>456</v>
      </c>
      <c r="D25" s="21" t="s">
        <v>491</v>
      </c>
      <c r="E25" s="21" t="s">
        <v>458</v>
      </c>
      <c r="F25" s="21" t="s">
        <v>492</v>
      </c>
      <c r="G25" s="21" t="s">
        <v>438</v>
      </c>
      <c r="H25" s="21" t="s">
        <v>493</v>
      </c>
      <c r="I25" s="21" t="s">
        <v>431</v>
      </c>
      <c r="J25" s="21" t="s">
        <v>460</v>
      </c>
      <c r="K25" s="21" t="s">
        <v>460</v>
      </c>
      <c r="L25" s="21" t="s">
        <v>460</v>
      </c>
      <c r="M25" s="21" t="s">
        <v>431</v>
      </c>
    </row>
    <row r="26" spans="1:13" x14ac:dyDescent="0.15">
      <c r="A26" s="21">
        <v>12</v>
      </c>
      <c r="B26" s="21" t="e">
        <f>- ヨシムラスズキMOTUL</f>
        <v>#NAME?</v>
      </c>
    </row>
    <row r="27" spans="1:13" x14ac:dyDescent="0.15">
      <c r="A27" s="21" t="s">
        <v>494</v>
      </c>
    </row>
    <row r="28" spans="1:13" x14ac:dyDescent="0.15">
      <c r="A28" s="21" t="s">
        <v>430</v>
      </c>
      <c r="B28" s="21" t="s">
        <v>431</v>
      </c>
      <c r="C28" s="21" t="s">
        <v>432</v>
      </c>
      <c r="D28" s="21" t="s">
        <v>495</v>
      </c>
      <c r="E28" s="21" t="s">
        <v>434</v>
      </c>
      <c r="F28" s="21" t="s">
        <v>496</v>
      </c>
      <c r="G28" s="21" t="s">
        <v>436</v>
      </c>
      <c r="H28" s="21" t="s">
        <v>497</v>
      </c>
      <c r="I28" s="21" t="s">
        <v>450</v>
      </c>
      <c r="J28" s="21" t="s">
        <v>498</v>
      </c>
      <c r="K28" s="21" t="s">
        <v>452</v>
      </c>
      <c r="L28" s="21" t="s">
        <v>499</v>
      </c>
    </row>
    <row r="29" spans="1:13" x14ac:dyDescent="0.15">
      <c r="A29" s="21" t="s">
        <v>442</v>
      </c>
      <c r="B29" s="21" t="s">
        <v>500</v>
      </c>
      <c r="C29" s="21" t="s">
        <v>444</v>
      </c>
      <c r="D29" s="21" t="s">
        <v>501</v>
      </c>
      <c r="E29" s="21" t="s">
        <v>446</v>
      </c>
      <c r="F29" s="21" t="s">
        <v>502</v>
      </c>
      <c r="G29" s="21" t="s">
        <v>448</v>
      </c>
      <c r="H29" s="21" t="s">
        <v>503</v>
      </c>
      <c r="I29" s="21" t="s">
        <v>440</v>
      </c>
      <c r="J29" s="21" t="s">
        <v>504</v>
      </c>
      <c r="K29" s="21" t="s">
        <v>488</v>
      </c>
      <c r="L29" s="21" t="s">
        <v>505</v>
      </c>
    </row>
    <row r="30" spans="1:13" x14ac:dyDescent="0.15">
      <c r="A30" s="21" t="s">
        <v>454</v>
      </c>
      <c r="B30" s="21" t="s">
        <v>506</v>
      </c>
      <c r="C30" s="21" t="s">
        <v>456</v>
      </c>
      <c r="D30" s="21" t="s">
        <v>507</v>
      </c>
      <c r="E30" s="21" t="s">
        <v>458</v>
      </c>
      <c r="F30" s="21" t="s">
        <v>508</v>
      </c>
      <c r="G30" s="21" t="s">
        <v>438</v>
      </c>
      <c r="H30" s="21" t="s">
        <v>509</v>
      </c>
      <c r="I30" s="21" t="s">
        <v>431</v>
      </c>
      <c r="J30" s="21" t="s">
        <v>460</v>
      </c>
      <c r="K30" s="21" t="s">
        <v>460</v>
      </c>
      <c r="L30" s="21" t="s">
        <v>460</v>
      </c>
      <c r="M30" s="21" t="s">
        <v>431</v>
      </c>
    </row>
    <row r="31" spans="1:13" x14ac:dyDescent="0.15">
      <c r="A31" s="21">
        <v>13</v>
      </c>
      <c r="B31" s="21" t="e">
        <f>- オートテクニックスポーツPGR</f>
        <v>#NAME?</v>
      </c>
    </row>
    <row r="32" spans="1:13" x14ac:dyDescent="0.15">
      <c r="A32" s="21" t="s">
        <v>510</v>
      </c>
    </row>
    <row r="33" spans="1:13" x14ac:dyDescent="0.15">
      <c r="A33" s="21" t="s">
        <v>430</v>
      </c>
      <c r="B33" s="21" t="s">
        <v>431</v>
      </c>
      <c r="C33" s="21" t="s">
        <v>432</v>
      </c>
      <c r="D33" s="21" t="s">
        <v>511</v>
      </c>
      <c r="E33" s="21" t="s">
        <v>434</v>
      </c>
      <c r="F33" s="21" t="s">
        <v>512</v>
      </c>
      <c r="G33" s="21" t="s">
        <v>436</v>
      </c>
      <c r="H33" s="21" t="s">
        <v>513</v>
      </c>
      <c r="I33" s="21" t="s">
        <v>438</v>
      </c>
      <c r="J33" s="21" t="s">
        <v>514</v>
      </c>
      <c r="K33" s="21" t="s">
        <v>440</v>
      </c>
      <c r="L33" s="21" t="s">
        <v>515</v>
      </c>
    </row>
    <row r="34" spans="1:13" x14ac:dyDescent="0.15">
      <c r="A34" s="21" t="s">
        <v>442</v>
      </c>
      <c r="B34" s="21" t="s">
        <v>516</v>
      </c>
      <c r="C34" s="21" t="s">
        <v>444</v>
      </c>
      <c r="D34" s="21" t="s">
        <v>517</v>
      </c>
      <c r="E34" s="21" t="s">
        <v>446</v>
      </c>
      <c r="F34" s="21" t="s">
        <v>518</v>
      </c>
      <c r="G34" s="21" t="s">
        <v>448</v>
      </c>
      <c r="H34" s="21" t="s">
        <v>519</v>
      </c>
      <c r="I34" s="21" t="s">
        <v>450</v>
      </c>
      <c r="J34" s="21" t="s">
        <v>520</v>
      </c>
      <c r="K34" s="21" t="s">
        <v>452</v>
      </c>
      <c r="L34" s="21" t="s">
        <v>521</v>
      </c>
    </row>
    <row r="35" spans="1:13" x14ac:dyDescent="0.15">
      <c r="A35" s="21" t="s">
        <v>454</v>
      </c>
      <c r="B35" s="21" t="s">
        <v>522</v>
      </c>
      <c r="C35" s="21" t="s">
        <v>456</v>
      </c>
      <c r="D35" s="21" t="s">
        <v>523</v>
      </c>
      <c r="E35" s="21" t="s">
        <v>458</v>
      </c>
      <c r="F35" s="21" t="s">
        <v>524</v>
      </c>
      <c r="G35" s="21" t="s">
        <v>431</v>
      </c>
      <c r="H35" s="21" t="s">
        <v>460</v>
      </c>
      <c r="I35" s="21" t="s">
        <v>460</v>
      </c>
      <c r="J35" s="21" t="s">
        <v>460</v>
      </c>
      <c r="K35" s="21" t="s">
        <v>460</v>
      </c>
      <c r="L35" s="21" t="s">
        <v>460</v>
      </c>
      <c r="M35" s="21" t="s">
        <v>431</v>
      </c>
    </row>
    <row r="36" spans="1:13" x14ac:dyDescent="0.15">
      <c r="A36" s="21">
        <v>16</v>
      </c>
      <c r="B36" s="21" t="s">
        <v>525</v>
      </c>
    </row>
    <row r="37" spans="1:13" x14ac:dyDescent="0.15">
      <c r="A37" s="21" t="s">
        <v>526</v>
      </c>
    </row>
    <row r="38" spans="1:13" x14ac:dyDescent="0.15">
      <c r="A38" s="21" t="s">
        <v>430</v>
      </c>
      <c r="B38" s="21" t="s">
        <v>431</v>
      </c>
      <c r="C38" s="21" t="s">
        <v>432</v>
      </c>
      <c r="D38" s="21" t="s">
        <v>527</v>
      </c>
      <c r="E38" s="21" t="s">
        <v>434</v>
      </c>
      <c r="F38" s="21" t="s">
        <v>528</v>
      </c>
      <c r="G38" s="21" t="s">
        <v>436</v>
      </c>
      <c r="H38" s="21" t="s">
        <v>529</v>
      </c>
      <c r="I38" s="21" t="s">
        <v>438</v>
      </c>
      <c r="J38" s="21" t="s">
        <v>530</v>
      </c>
      <c r="K38" s="21" t="s">
        <v>440</v>
      </c>
      <c r="L38" s="21" t="s">
        <v>531</v>
      </c>
    </row>
    <row r="39" spans="1:13" x14ac:dyDescent="0.15">
      <c r="A39" s="21" t="s">
        <v>442</v>
      </c>
      <c r="B39" s="21" t="s">
        <v>532</v>
      </c>
      <c r="C39" s="21" t="s">
        <v>444</v>
      </c>
      <c r="D39" s="21" t="s">
        <v>533</v>
      </c>
      <c r="E39" s="21" t="s">
        <v>446</v>
      </c>
      <c r="F39" s="21" t="s">
        <v>534</v>
      </c>
      <c r="G39" s="21" t="s">
        <v>448</v>
      </c>
      <c r="H39" s="21" t="s">
        <v>535</v>
      </c>
      <c r="I39" s="21" t="s">
        <v>450</v>
      </c>
      <c r="J39" s="21" t="s">
        <v>536</v>
      </c>
      <c r="K39" s="21" t="s">
        <v>452</v>
      </c>
      <c r="L39" s="21" t="s">
        <v>537</v>
      </c>
    </row>
    <row r="40" spans="1:13" x14ac:dyDescent="0.15">
      <c r="A40" s="21" t="s">
        <v>454</v>
      </c>
      <c r="B40" s="21" t="s">
        <v>538</v>
      </c>
      <c r="C40" s="21" t="s">
        <v>456</v>
      </c>
      <c r="D40" s="21" t="s">
        <v>539</v>
      </c>
      <c r="E40" s="21" t="s">
        <v>458</v>
      </c>
      <c r="F40" s="21" t="s">
        <v>540</v>
      </c>
      <c r="G40" s="21" t="s">
        <v>431</v>
      </c>
      <c r="H40" s="21" t="s">
        <v>460</v>
      </c>
      <c r="I40" s="21" t="s">
        <v>460</v>
      </c>
      <c r="J40" s="21" t="s">
        <v>460</v>
      </c>
      <c r="K40" s="21" t="s">
        <v>460</v>
      </c>
      <c r="L40" s="21" t="s">
        <v>460</v>
      </c>
      <c r="M40" s="21" t="s">
        <v>431</v>
      </c>
    </row>
    <row r="41" spans="1:13" x14ac:dyDescent="0.15">
      <c r="A41" s="21">
        <v>18</v>
      </c>
      <c r="B41" s="21" t="e">
        <f>- ＧＢＳレーシング YAMAHA</f>
        <v>#NAME?</v>
      </c>
    </row>
    <row r="42" spans="1:13" x14ac:dyDescent="0.15">
      <c r="A42" s="21" t="s">
        <v>541</v>
      </c>
    </row>
    <row r="43" spans="1:13" x14ac:dyDescent="0.15">
      <c r="A43" s="21" t="s">
        <v>430</v>
      </c>
      <c r="B43" s="21" t="s">
        <v>431</v>
      </c>
      <c r="C43" s="21" t="s">
        <v>432</v>
      </c>
      <c r="D43" s="21" t="s">
        <v>542</v>
      </c>
      <c r="E43" s="21" t="s">
        <v>434</v>
      </c>
      <c r="F43" s="21" t="s">
        <v>543</v>
      </c>
      <c r="G43" s="21" t="s">
        <v>458</v>
      </c>
      <c r="H43" s="21" t="s">
        <v>544</v>
      </c>
      <c r="I43" s="21" t="s">
        <v>448</v>
      </c>
      <c r="J43" s="21" t="s">
        <v>545</v>
      </c>
      <c r="K43" s="21" t="s">
        <v>450</v>
      </c>
      <c r="L43" s="21" t="s">
        <v>546</v>
      </c>
    </row>
    <row r="44" spans="1:13" x14ac:dyDescent="0.15">
      <c r="A44" s="21" t="s">
        <v>442</v>
      </c>
      <c r="B44" s="21" t="s">
        <v>547</v>
      </c>
      <c r="C44" s="21" t="s">
        <v>444</v>
      </c>
      <c r="D44" s="21" t="s">
        <v>548</v>
      </c>
      <c r="E44" s="21" t="s">
        <v>446</v>
      </c>
      <c r="F44" s="21" t="s">
        <v>549</v>
      </c>
      <c r="G44" s="21" t="s">
        <v>436</v>
      </c>
      <c r="H44" s="21" t="s">
        <v>550</v>
      </c>
      <c r="I44" s="21" t="s">
        <v>438</v>
      </c>
      <c r="J44" s="21" t="s">
        <v>551</v>
      </c>
      <c r="K44" s="21" t="s">
        <v>440</v>
      </c>
      <c r="L44" s="21" t="s">
        <v>552</v>
      </c>
    </row>
    <row r="45" spans="1:13" x14ac:dyDescent="0.15">
      <c r="A45" s="21" t="s">
        <v>454</v>
      </c>
      <c r="B45" s="21" t="s">
        <v>553</v>
      </c>
      <c r="C45" s="21" t="s">
        <v>456</v>
      </c>
      <c r="D45" s="21" t="s">
        <v>554</v>
      </c>
      <c r="E45" s="21" t="s">
        <v>431</v>
      </c>
      <c r="F45" s="21" t="s">
        <v>460</v>
      </c>
      <c r="G45" s="21" t="s">
        <v>460</v>
      </c>
      <c r="H45" s="21" t="s">
        <v>460</v>
      </c>
      <c r="I45" s="21" t="s">
        <v>460</v>
      </c>
      <c r="J45" s="21" t="s">
        <v>460</v>
      </c>
      <c r="K45" s="21" t="s">
        <v>460</v>
      </c>
      <c r="L45" s="21" t="s">
        <v>460</v>
      </c>
      <c r="M45" s="21" t="s">
        <v>431</v>
      </c>
    </row>
    <row r="46" spans="1:13" x14ac:dyDescent="0.15">
      <c r="A46" s="21">
        <v>20</v>
      </c>
      <c r="B46" s="21" t="e">
        <f>- Motorrad Rennsport</f>
        <v>#NAME?</v>
      </c>
    </row>
    <row r="47" spans="1:13" x14ac:dyDescent="0.15">
      <c r="A47" s="21" t="s">
        <v>555</v>
      </c>
    </row>
    <row r="48" spans="1:13" x14ac:dyDescent="0.15">
      <c r="A48" s="21" t="s">
        <v>430</v>
      </c>
      <c r="B48" s="21" t="s">
        <v>431</v>
      </c>
      <c r="C48" s="21" t="s">
        <v>454</v>
      </c>
      <c r="D48" s="21" t="s">
        <v>556</v>
      </c>
      <c r="E48" s="21" t="s">
        <v>444</v>
      </c>
      <c r="F48" s="21" t="s">
        <v>557</v>
      </c>
      <c r="G48" s="21" t="s">
        <v>434</v>
      </c>
      <c r="H48" s="21" t="s">
        <v>558</v>
      </c>
      <c r="I48" s="21" t="s">
        <v>458</v>
      </c>
      <c r="J48" s="21" t="s">
        <v>559</v>
      </c>
      <c r="K48" s="21" t="s">
        <v>436</v>
      </c>
      <c r="L48" s="21" t="s">
        <v>560</v>
      </c>
    </row>
    <row r="49" spans="1:13" x14ac:dyDescent="0.15">
      <c r="A49" s="21" t="s">
        <v>442</v>
      </c>
      <c r="B49" s="21" t="s">
        <v>561</v>
      </c>
      <c r="C49" s="21" t="s">
        <v>432</v>
      </c>
      <c r="D49" s="21" t="s">
        <v>562</v>
      </c>
      <c r="E49" s="21" t="s">
        <v>456</v>
      </c>
      <c r="F49" s="21" t="s">
        <v>563</v>
      </c>
      <c r="G49" s="21" t="s">
        <v>446</v>
      </c>
      <c r="H49" s="21" t="s">
        <v>564</v>
      </c>
      <c r="I49" s="21" t="s">
        <v>431</v>
      </c>
      <c r="J49" s="21" t="s">
        <v>460</v>
      </c>
      <c r="K49" s="21" t="s">
        <v>460</v>
      </c>
      <c r="L49" s="21" t="s">
        <v>460</v>
      </c>
      <c r="M49" s="21" t="s">
        <v>431</v>
      </c>
    </row>
    <row r="50" spans="1:13" x14ac:dyDescent="0.15">
      <c r="A50" s="21">
        <v>22</v>
      </c>
      <c r="B50" s="21" t="s">
        <v>565</v>
      </c>
    </row>
    <row r="51" spans="1:13" x14ac:dyDescent="0.15">
      <c r="A51" s="21" t="s">
        <v>566</v>
      </c>
    </row>
    <row r="52" spans="1:13" x14ac:dyDescent="0.15">
      <c r="A52" s="21" t="s">
        <v>430</v>
      </c>
      <c r="B52" s="21" t="s">
        <v>431</v>
      </c>
      <c r="C52" s="21" t="s">
        <v>432</v>
      </c>
      <c r="D52" s="21" t="s">
        <v>567</v>
      </c>
      <c r="E52" s="21" t="s">
        <v>456</v>
      </c>
      <c r="F52" s="21" t="s">
        <v>568</v>
      </c>
      <c r="G52" s="21" t="s">
        <v>446</v>
      </c>
      <c r="H52" s="21" t="s">
        <v>569</v>
      </c>
      <c r="I52" s="21" t="s">
        <v>436</v>
      </c>
      <c r="J52" s="21" t="s">
        <v>570</v>
      </c>
      <c r="K52" s="21" t="s">
        <v>438</v>
      </c>
      <c r="L52" s="21" t="s">
        <v>571</v>
      </c>
    </row>
    <row r="53" spans="1:13" x14ac:dyDescent="0.15">
      <c r="A53" s="21" t="s">
        <v>442</v>
      </c>
      <c r="B53" s="21" t="s">
        <v>572</v>
      </c>
      <c r="C53" s="21" t="s">
        <v>444</v>
      </c>
      <c r="D53" s="21" t="s">
        <v>573</v>
      </c>
      <c r="E53" s="21" t="s">
        <v>434</v>
      </c>
      <c r="F53" s="21" t="s">
        <v>574</v>
      </c>
      <c r="G53" s="21" t="s">
        <v>458</v>
      </c>
      <c r="H53" s="21" t="s">
        <v>575</v>
      </c>
      <c r="I53" s="21" t="s">
        <v>448</v>
      </c>
      <c r="J53" s="21" t="s">
        <v>576</v>
      </c>
      <c r="K53" s="21" t="s">
        <v>450</v>
      </c>
      <c r="L53" s="21" t="s">
        <v>577</v>
      </c>
    </row>
    <row r="54" spans="1:13" x14ac:dyDescent="0.15">
      <c r="A54" s="21" t="s">
        <v>454</v>
      </c>
      <c r="B54" s="21" t="s">
        <v>578</v>
      </c>
      <c r="C54" s="21" t="s">
        <v>431</v>
      </c>
      <c r="D54" s="21" t="s">
        <v>460</v>
      </c>
      <c r="E54" s="21" t="s">
        <v>460</v>
      </c>
      <c r="F54" s="21" t="s">
        <v>460</v>
      </c>
      <c r="G54" s="21" t="s">
        <v>460</v>
      </c>
      <c r="H54" s="21" t="s">
        <v>460</v>
      </c>
      <c r="I54" s="21" t="s">
        <v>460</v>
      </c>
      <c r="J54" s="21" t="s">
        <v>460</v>
      </c>
      <c r="K54" s="21" t="s">
        <v>460</v>
      </c>
      <c r="L54" s="21" t="s">
        <v>460</v>
      </c>
      <c r="M54" s="21" t="s">
        <v>431</v>
      </c>
    </row>
    <row r="55" spans="1:13" x14ac:dyDescent="0.15">
      <c r="A55" s="21">
        <v>23</v>
      </c>
      <c r="B55" s="21" t="e">
        <f>- Kawasaki TEAM GREEN</f>
        <v>#NAME?</v>
      </c>
    </row>
    <row r="56" spans="1:13" x14ac:dyDescent="0.15">
      <c r="A56" s="21" t="s">
        <v>579</v>
      </c>
    </row>
    <row r="57" spans="1:13" x14ac:dyDescent="0.15">
      <c r="A57" s="21" t="s">
        <v>430</v>
      </c>
      <c r="B57" s="21" t="s">
        <v>431</v>
      </c>
      <c r="C57" s="21" t="s">
        <v>432</v>
      </c>
      <c r="D57" s="21" t="s">
        <v>580</v>
      </c>
      <c r="E57" s="21" t="s">
        <v>456</v>
      </c>
      <c r="F57" s="21" t="s">
        <v>581</v>
      </c>
      <c r="G57" s="21" t="s">
        <v>446</v>
      </c>
      <c r="H57" s="21" t="s">
        <v>582</v>
      </c>
      <c r="I57" s="21" t="s">
        <v>436</v>
      </c>
      <c r="J57" s="21" t="s">
        <v>583</v>
      </c>
      <c r="K57" s="21" t="s">
        <v>438</v>
      </c>
      <c r="L57" s="21" t="s">
        <v>584</v>
      </c>
    </row>
    <row r="58" spans="1:13" x14ac:dyDescent="0.15">
      <c r="A58" s="21" t="s">
        <v>442</v>
      </c>
      <c r="B58" s="21" t="s">
        <v>585</v>
      </c>
      <c r="C58" s="21" t="s">
        <v>444</v>
      </c>
      <c r="D58" s="21" t="s">
        <v>586</v>
      </c>
      <c r="E58" s="21" t="s">
        <v>434</v>
      </c>
      <c r="F58" s="21" t="s">
        <v>587</v>
      </c>
      <c r="G58" s="21" t="s">
        <v>458</v>
      </c>
      <c r="H58" s="21" t="s">
        <v>588</v>
      </c>
      <c r="I58" s="21" t="s">
        <v>448</v>
      </c>
      <c r="J58" s="21" t="s">
        <v>589</v>
      </c>
      <c r="K58" s="21" t="s">
        <v>450</v>
      </c>
      <c r="L58" s="21" t="s">
        <v>590</v>
      </c>
    </row>
    <row r="59" spans="1:13" x14ac:dyDescent="0.15">
      <c r="A59" s="21" t="s">
        <v>454</v>
      </c>
      <c r="B59" s="21" t="s">
        <v>591</v>
      </c>
      <c r="C59" s="21" t="s">
        <v>431</v>
      </c>
      <c r="D59" s="21" t="s">
        <v>460</v>
      </c>
      <c r="E59" s="21" t="s">
        <v>460</v>
      </c>
      <c r="F59" s="21" t="s">
        <v>460</v>
      </c>
      <c r="G59" s="21" t="s">
        <v>460</v>
      </c>
      <c r="H59" s="21" t="s">
        <v>460</v>
      </c>
      <c r="I59" s="21" t="s">
        <v>460</v>
      </c>
      <c r="J59" s="21" t="s">
        <v>460</v>
      </c>
      <c r="K59" s="21" t="s">
        <v>460</v>
      </c>
      <c r="L59" s="21" t="s">
        <v>460</v>
      </c>
      <c r="M59" s="21" t="s">
        <v>431</v>
      </c>
    </row>
    <row r="60" spans="1:13" x14ac:dyDescent="0.15">
      <c r="A60" s="21">
        <v>28</v>
      </c>
      <c r="B60" s="21" t="s">
        <v>592</v>
      </c>
    </row>
    <row r="61" spans="1:13" x14ac:dyDescent="0.15">
      <c r="A61" s="21" t="s">
        <v>593</v>
      </c>
    </row>
    <row r="62" spans="1:13" x14ac:dyDescent="0.15">
      <c r="A62" s="21" t="s">
        <v>430</v>
      </c>
      <c r="B62" s="21" t="s">
        <v>431</v>
      </c>
      <c r="C62" s="21" t="s">
        <v>432</v>
      </c>
      <c r="D62" s="21" t="s">
        <v>594</v>
      </c>
      <c r="E62" s="21" t="s">
        <v>434</v>
      </c>
      <c r="F62" s="21" t="s">
        <v>595</v>
      </c>
      <c r="G62" s="21" t="s">
        <v>436</v>
      </c>
      <c r="H62" s="21" t="s">
        <v>596</v>
      </c>
      <c r="I62" s="21" t="s">
        <v>450</v>
      </c>
      <c r="J62" s="21" t="s">
        <v>597</v>
      </c>
      <c r="K62" s="21" t="s">
        <v>488</v>
      </c>
      <c r="L62" s="21" t="s">
        <v>598</v>
      </c>
    </row>
    <row r="63" spans="1:13" x14ac:dyDescent="0.15">
      <c r="A63" s="21" t="s">
        <v>442</v>
      </c>
      <c r="B63" s="21" t="s">
        <v>599</v>
      </c>
      <c r="C63" s="21" t="s">
        <v>444</v>
      </c>
      <c r="D63" s="21" t="s">
        <v>600</v>
      </c>
      <c r="E63" s="21" t="s">
        <v>446</v>
      </c>
      <c r="F63" s="21" t="s">
        <v>601</v>
      </c>
      <c r="G63" s="21" t="s">
        <v>448</v>
      </c>
      <c r="H63" s="21" t="s">
        <v>602</v>
      </c>
      <c r="I63" s="21" t="s">
        <v>440</v>
      </c>
      <c r="J63" s="21" t="s">
        <v>603</v>
      </c>
      <c r="K63" s="21" t="s">
        <v>604</v>
      </c>
      <c r="L63" s="21" t="s">
        <v>605</v>
      </c>
    </row>
    <row r="64" spans="1:13" x14ac:dyDescent="0.15">
      <c r="A64" s="21" t="s">
        <v>454</v>
      </c>
      <c r="B64" s="21" t="s">
        <v>606</v>
      </c>
      <c r="C64" s="21" t="s">
        <v>456</v>
      </c>
      <c r="D64" s="21" t="s">
        <v>607</v>
      </c>
      <c r="E64" s="21" t="s">
        <v>458</v>
      </c>
      <c r="F64" s="21" t="s">
        <v>608</v>
      </c>
      <c r="G64" s="21" t="s">
        <v>438</v>
      </c>
      <c r="H64" s="21" t="s">
        <v>609</v>
      </c>
      <c r="I64" s="21" t="s">
        <v>452</v>
      </c>
      <c r="J64" s="21" t="s">
        <v>610</v>
      </c>
      <c r="K64" s="21" t="s">
        <v>431</v>
      </c>
      <c r="L64" s="21" t="s">
        <v>460</v>
      </c>
      <c r="M64" s="21" t="s">
        <v>431</v>
      </c>
    </row>
    <row r="65" spans="1:13" x14ac:dyDescent="0.15">
      <c r="A65" s="21">
        <v>34</v>
      </c>
      <c r="B65" s="21" t="e">
        <f>- KRP三陽工業&amp;RS-ITOH</f>
        <v>#NAME?</v>
      </c>
    </row>
    <row r="66" spans="1:13" x14ac:dyDescent="0.15">
      <c r="A66" s="21" t="s">
        <v>611</v>
      </c>
    </row>
    <row r="67" spans="1:13" x14ac:dyDescent="0.15">
      <c r="A67" s="21" t="s">
        <v>430</v>
      </c>
      <c r="B67" s="21" t="s">
        <v>431</v>
      </c>
      <c r="C67" s="21" t="s">
        <v>432</v>
      </c>
      <c r="D67" s="21" t="s">
        <v>612</v>
      </c>
      <c r="E67" s="21" t="s">
        <v>434</v>
      </c>
      <c r="F67" s="21" t="s">
        <v>613</v>
      </c>
      <c r="G67" s="21" t="s">
        <v>436</v>
      </c>
      <c r="H67" s="21" t="s">
        <v>614</v>
      </c>
      <c r="I67" s="21" t="s">
        <v>450</v>
      </c>
      <c r="J67" s="21" t="s">
        <v>615</v>
      </c>
      <c r="K67" s="21" t="s">
        <v>452</v>
      </c>
      <c r="L67" s="21" t="s">
        <v>616</v>
      </c>
    </row>
    <row r="68" spans="1:13" x14ac:dyDescent="0.15">
      <c r="A68" s="21" t="s">
        <v>442</v>
      </c>
      <c r="B68" s="21" t="s">
        <v>617</v>
      </c>
      <c r="C68" s="21" t="s">
        <v>444</v>
      </c>
      <c r="D68" s="21" t="s">
        <v>618</v>
      </c>
      <c r="E68" s="21" t="s">
        <v>446</v>
      </c>
      <c r="F68" s="21" t="s">
        <v>619</v>
      </c>
      <c r="G68" s="21" t="s">
        <v>448</v>
      </c>
      <c r="H68" s="21" t="s">
        <v>620</v>
      </c>
      <c r="I68" s="21" t="s">
        <v>440</v>
      </c>
      <c r="J68" s="21" t="s">
        <v>621</v>
      </c>
      <c r="K68" s="21" t="s">
        <v>488</v>
      </c>
      <c r="L68" s="21" t="s">
        <v>622</v>
      </c>
    </row>
    <row r="69" spans="1:13" x14ac:dyDescent="0.15">
      <c r="A69" s="21" t="s">
        <v>454</v>
      </c>
      <c r="B69" s="21" t="s">
        <v>623</v>
      </c>
      <c r="C69" s="21" t="s">
        <v>456</v>
      </c>
      <c r="D69" s="21" t="s">
        <v>624</v>
      </c>
      <c r="E69" s="21" t="s">
        <v>458</v>
      </c>
      <c r="F69" s="21" t="s">
        <v>625</v>
      </c>
      <c r="G69" s="21" t="s">
        <v>438</v>
      </c>
      <c r="H69" s="21" t="s">
        <v>626</v>
      </c>
      <c r="I69" s="21" t="s">
        <v>431</v>
      </c>
      <c r="J69" s="21" t="s">
        <v>460</v>
      </c>
      <c r="K69" s="21" t="s">
        <v>460</v>
      </c>
      <c r="L69" s="21" t="s">
        <v>460</v>
      </c>
      <c r="M69" s="21" t="s">
        <v>431</v>
      </c>
    </row>
    <row r="70" spans="1:13" x14ac:dyDescent="0.15">
      <c r="A70" s="21">
        <v>36</v>
      </c>
      <c r="B70" s="21" t="s">
        <v>627</v>
      </c>
    </row>
    <row r="71" spans="1:13" x14ac:dyDescent="0.15">
      <c r="A71" s="21" t="s">
        <v>628</v>
      </c>
    </row>
    <row r="72" spans="1:13" x14ac:dyDescent="0.15">
      <c r="A72" s="21" t="s">
        <v>430</v>
      </c>
      <c r="B72" s="21" t="s">
        <v>431</v>
      </c>
      <c r="C72" s="21" t="s">
        <v>454</v>
      </c>
      <c r="D72" s="21" t="s">
        <v>629</v>
      </c>
      <c r="E72" s="21" t="s">
        <v>432</v>
      </c>
      <c r="F72" s="21" t="s">
        <v>630</v>
      </c>
      <c r="G72" s="21" t="s">
        <v>444</v>
      </c>
      <c r="H72" s="21" t="s">
        <v>631</v>
      </c>
      <c r="I72" s="21" t="s">
        <v>456</v>
      </c>
      <c r="J72" s="21" t="s">
        <v>632</v>
      </c>
      <c r="K72" s="21" t="s">
        <v>434</v>
      </c>
      <c r="L72" s="21" t="s">
        <v>633</v>
      </c>
    </row>
    <row r="73" spans="1:13" x14ac:dyDescent="0.15">
      <c r="A73" s="21" t="s">
        <v>442</v>
      </c>
      <c r="B73" s="21" t="s">
        <v>634</v>
      </c>
      <c r="C73" s="21" t="s">
        <v>431</v>
      </c>
      <c r="D73" s="21" t="s">
        <v>460</v>
      </c>
      <c r="E73" s="21" t="s">
        <v>460</v>
      </c>
      <c r="F73" s="21" t="s">
        <v>460</v>
      </c>
      <c r="G73" s="21" t="s">
        <v>460</v>
      </c>
      <c r="H73" s="21" t="s">
        <v>460</v>
      </c>
      <c r="I73" s="21" t="s">
        <v>460</v>
      </c>
      <c r="J73" s="21" t="s">
        <v>460</v>
      </c>
      <c r="K73" s="21" t="s">
        <v>460</v>
      </c>
      <c r="L73" s="21" t="s">
        <v>460</v>
      </c>
      <c r="M73" s="21" t="s">
        <v>431</v>
      </c>
    </row>
    <row r="74" spans="1:13" x14ac:dyDescent="0.15">
      <c r="A74" s="21">
        <v>38</v>
      </c>
      <c r="B74" s="21" t="s">
        <v>635</v>
      </c>
    </row>
    <row r="75" spans="1:13" x14ac:dyDescent="0.15">
      <c r="A75" s="21" t="s">
        <v>636</v>
      </c>
    </row>
    <row r="76" spans="1:13" x14ac:dyDescent="0.15">
      <c r="A76" s="21" t="s">
        <v>430</v>
      </c>
      <c r="B76" s="21" t="s">
        <v>431</v>
      </c>
      <c r="C76" s="21" t="s">
        <v>454</v>
      </c>
      <c r="D76" s="21" t="s">
        <v>637</v>
      </c>
      <c r="E76" s="21" t="s">
        <v>444</v>
      </c>
      <c r="F76" s="21" t="s">
        <v>638</v>
      </c>
      <c r="G76" s="21" t="s">
        <v>434</v>
      </c>
      <c r="H76" s="21" t="s">
        <v>639</v>
      </c>
      <c r="I76" s="21" t="s">
        <v>458</v>
      </c>
      <c r="J76" s="21" t="s">
        <v>640</v>
      </c>
      <c r="K76" s="21" t="s">
        <v>448</v>
      </c>
      <c r="L76" s="21" t="s">
        <v>641</v>
      </c>
    </row>
    <row r="77" spans="1:13" x14ac:dyDescent="0.15">
      <c r="A77" s="21" t="s">
        <v>442</v>
      </c>
      <c r="B77" s="21" t="s">
        <v>642</v>
      </c>
      <c r="C77" s="21" t="s">
        <v>432</v>
      </c>
      <c r="D77" s="21" t="s">
        <v>643</v>
      </c>
      <c r="E77" s="21" t="s">
        <v>456</v>
      </c>
      <c r="F77" s="21" t="s">
        <v>644</v>
      </c>
      <c r="G77" s="21" t="s">
        <v>446</v>
      </c>
      <c r="H77" s="21" t="s">
        <v>645</v>
      </c>
      <c r="I77" s="21" t="s">
        <v>436</v>
      </c>
      <c r="J77" s="21" t="s">
        <v>646</v>
      </c>
      <c r="K77" s="21" t="s">
        <v>438</v>
      </c>
      <c r="L77" s="21" t="s">
        <v>647</v>
      </c>
    </row>
    <row r="78" spans="1:13" x14ac:dyDescent="0.15">
      <c r="A78" s="21">
        <v>39</v>
      </c>
      <c r="B78" s="21" t="s">
        <v>648</v>
      </c>
    </row>
    <row r="79" spans="1:13" x14ac:dyDescent="0.15">
      <c r="A79" s="21" t="s">
        <v>649</v>
      </c>
    </row>
    <row r="80" spans="1:13" x14ac:dyDescent="0.15">
      <c r="A80" s="21" t="s">
        <v>430</v>
      </c>
      <c r="B80" s="21" t="s">
        <v>431</v>
      </c>
      <c r="C80" s="21" t="s">
        <v>454</v>
      </c>
      <c r="D80" s="21" t="s">
        <v>650</v>
      </c>
      <c r="E80" s="21" t="s">
        <v>444</v>
      </c>
      <c r="F80" s="21" t="s">
        <v>651</v>
      </c>
      <c r="G80" s="21" t="s">
        <v>434</v>
      </c>
      <c r="H80" s="21" t="s">
        <v>652</v>
      </c>
      <c r="I80" s="21" t="s">
        <v>458</v>
      </c>
      <c r="J80" s="21" t="s">
        <v>653</v>
      </c>
      <c r="K80" s="21" t="s">
        <v>448</v>
      </c>
      <c r="L80" s="21" t="s">
        <v>654</v>
      </c>
    </row>
    <row r="81" spans="1:13" x14ac:dyDescent="0.15">
      <c r="A81" s="21" t="s">
        <v>442</v>
      </c>
      <c r="B81" s="21" t="s">
        <v>655</v>
      </c>
      <c r="C81" s="21" t="s">
        <v>432</v>
      </c>
      <c r="D81" s="21" t="s">
        <v>656</v>
      </c>
      <c r="E81" s="21" t="s">
        <v>456</v>
      </c>
      <c r="F81" s="21" t="s">
        <v>657</v>
      </c>
      <c r="G81" s="21" t="s">
        <v>446</v>
      </c>
      <c r="H81" s="21" t="s">
        <v>658</v>
      </c>
      <c r="I81" s="21" t="s">
        <v>436</v>
      </c>
      <c r="J81" s="21" t="s">
        <v>659</v>
      </c>
      <c r="K81" s="21" t="s">
        <v>438</v>
      </c>
      <c r="L81" s="21" t="s">
        <v>660</v>
      </c>
    </row>
    <row r="82" spans="1:13" x14ac:dyDescent="0.15">
      <c r="A82" s="21">
        <v>40</v>
      </c>
      <c r="B82" s="21" t="s">
        <v>661</v>
      </c>
    </row>
    <row r="83" spans="1:13" x14ac:dyDescent="0.15">
      <c r="A83" s="21" t="s">
        <v>662</v>
      </c>
    </row>
    <row r="84" spans="1:13" x14ac:dyDescent="0.15">
      <c r="A84" s="21" t="s">
        <v>430</v>
      </c>
      <c r="B84" s="21" t="s">
        <v>431</v>
      </c>
      <c r="C84" s="21" t="s">
        <v>432</v>
      </c>
      <c r="D84" s="21" t="s">
        <v>663</v>
      </c>
      <c r="E84" s="21" t="s">
        <v>434</v>
      </c>
      <c r="F84" s="21" t="s">
        <v>664</v>
      </c>
      <c r="G84" s="21" t="s">
        <v>436</v>
      </c>
      <c r="H84" s="21" t="s">
        <v>665</v>
      </c>
      <c r="I84" s="21" t="s">
        <v>450</v>
      </c>
      <c r="J84" s="21" t="s">
        <v>666</v>
      </c>
      <c r="K84" s="21" t="s">
        <v>452</v>
      </c>
      <c r="L84" s="21" t="s">
        <v>667</v>
      </c>
    </row>
    <row r="85" spans="1:13" x14ac:dyDescent="0.15">
      <c r="A85" s="21" t="s">
        <v>442</v>
      </c>
      <c r="B85" s="21" t="s">
        <v>668</v>
      </c>
      <c r="C85" s="21" t="s">
        <v>444</v>
      </c>
      <c r="D85" s="21" t="s">
        <v>669</v>
      </c>
      <c r="E85" s="21" t="s">
        <v>446</v>
      </c>
      <c r="F85" s="21" t="s">
        <v>670</v>
      </c>
      <c r="G85" s="21" t="s">
        <v>448</v>
      </c>
      <c r="H85" s="21" t="s">
        <v>671</v>
      </c>
      <c r="I85" s="21" t="s">
        <v>440</v>
      </c>
      <c r="J85" s="21" t="s">
        <v>672</v>
      </c>
      <c r="K85" s="21" t="s">
        <v>488</v>
      </c>
      <c r="L85" s="21" t="s">
        <v>673</v>
      </c>
    </row>
    <row r="86" spans="1:13" x14ac:dyDescent="0.15">
      <c r="A86" s="21" t="s">
        <v>454</v>
      </c>
      <c r="B86" s="21" t="s">
        <v>674</v>
      </c>
      <c r="C86" s="21" t="s">
        <v>456</v>
      </c>
      <c r="D86" s="21" t="s">
        <v>675</v>
      </c>
      <c r="E86" s="21" t="s">
        <v>458</v>
      </c>
      <c r="F86" s="21" t="s">
        <v>676</v>
      </c>
      <c r="G86" s="21" t="s">
        <v>438</v>
      </c>
      <c r="H86" s="21" t="s">
        <v>537</v>
      </c>
      <c r="I86" s="21" t="s">
        <v>431</v>
      </c>
      <c r="J86" s="21" t="s">
        <v>460</v>
      </c>
      <c r="K86" s="21" t="s">
        <v>460</v>
      </c>
      <c r="L86" s="21" t="s">
        <v>460</v>
      </c>
      <c r="M86" s="21" t="s">
        <v>431</v>
      </c>
    </row>
    <row r="87" spans="1:13" x14ac:dyDescent="0.15">
      <c r="A87" s="21">
        <v>41</v>
      </c>
      <c r="B87" s="21" t="e">
        <f>- H.L.O RACING</f>
        <v>#NAME?</v>
      </c>
    </row>
    <row r="88" spans="1:13" x14ac:dyDescent="0.15">
      <c r="A88" s="21" t="s">
        <v>677</v>
      </c>
    </row>
    <row r="89" spans="1:13" x14ac:dyDescent="0.15">
      <c r="A89" s="21" t="s">
        <v>430</v>
      </c>
      <c r="B89" s="21" t="s">
        <v>431</v>
      </c>
      <c r="C89" s="21" t="s">
        <v>432</v>
      </c>
      <c r="D89" s="21" t="s">
        <v>678</v>
      </c>
      <c r="E89" s="21" t="s">
        <v>434</v>
      </c>
      <c r="F89" s="21" t="s">
        <v>679</v>
      </c>
      <c r="G89" s="21" t="s">
        <v>436</v>
      </c>
      <c r="H89" s="21" t="s">
        <v>680</v>
      </c>
      <c r="I89" s="21" t="s">
        <v>438</v>
      </c>
      <c r="J89" s="21" t="s">
        <v>681</v>
      </c>
      <c r="K89" s="21" t="s">
        <v>440</v>
      </c>
      <c r="L89" s="21" t="s">
        <v>682</v>
      </c>
    </row>
    <row r="90" spans="1:13" x14ac:dyDescent="0.15">
      <c r="A90" s="21" t="s">
        <v>442</v>
      </c>
      <c r="B90" s="21" t="s">
        <v>683</v>
      </c>
      <c r="C90" s="21" t="s">
        <v>444</v>
      </c>
      <c r="D90" s="21" t="s">
        <v>684</v>
      </c>
      <c r="E90" s="21" t="s">
        <v>446</v>
      </c>
      <c r="F90" s="21" t="s">
        <v>685</v>
      </c>
      <c r="G90" s="21" t="s">
        <v>448</v>
      </c>
      <c r="H90" s="21" t="s">
        <v>686</v>
      </c>
      <c r="I90" s="21" t="s">
        <v>450</v>
      </c>
      <c r="J90" s="21" t="s">
        <v>687</v>
      </c>
      <c r="K90" s="21" t="s">
        <v>452</v>
      </c>
      <c r="L90" s="21" t="s">
        <v>688</v>
      </c>
    </row>
    <row r="91" spans="1:13" x14ac:dyDescent="0.15">
      <c r="A91" s="21" t="s">
        <v>454</v>
      </c>
      <c r="B91" s="21" t="s">
        <v>689</v>
      </c>
      <c r="C91" s="21" t="s">
        <v>456</v>
      </c>
      <c r="D91" s="21" t="s">
        <v>690</v>
      </c>
      <c r="E91" s="21" t="s">
        <v>458</v>
      </c>
      <c r="F91" s="21" t="s">
        <v>691</v>
      </c>
      <c r="G91" s="21" t="s">
        <v>431</v>
      </c>
      <c r="H91" s="21" t="s">
        <v>460</v>
      </c>
      <c r="I91" s="21" t="s">
        <v>460</v>
      </c>
      <c r="J91" s="21" t="s">
        <v>460</v>
      </c>
      <c r="K91" s="21" t="s">
        <v>460</v>
      </c>
      <c r="L91" s="21" t="s">
        <v>460</v>
      </c>
      <c r="M91" s="21" t="s">
        <v>431</v>
      </c>
    </row>
    <row r="92" spans="1:13" x14ac:dyDescent="0.15">
      <c r="A92" s="21">
        <v>42</v>
      </c>
      <c r="B92" s="21" t="s">
        <v>692</v>
      </c>
    </row>
    <row r="93" spans="1:13" x14ac:dyDescent="0.15">
      <c r="A93" s="21" t="s">
        <v>693</v>
      </c>
    </row>
    <row r="94" spans="1:13" x14ac:dyDescent="0.15">
      <c r="A94" s="21" t="s">
        <v>430</v>
      </c>
      <c r="B94" s="21" t="s">
        <v>431</v>
      </c>
      <c r="C94" s="21" t="s">
        <v>432</v>
      </c>
      <c r="D94" s="21" t="s">
        <v>694</v>
      </c>
      <c r="E94" s="21" t="s">
        <v>434</v>
      </c>
      <c r="F94" s="21" t="s">
        <v>695</v>
      </c>
      <c r="G94" s="21" t="s">
        <v>458</v>
      </c>
      <c r="H94" s="21" t="s">
        <v>696</v>
      </c>
      <c r="I94" s="21" t="s">
        <v>448</v>
      </c>
      <c r="J94" s="21" t="s">
        <v>697</v>
      </c>
      <c r="K94" s="21" t="s">
        <v>450</v>
      </c>
      <c r="L94" s="21" t="s">
        <v>698</v>
      </c>
    </row>
    <row r="95" spans="1:13" x14ac:dyDescent="0.15">
      <c r="A95" s="21" t="s">
        <v>442</v>
      </c>
      <c r="B95" s="21" t="s">
        <v>699</v>
      </c>
      <c r="C95" s="21" t="s">
        <v>444</v>
      </c>
      <c r="D95" s="21" t="s">
        <v>700</v>
      </c>
      <c r="E95" s="21" t="s">
        <v>446</v>
      </c>
      <c r="F95" s="21" t="s">
        <v>701</v>
      </c>
      <c r="G95" s="21" t="s">
        <v>436</v>
      </c>
      <c r="H95" s="21" t="s">
        <v>702</v>
      </c>
      <c r="I95" s="21" t="s">
        <v>438</v>
      </c>
      <c r="J95" s="21" t="s">
        <v>703</v>
      </c>
      <c r="K95" s="21" t="s">
        <v>440</v>
      </c>
      <c r="L95" s="21" t="s">
        <v>704</v>
      </c>
    </row>
    <row r="96" spans="1:13" x14ac:dyDescent="0.15">
      <c r="A96" s="21" t="s">
        <v>454</v>
      </c>
      <c r="B96" s="21" t="s">
        <v>705</v>
      </c>
      <c r="C96" s="21" t="s">
        <v>456</v>
      </c>
      <c r="D96" s="21" t="s">
        <v>706</v>
      </c>
      <c r="E96" s="21" t="s">
        <v>431</v>
      </c>
      <c r="F96" s="21" t="s">
        <v>460</v>
      </c>
      <c r="G96" s="21" t="s">
        <v>460</v>
      </c>
      <c r="H96" s="21" t="s">
        <v>460</v>
      </c>
      <c r="I96" s="21" t="s">
        <v>460</v>
      </c>
      <c r="J96" s="21" t="s">
        <v>460</v>
      </c>
      <c r="K96" s="21" t="s">
        <v>460</v>
      </c>
      <c r="L96" s="21" t="s">
        <v>460</v>
      </c>
      <c r="M96" s="21" t="s">
        <v>431</v>
      </c>
    </row>
    <row r="97" spans="1:13" x14ac:dyDescent="0.15">
      <c r="A97" s="21">
        <v>43</v>
      </c>
      <c r="B97" s="21" t="s">
        <v>707</v>
      </c>
    </row>
    <row r="98" spans="1:13" x14ac:dyDescent="0.15">
      <c r="A98" s="21" t="s">
        <v>708</v>
      </c>
    </row>
    <row r="99" spans="1:13" x14ac:dyDescent="0.15">
      <c r="A99" s="21" t="s">
        <v>430</v>
      </c>
      <c r="B99" s="21" t="s">
        <v>431</v>
      </c>
      <c r="C99" s="21" t="s">
        <v>454</v>
      </c>
      <c r="D99" s="21" t="s">
        <v>709</v>
      </c>
      <c r="E99" s="21" t="s">
        <v>444</v>
      </c>
      <c r="F99" s="21" t="s">
        <v>710</v>
      </c>
      <c r="G99" s="21" t="s">
        <v>434</v>
      </c>
      <c r="H99" s="21" t="s">
        <v>711</v>
      </c>
      <c r="I99" s="21" t="s">
        <v>458</v>
      </c>
      <c r="J99" s="21" t="s">
        <v>712</v>
      </c>
      <c r="K99" s="21" t="s">
        <v>448</v>
      </c>
      <c r="L99" s="21" t="s">
        <v>713</v>
      </c>
    </row>
    <row r="100" spans="1:13" x14ac:dyDescent="0.15">
      <c r="A100" s="21" t="s">
        <v>442</v>
      </c>
      <c r="B100" s="21" t="s">
        <v>714</v>
      </c>
      <c r="C100" s="21" t="s">
        <v>432</v>
      </c>
      <c r="D100" s="21" t="s">
        <v>715</v>
      </c>
      <c r="E100" s="21" t="s">
        <v>456</v>
      </c>
      <c r="F100" s="21" t="s">
        <v>716</v>
      </c>
      <c r="G100" s="21" t="s">
        <v>446</v>
      </c>
      <c r="H100" s="21" t="s">
        <v>717</v>
      </c>
      <c r="I100" s="21" t="s">
        <v>436</v>
      </c>
      <c r="J100" s="21" t="s">
        <v>718</v>
      </c>
      <c r="K100" s="21" t="s">
        <v>438</v>
      </c>
      <c r="L100" s="21" t="s">
        <v>719</v>
      </c>
    </row>
    <row r="101" spans="1:13" x14ac:dyDescent="0.15">
      <c r="A101" s="21">
        <v>46</v>
      </c>
      <c r="B101" s="21" t="e">
        <f>- Kawasaki TEAM GREEN</f>
        <v>#NAME?</v>
      </c>
    </row>
    <row r="102" spans="1:13" x14ac:dyDescent="0.15">
      <c r="A102" s="21" t="s">
        <v>720</v>
      </c>
    </row>
    <row r="103" spans="1:13" x14ac:dyDescent="0.15">
      <c r="A103" s="21" t="s">
        <v>430</v>
      </c>
      <c r="B103" s="21" t="s">
        <v>431</v>
      </c>
      <c r="C103" s="21" t="s">
        <v>444</v>
      </c>
      <c r="D103" s="21" t="s">
        <v>721</v>
      </c>
      <c r="E103" s="21" t="s">
        <v>446</v>
      </c>
      <c r="F103" s="21" t="s">
        <v>722</v>
      </c>
      <c r="G103" s="21" t="s">
        <v>448</v>
      </c>
      <c r="H103" s="21" t="s">
        <v>723</v>
      </c>
      <c r="I103" s="21" t="s">
        <v>440</v>
      </c>
      <c r="J103" s="21" t="s">
        <v>724</v>
      </c>
      <c r="K103" s="21" t="s">
        <v>604</v>
      </c>
      <c r="L103" s="21" t="s">
        <v>725</v>
      </c>
    </row>
    <row r="104" spans="1:13" x14ac:dyDescent="0.15">
      <c r="A104" s="21" t="s">
        <v>442</v>
      </c>
      <c r="B104" s="21" t="s">
        <v>726</v>
      </c>
      <c r="C104" s="21" t="s">
        <v>456</v>
      </c>
      <c r="D104" s="21" t="s">
        <v>727</v>
      </c>
      <c r="E104" s="21" t="s">
        <v>458</v>
      </c>
      <c r="F104" s="21" t="s">
        <v>728</v>
      </c>
      <c r="G104" s="21" t="s">
        <v>438</v>
      </c>
      <c r="H104" s="21" t="s">
        <v>729</v>
      </c>
      <c r="I104" s="21" t="s">
        <v>452</v>
      </c>
      <c r="J104" s="21" t="s">
        <v>730</v>
      </c>
      <c r="K104" s="21" t="s">
        <v>731</v>
      </c>
      <c r="L104" s="21" t="s">
        <v>732</v>
      </c>
    </row>
    <row r="105" spans="1:13" x14ac:dyDescent="0.15">
      <c r="A105" s="21" t="s">
        <v>454</v>
      </c>
      <c r="B105" s="21" t="s">
        <v>733</v>
      </c>
      <c r="C105" s="21" t="s">
        <v>434</v>
      </c>
      <c r="D105" s="21" t="s">
        <v>734</v>
      </c>
      <c r="E105" s="21" t="s">
        <v>436</v>
      </c>
      <c r="F105" s="21" t="s">
        <v>735</v>
      </c>
      <c r="G105" s="21" t="s">
        <v>450</v>
      </c>
      <c r="H105" s="21" t="s">
        <v>736</v>
      </c>
      <c r="I105" s="21" t="s">
        <v>488</v>
      </c>
      <c r="J105" s="21" t="s">
        <v>737</v>
      </c>
      <c r="K105" s="21" t="s">
        <v>738</v>
      </c>
      <c r="L105" s="21" t="s">
        <v>739</v>
      </c>
    </row>
    <row r="106" spans="1:13" x14ac:dyDescent="0.15">
      <c r="A106" s="21" t="s">
        <v>432</v>
      </c>
      <c r="B106" s="21" t="s">
        <v>740</v>
      </c>
      <c r="C106" s="21" t="s">
        <v>431</v>
      </c>
      <c r="D106" s="21" t="s">
        <v>460</v>
      </c>
      <c r="E106" s="21" t="s">
        <v>460</v>
      </c>
      <c r="F106" s="21" t="s">
        <v>460</v>
      </c>
      <c r="G106" s="21" t="s">
        <v>460</v>
      </c>
      <c r="H106" s="21" t="s">
        <v>460</v>
      </c>
      <c r="I106" s="21" t="s">
        <v>460</v>
      </c>
      <c r="J106" s="21" t="s">
        <v>460</v>
      </c>
      <c r="K106" s="21" t="s">
        <v>460</v>
      </c>
      <c r="L106" s="21" t="s">
        <v>460</v>
      </c>
      <c r="M106" s="21" t="s">
        <v>431</v>
      </c>
    </row>
    <row r="107" spans="1:13" x14ac:dyDescent="0.15">
      <c r="A107" s="21">
        <v>47</v>
      </c>
      <c r="B107" s="21" t="e">
        <f>- Webike チームノリックヤマハ</f>
        <v>#NAME?</v>
      </c>
    </row>
    <row r="108" spans="1:13" x14ac:dyDescent="0.15">
      <c r="A108" s="21" t="s">
        <v>741</v>
      </c>
    </row>
    <row r="109" spans="1:13" x14ac:dyDescent="0.15">
      <c r="A109" s="21" t="s">
        <v>430</v>
      </c>
      <c r="B109" s="21" t="s">
        <v>431</v>
      </c>
      <c r="C109" s="21" t="s">
        <v>432</v>
      </c>
      <c r="D109" s="21" t="s">
        <v>742</v>
      </c>
      <c r="E109" s="21" t="s">
        <v>434</v>
      </c>
      <c r="F109" s="21" t="s">
        <v>743</v>
      </c>
      <c r="G109" s="21" t="s">
        <v>436</v>
      </c>
      <c r="H109" s="21" t="s">
        <v>491</v>
      </c>
      <c r="I109" s="21" t="s">
        <v>450</v>
      </c>
      <c r="J109" s="21" t="s">
        <v>744</v>
      </c>
      <c r="K109" s="21" t="s">
        <v>452</v>
      </c>
      <c r="L109" s="21" t="s">
        <v>745</v>
      </c>
    </row>
    <row r="110" spans="1:13" x14ac:dyDescent="0.15">
      <c r="A110" s="21" t="s">
        <v>442</v>
      </c>
      <c r="B110" s="21" t="s">
        <v>746</v>
      </c>
      <c r="C110" s="21" t="s">
        <v>444</v>
      </c>
      <c r="D110" s="21" t="s">
        <v>747</v>
      </c>
      <c r="E110" s="21" t="s">
        <v>446</v>
      </c>
      <c r="F110" s="21" t="s">
        <v>748</v>
      </c>
      <c r="G110" s="21" t="s">
        <v>448</v>
      </c>
      <c r="H110" s="21" t="s">
        <v>749</v>
      </c>
      <c r="I110" s="21" t="s">
        <v>440</v>
      </c>
      <c r="J110" s="21" t="s">
        <v>750</v>
      </c>
      <c r="K110" s="21" t="s">
        <v>488</v>
      </c>
      <c r="L110" s="21" t="s">
        <v>751</v>
      </c>
    </row>
    <row r="111" spans="1:13" x14ac:dyDescent="0.15">
      <c r="A111" s="21" t="s">
        <v>454</v>
      </c>
      <c r="B111" s="21" t="s">
        <v>752</v>
      </c>
      <c r="C111" s="21" t="s">
        <v>456</v>
      </c>
      <c r="D111" s="21" t="s">
        <v>753</v>
      </c>
      <c r="E111" s="21" t="s">
        <v>458</v>
      </c>
      <c r="F111" s="21" t="s">
        <v>754</v>
      </c>
      <c r="G111" s="21" t="s">
        <v>438</v>
      </c>
      <c r="H111" s="21" t="s">
        <v>755</v>
      </c>
      <c r="I111" s="21" t="s">
        <v>431</v>
      </c>
      <c r="J111" s="21" t="s">
        <v>460</v>
      </c>
      <c r="K111" s="21" t="s">
        <v>460</v>
      </c>
      <c r="L111" s="21" t="s">
        <v>460</v>
      </c>
      <c r="M111" s="21" t="s">
        <v>431</v>
      </c>
    </row>
    <row r="112" spans="1:13" x14ac:dyDescent="0.15">
      <c r="A112" s="21">
        <v>49</v>
      </c>
      <c r="B112" s="21" t="s">
        <v>756</v>
      </c>
    </row>
    <row r="113" spans="1:13" x14ac:dyDescent="0.15">
      <c r="A113" s="21" t="s">
        <v>757</v>
      </c>
    </row>
    <row r="114" spans="1:13" x14ac:dyDescent="0.15">
      <c r="A114" s="21" t="s">
        <v>430</v>
      </c>
      <c r="B114" s="21" t="s">
        <v>431</v>
      </c>
      <c r="C114" s="21" t="s">
        <v>432</v>
      </c>
      <c r="D114" s="21" t="s">
        <v>758</v>
      </c>
      <c r="E114" s="21" t="s">
        <v>434</v>
      </c>
      <c r="F114" s="21" t="s">
        <v>759</v>
      </c>
      <c r="G114" s="21" t="s">
        <v>458</v>
      </c>
      <c r="H114" s="21" t="s">
        <v>760</v>
      </c>
      <c r="I114" s="21" t="s">
        <v>448</v>
      </c>
      <c r="J114" s="21" t="s">
        <v>761</v>
      </c>
      <c r="K114" s="21" t="s">
        <v>450</v>
      </c>
      <c r="L114" s="21" t="s">
        <v>762</v>
      </c>
    </row>
    <row r="115" spans="1:13" x14ac:dyDescent="0.15">
      <c r="A115" s="21" t="s">
        <v>442</v>
      </c>
      <c r="B115" s="21" t="s">
        <v>763</v>
      </c>
      <c r="C115" s="21" t="s">
        <v>444</v>
      </c>
      <c r="D115" s="21" t="s">
        <v>764</v>
      </c>
      <c r="E115" s="21" t="s">
        <v>446</v>
      </c>
      <c r="F115" s="21" t="s">
        <v>765</v>
      </c>
      <c r="G115" s="21" t="s">
        <v>436</v>
      </c>
      <c r="H115" s="21" t="s">
        <v>766</v>
      </c>
      <c r="I115" s="21" t="s">
        <v>438</v>
      </c>
      <c r="J115" s="21" t="s">
        <v>767</v>
      </c>
      <c r="K115" s="21" t="s">
        <v>440</v>
      </c>
      <c r="L115" s="21" t="s">
        <v>768</v>
      </c>
    </row>
    <row r="116" spans="1:13" x14ac:dyDescent="0.15">
      <c r="A116" s="21" t="s">
        <v>454</v>
      </c>
      <c r="B116" s="21" t="s">
        <v>769</v>
      </c>
      <c r="C116" s="21" t="s">
        <v>456</v>
      </c>
      <c r="D116" s="21" t="s">
        <v>770</v>
      </c>
      <c r="E116" s="21" t="s">
        <v>431</v>
      </c>
      <c r="F116" s="21" t="s">
        <v>460</v>
      </c>
      <c r="G116" s="21" t="s">
        <v>460</v>
      </c>
      <c r="H116" s="21" t="s">
        <v>460</v>
      </c>
      <c r="I116" s="21" t="s">
        <v>460</v>
      </c>
      <c r="J116" s="21" t="s">
        <v>460</v>
      </c>
      <c r="K116" s="21" t="s">
        <v>460</v>
      </c>
      <c r="L116" s="21" t="s">
        <v>460</v>
      </c>
      <c r="M116" s="21" t="s">
        <v>431</v>
      </c>
    </row>
    <row r="117" spans="1:13" x14ac:dyDescent="0.15">
      <c r="A117" s="21">
        <v>50</v>
      </c>
      <c r="B117" s="21" t="e">
        <f>- ヨシムラスズキMOTUL</f>
        <v>#NAME?</v>
      </c>
    </row>
    <row r="118" spans="1:13" x14ac:dyDescent="0.15">
      <c r="A118" s="21" t="s">
        <v>771</v>
      </c>
    </row>
    <row r="119" spans="1:13" x14ac:dyDescent="0.15">
      <c r="A119" s="21" t="s">
        <v>430</v>
      </c>
      <c r="B119" s="21" t="s">
        <v>431</v>
      </c>
      <c r="C119" s="21" t="s">
        <v>454</v>
      </c>
      <c r="D119" s="21" t="s">
        <v>772</v>
      </c>
      <c r="E119" s="21" t="s">
        <v>444</v>
      </c>
      <c r="F119" s="21" t="s">
        <v>773</v>
      </c>
      <c r="G119" s="21" t="s">
        <v>456</v>
      </c>
      <c r="H119" s="21" t="s">
        <v>774</v>
      </c>
      <c r="I119" s="21" t="s">
        <v>434</v>
      </c>
      <c r="J119" s="21" t="s">
        <v>775</v>
      </c>
      <c r="K119" s="21" t="s">
        <v>446</v>
      </c>
      <c r="L119" s="21" t="s">
        <v>776</v>
      </c>
    </row>
    <row r="120" spans="1:13" x14ac:dyDescent="0.15">
      <c r="A120" s="21" t="s">
        <v>442</v>
      </c>
      <c r="B120" s="21" t="s">
        <v>777</v>
      </c>
      <c r="C120" s="21" t="s">
        <v>432</v>
      </c>
      <c r="D120" s="21" t="s">
        <v>778</v>
      </c>
      <c r="E120" s="21" t="s">
        <v>431</v>
      </c>
      <c r="F120" s="21" t="s">
        <v>460</v>
      </c>
      <c r="G120" s="21" t="s">
        <v>460</v>
      </c>
      <c r="H120" s="21" t="s">
        <v>460</v>
      </c>
      <c r="I120" s="21" t="s">
        <v>460</v>
      </c>
      <c r="J120" s="21" t="s">
        <v>460</v>
      </c>
      <c r="K120" s="21" t="s">
        <v>460</v>
      </c>
      <c r="L120" s="21" t="s">
        <v>460</v>
      </c>
      <c r="M120" s="21" t="s">
        <v>431</v>
      </c>
    </row>
    <row r="121" spans="1:13" x14ac:dyDescent="0.15">
      <c r="A121" s="21">
        <v>51</v>
      </c>
      <c r="B121" s="21" t="s">
        <v>779</v>
      </c>
    </row>
    <row r="122" spans="1:13" x14ac:dyDescent="0.15">
      <c r="A122" s="21" t="s">
        <v>780</v>
      </c>
    </row>
    <row r="123" spans="1:13" x14ac:dyDescent="0.15">
      <c r="A123" s="21" t="s">
        <v>430</v>
      </c>
      <c r="B123" s="21" t="s">
        <v>431</v>
      </c>
      <c r="C123" s="21" t="s">
        <v>432</v>
      </c>
      <c r="D123" s="21" t="s">
        <v>781</v>
      </c>
      <c r="E123" s="21" t="s">
        <v>434</v>
      </c>
      <c r="F123" s="21" t="s">
        <v>782</v>
      </c>
      <c r="G123" s="21" t="s">
        <v>436</v>
      </c>
      <c r="H123" s="21" t="s">
        <v>783</v>
      </c>
      <c r="I123" s="21" t="s">
        <v>450</v>
      </c>
      <c r="J123" s="21" t="s">
        <v>784</v>
      </c>
      <c r="K123" s="21" t="s">
        <v>452</v>
      </c>
      <c r="L123" s="21" t="s">
        <v>785</v>
      </c>
    </row>
    <row r="124" spans="1:13" x14ac:dyDescent="0.15">
      <c r="A124" s="21" t="s">
        <v>442</v>
      </c>
      <c r="B124" s="21" t="s">
        <v>786</v>
      </c>
      <c r="C124" s="21" t="s">
        <v>444</v>
      </c>
      <c r="D124" s="21" t="s">
        <v>787</v>
      </c>
      <c r="E124" s="21" t="s">
        <v>446</v>
      </c>
      <c r="F124" s="21" t="s">
        <v>788</v>
      </c>
      <c r="G124" s="21" t="s">
        <v>448</v>
      </c>
      <c r="H124" s="21" t="s">
        <v>789</v>
      </c>
      <c r="I124" s="21" t="s">
        <v>440</v>
      </c>
      <c r="J124" s="21" t="s">
        <v>790</v>
      </c>
      <c r="K124" s="21" t="s">
        <v>488</v>
      </c>
      <c r="L124" s="21" t="s">
        <v>791</v>
      </c>
    </row>
    <row r="125" spans="1:13" x14ac:dyDescent="0.15">
      <c r="A125" s="21" t="s">
        <v>454</v>
      </c>
      <c r="B125" s="21" t="s">
        <v>792</v>
      </c>
      <c r="C125" s="21" t="s">
        <v>456</v>
      </c>
      <c r="D125" s="21" t="s">
        <v>793</v>
      </c>
      <c r="E125" s="21" t="s">
        <v>458</v>
      </c>
      <c r="F125" s="21" t="s">
        <v>794</v>
      </c>
      <c r="G125" s="21" t="s">
        <v>438</v>
      </c>
      <c r="H125" s="21" t="s">
        <v>789</v>
      </c>
      <c r="I125" s="21" t="s">
        <v>431</v>
      </c>
      <c r="J125" s="21" t="s">
        <v>460</v>
      </c>
      <c r="K125" s="21" t="s">
        <v>460</v>
      </c>
      <c r="L125" s="21" t="s">
        <v>460</v>
      </c>
      <c r="M125" s="21" t="s">
        <v>431</v>
      </c>
    </row>
    <row r="126" spans="1:13" x14ac:dyDescent="0.15">
      <c r="A126" s="21">
        <v>52</v>
      </c>
      <c r="B126" s="21" t="e">
        <f>- Honda浜友会浜松エスカルゴ</f>
        <v>#NAME?</v>
      </c>
    </row>
    <row r="127" spans="1:13" x14ac:dyDescent="0.15">
      <c r="A127" s="21" t="s">
        <v>795</v>
      </c>
    </row>
    <row r="128" spans="1:13" x14ac:dyDescent="0.15">
      <c r="A128" s="21" t="s">
        <v>430</v>
      </c>
      <c r="B128" s="21" t="s">
        <v>431</v>
      </c>
      <c r="C128" s="21" t="s">
        <v>432</v>
      </c>
      <c r="D128" s="21" t="s">
        <v>796</v>
      </c>
      <c r="E128" s="21" t="s">
        <v>456</v>
      </c>
      <c r="F128" s="21" t="s">
        <v>797</v>
      </c>
      <c r="G128" s="21" t="s">
        <v>446</v>
      </c>
      <c r="H128" s="21" t="s">
        <v>798</v>
      </c>
      <c r="I128" s="21" t="s">
        <v>436</v>
      </c>
      <c r="J128" s="21" t="s">
        <v>799</v>
      </c>
      <c r="K128" s="21" t="s">
        <v>438</v>
      </c>
      <c r="L128" s="21" t="s">
        <v>800</v>
      </c>
    </row>
    <row r="129" spans="1:13" x14ac:dyDescent="0.15">
      <c r="A129" s="21" t="s">
        <v>442</v>
      </c>
      <c r="B129" s="21" t="s">
        <v>801</v>
      </c>
      <c r="C129" s="21" t="s">
        <v>444</v>
      </c>
      <c r="D129" s="21" t="s">
        <v>802</v>
      </c>
      <c r="E129" s="21" t="s">
        <v>434</v>
      </c>
      <c r="F129" s="21" t="s">
        <v>803</v>
      </c>
      <c r="G129" s="21" t="s">
        <v>458</v>
      </c>
      <c r="H129" s="21" t="s">
        <v>804</v>
      </c>
      <c r="I129" s="21" t="s">
        <v>448</v>
      </c>
      <c r="J129" s="21" t="s">
        <v>805</v>
      </c>
      <c r="K129" s="21" t="s">
        <v>450</v>
      </c>
      <c r="L129" s="21" t="s">
        <v>806</v>
      </c>
    </row>
    <row r="130" spans="1:13" x14ac:dyDescent="0.15">
      <c r="A130" s="21" t="s">
        <v>454</v>
      </c>
      <c r="B130" s="21" t="s">
        <v>807</v>
      </c>
      <c r="C130" s="21" t="s">
        <v>431</v>
      </c>
      <c r="D130" s="21" t="s">
        <v>460</v>
      </c>
      <c r="E130" s="21" t="s">
        <v>460</v>
      </c>
      <c r="F130" s="21" t="s">
        <v>460</v>
      </c>
      <c r="G130" s="21" t="s">
        <v>460</v>
      </c>
      <c r="H130" s="21" t="s">
        <v>460</v>
      </c>
      <c r="I130" s="21" t="s">
        <v>460</v>
      </c>
      <c r="J130" s="21" t="s">
        <v>460</v>
      </c>
      <c r="K130" s="21" t="s">
        <v>460</v>
      </c>
      <c r="L130" s="21" t="s">
        <v>460</v>
      </c>
      <c r="M130" s="21" t="s">
        <v>431</v>
      </c>
    </row>
    <row r="131" spans="1:13" x14ac:dyDescent="0.15">
      <c r="A131" s="21">
        <v>54</v>
      </c>
      <c r="B131" s="21" t="s">
        <v>808</v>
      </c>
    </row>
    <row r="132" spans="1:13" x14ac:dyDescent="0.15">
      <c r="A132" s="21" t="s">
        <v>809</v>
      </c>
    </row>
    <row r="133" spans="1:13" x14ac:dyDescent="0.15">
      <c r="A133" s="21" t="s">
        <v>430</v>
      </c>
      <c r="B133" s="21" t="s">
        <v>431</v>
      </c>
      <c r="C133" s="21" t="s">
        <v>432</v>
      </c>
      <c r="D133" s="21" t="s">
        <v>810</v>
      </c>
      <c r="E133" s="21" t="s">
        <v>456</v>
      </c>
      <c r="F133" s="21" t="s">
        <v>811</v>
      </c>
      <c r="G133" s="21" t="s">
        <v>446</v>
      </c>
      <c r="H133" s="21" t="s">
        <v>812</v>
      </c>
      <c r="I133" s="21" t="s">
        <v>436</v>
      </c>
      <c r="J133" s="21" t="s">
        <v>813</v>
      </c>
      <c r="K133" s="21" t="s">
        <v>438</v>
      </c>
      <c r="L133" s="21" t="s">
        <v>647</v>
      </c>
    </row>
    <row r="134" spans="1:13" x14ac:dyDescent="0.15">
      <c r="A134" s="21" t="s">
        <v>442</v>
      </c>
      <c r="B134" s="21" t="s">
        <v>814</v>
      </c>
      <c r="C134" s="21" t="s">
        <v>444</v>
      </c>
      <c r="D134" s="21" t="s">
        <v>815</v>
      </c>
      <c r="E134" s="21" t="s">
        <v>434</v>
      </c>
      <c r="F134" s="21" t="s">
        <v>816</v>
      </c>
      <c r="G134" s="21" t="s">
        <v>458</v>
      </c>
      <c r="H134" s="21" t="s">
        <v>539</v>
      </c>
      <c r="I134" s="21" t="s">
        <v>448</v>
      </c>
      <c r="J134" s="21" t="s">
        <v>817</v>
      </c>
      <c r="K134" s="21" t="s">
        <v>450</v>
      </c>
      <c r="L134" s="21" t="s">
        <v>818</v>
      </c>
    </row>
    <row r="135" spans="1:13" x14ac:dyDescent="0.15">
      <c r="A135" s="21" t="s">
        <v>454</v>
      </c>
      <c r="B135" s="21" t="s">
        <v>819</v>
      </c>
      <c r="C135" s="21" t="s">
        <v>431</v>
      </c>
      <c r="D135" s="21" t="s">
        <v>460</v>
      </c>
      <c r="E135" s="21" t="s">
        <v>460</v>
      </c>
      <c r="F135" s="21" t="s">
        <v>460</v>
      </c>
      <c r="G135" s="21" t="s">
        <v>460</v>
      </c>
      <c r="H135" s="21" t="s">
        <v>460</v>
      </c>
      <c r="I135" s="21" t="s">
        <v>460</v>
      </c>
      <c r="J135" s="21" t="s">
        <v>460</v>
      </c>
      <c r="K135" s="21" t="s">
        <v>460</v>
      </c>
      <c r="L135" s="21" t="s">
        <v>460</v>
      </c>
      <c r="M135" s="21" t="s">
        <v>431</v>
      </c>
    </row>
    <row r="136" spans="1:13" x14ac:dyDescent="0.15">
      <c r="A136" s="21">
        <v>55</v>
      </c>
      <c r="B136" s="21" t="s">
        <v>820</v>
      </c>
    </row>
    <row r="137" spans="1:13" x14ac:dyDescent="0.15">
      <c r="A137" s="21" t="s">
        <v>821</v>
      </c>
    </row>
    <row r="138" spans="1:13" x14ac:dyDescent="0.15">
      <c r="A138" s="21" t="s">
        <v>430</v>
      </c>
      <c r="B138" s="21" t="s">
        <v>431</v>
      </c>
      <c r="C138" s="21" t="s">
        <v>432</v>
      </c>
      <c r="D138" s="21" t="s">
        <v>822</v>
      </c>
      <c r="E138" s="21" t="s">
        <v>434</v>
      </c>
      <c r="F138" s="21" t="s">
        <v>823</v>
      </c>
      <c r="G138" s="21" t="s">
        <v>436</v>
      </c>
      <c r="H138" s="21" t="s">
        <v>824</v>
      </c>
      <c r="I138" s="21" t="s">
        <v>438</v>
      </c>
      <c r="J138" s="21" t="s">
        <v>825</v>
      </c>
      <c r="K138" s="21" t="s">
        <v>440</v>
      </c>
      <c r="L138" s="21" t="s">
        <v>826</v>
      </c>
    </row>
    <row r="139" spans="1:13" x14ac:dyDescent="0.15">
      <c r="A139" s="21" t="s">
        <v>442</v>
      </c>
      <c r="B139" s="21" t="s">
        <v>827</v>
      </c>
      <c r="C139" s="21" t="s">
        <v>444</v>
      </c>
      <c r="D139" s="21" t="s">
        <v>828</v>
      </c>
      <c r="E139" s="21" t="s">
        <v>446</v>
      </c>
      <c r="F139" s="21" t="s">
        <v>829</v>
      </c>
      <c r="G139" s="21" t="s">
        <v>448</v>
      </c>
      <c r="H139" s="21" t="s">
        <v>830</v>
      </c>
      <c r="I139" s="21" t="s">
        <v>450</v>
      </c>
      <c r="J139" s="21" t="s">
        <v>831</v>
      </c>
      <c r="K139" s="21" t="s">
        <v>452</v>
      </c>
      <c r="L139" s="21" t="s">
        <v>832</v>
      </c>
    </row>
    <row r="140" spans="1:13" x14ac:dyDescent="0.15">
      <c r="A140" s="21" t="s">
        <v>454</v>
      </c>
      <c r="B140" s="21" t="s">
        <v>833</v>
      </c>
      <c r="C140" s="21" t="s">
        <v>456</v>
      </c>
      <c r="D140" s="21" t="s">
        <v>834</v>
      </c>
      <c r="E140" s="21" t="s">
        <v>458</v>
      </c>
      <c r="F140" s="21" t="s">
        <v>835</v>
      </c>
      <c r="G140" s="21" t="s">
        <v>431</v>
      </c>
      <c r="H140" s="21" t="s">
        <v>460</v>
      </c>
      <c r="I140" s="21" t="s">
        <v>460</v>
      </c>
      <c r="J140" s="21" t="s">
        <v>460</v>
      </c>
      <c r="K140" s="21" t="s">
        <v>460</v>
      </c>
      <c r="L140" s="21" t="s">
        <v>460</v>
      </c>
      <c r="M140" s="21" t="s">
        <v>431</v>
      </c>
    </row>
    <row r="141" spans="1:13" x14ac:dyDescent="0.15">
      <c r="A141" s="21">
        <v>56</v>
      </c>
      <c r="B141" s="21" t="s">
        <v>836</v>
      </c>
    </row>
    <row r="142" spans="1:13" x14ac:dyDescent="0.15">
      <c r="A142" s="21" t="s">
        <v>837</v>
      </c>
    </row>
    <row r="143" spans="1:13" x14ac:dyDescent="0.15">
      <c r="A143" s="21" t="s">
        <v>430</v>
      </c>
      <c r="B143" s="21" t="s">
        <v>431</v>
      </c>
      <c r="C143" s="21" t="s">
        <v>432</v>
      </c>
      <c r="D143" s="21" t="s">
        <v>838</v>
      </c>
      <c r="E143" s="21" t="s">
        <v>456</v>
      </c>
      <c r="F143" s="21" t="s">
        <v>839</v>
      </c>
      <c r="G143" s="21" t="s">
        <v>446</v>
      </c>
      <c r="H143" s="21" t="s">
        <v>840</v>
      </c>
      <c r="I143" s="21" t="s">
        <v>436</v>
      </c>
      <c r="J143" s="21" t="s">
        <v>841</v>
      </c>
      <c r="K143" s="21" t="s">
        <v>438</v>
      </c>
      <c r="L143" s="21" t="s">
        <v>842</v>
      </c>
    </row>
    <row r="144" spans="1:13" x14ac:dyDescent="0.15">
      <c r="A144" s="21" t="s">
        <v>442</v>
      </c>
      <c r="B144" s="21" t="s">
        <v>843</v>
      </c>
      <c r="C144" s="21" t="s">
        <v>444</v>
      </c>
      <c r="D144" s="21" t="s">
        <v>844</v>
      </c>
      <c r="E144" s="21" t="s">
        <v>434</v>
      </c>
      <c r="F144" s="21" t="s">
        <v>845</v>
      </c>
      <c r="G144" s="21" t="s">
        <v>458</v>
      </c>
      <c r="H144" s="21" t="s">
        <v>846</v>
      </c>
      <c r="I144" s="21" t="s">
        <v>448</v>
      </c>
      <c r="J144" s="21" t="s">
        <v>847</v>
      </c>
      <c r="K144" s="21" t="s">
        <v>450</v>
      </c>
      <c r="L144" s="21" t="s">
        <v>848</v>
      </c>
    </row>
    <row r="145" spans="1:13" x14ac:dyDescent="0.15">
      <c r="A145" s="21" t="s">
        <v>454</v>
      </c>
      <c r="B145" s="21" t="s">
        <v>849</v>
      </c>
      <c r="C145" s="21" t="s">
        <v>431</v>
      </c>
      <c r="D145" s="21" t="s">
        <v>460</v>
      </c>
      <c r="E145" s="21" t="s">
        <v>460</v>
      </c>
      <c r="F145" s="21" t="s">
        <v>460</v>
      </c>
      <c r="G145" s="21" t="s">
        <v>460</v>
      </c>
      <c r="H145" s="21" t="s">
        <v>460</v>
      </c>
      <c r="I145" s="21" t="s">
        <v>460</v>
      </c>
      <c r="J145" s="21" t="s">
        <v>460</v>
      </c>
      <c r="K145" s="21" t="s">
        <v>460</v>
      </c>
      <c r="L145" s="21" t="s">
        <v>460</v>
      </c>
      <c r="M145" s="21" t="s">
        <v>431</v>
      </c>
    </row>
    <row r="146" spans="1:13" x14ac:dyDescent="0.15">
      <c r="A146" s="21">
        <v>57</v>
      </c>
      <c r="B146" s="21" t="s">
        <v>850</v>
      </c>
    </row>
    <row r="147" spans="1:13" x14ac:dyDescent="0.15">
      <c r="A147" s="21" t="s">
        <v>851</v>
      </c>
    </row>
    <row r="148" spans="1:13" x14ac:dyDescent="0.15">
      <c r="A148" s="21" t="s">
        <v>430</v>
      </c>
      <c r="B148" s="21" t="s">
        <v>431</v>
      </c>
      <c r="C148" s="21" t="s">
        <v>432</v>
      </c>
      <c r="D148" s="21" t="s">
        <v>852</v>
      </c>
      <c r="E148" s="21" t="s">
        <v>434</v>
      </c>
      <c r="F148" s="21" t="s">
        <v>853</v>
      </c>
      <c r="G148" s="21" t="s">
        <v>458</v>
      </c>
      <c r="H148" s="21" t="s">
        <v>854</v>
      </c>
      <c r="I148" s="21" t="s">
        <v>448</v>
      </c>
      <c r="J148" s="21" t="s">
        <v>855</v>
      </c>
      <c r="K148" s="21" t="s">
        <v>450</v>
      </c>
      <c r="L148" s="21" t="s">
        <v>856</v>
      </c>
    </row>
    <row r="149" spans="1:13" x14ac:dyDescent="0.15">
      <c r="A149" s="21" t="s">
        <v>442</v>
      </c>
      <c r="B149" s="21" t="s">
        <v>857</v>
      </c>
      <c r="C149" s="21" t="s">
        <v>444</v>
      </c>
      <c r="D149" s="21" t="s">
        <v>858</v>
      </c>
      <c r="E149" s="21" t="s">
        <v>446</v>
      </c>
      <c r="F149" s="21" t="s">
        <v>859</v>
      </c>
      <c r="G149" s="21" t="s">
        <v>436</v>
      </c>
      <c r="H149" s="21" t="s">
        <v>860</v>
      </c>
      <c r="I149" s="21" t="s">
        <v>438</v>
      </c>
      <c r="J149" s="21" t="s">
        <v>861</v>
      </c>
      <c r="K149" s="21" t="s">
        <v>440</v>
      </c>
      <c r="L149" s="21" t="s">
        <v>862</v>
      </c>
    </row>
    <row r="150" spans="1:13" x14ac:dyDescent="0.15">
      <c r="A150" s="21" t="s">
        <v>454</v>
      </c>
      <c r="B150" s="21" t="s">
        <v>863</v>
      </c>
      <c r="C150" s="21" t="s">
        <v>456</v>
      </c>
      <c r="D150" s="21" t="s">
        <v>864</v>
      </c>
      <c r="E150" s="21" t="s">
        <v>431</v>
      </c>
      <c r="F150" s="21" t="s">
        <v>460</v>
      </c>
      <c r="G150" s="21" t="s">
        <v>460</v>
      </c>
      <c r="H150" s="21" t="s">
        <v>460</v>
      </c>
      <c r="I150" s="21" t="s">
        <v>460</v>
      </c>
      <c r="J150" s="21" t="s">
        <v>460</v>
      </c>
      <c r="K150" s="21" t="s">
        <v>460</v>
      </c>
      <c r="L150" s="21" t="s">
        <v>460</v>
      </c>
      <c r="M150" s="21" t="s">
        <v>431</v>
      </c>
    </row>
    <row r="151" spans="1:13" x14ac:dyDescent="0.15">
      <c r="A151" s="21">
        <v>58</v>
      </c>
      <c r="B151" s="21" t="s">
        <v>865</v>
      </c>
    </row>
    <row r="152" spans="1:13" x14ac:dyDescent="0.15">
      <c r="A152" s="21" t="s">
        <v>866</v>
      </c>
    </row>
    <row r="153" spans="1:13" x14ac:dyDescent="0.15">
      <c r="A153" s="21" t="s">
        <v>430</v>
      </c>
      <c r="B153" s="21" t="s">
        <v>431</v>
      </c>
      <c r="C153" s="21" t="s">
        <v>432</v>
      </c>
      <c r="D153" s="21" t="s">
        <v>867</v>
      </c>
      <c r="E153" s="21" t="s">
        <v>434</v>
      </c>
      <c r="F153" s="21" t="s">
        <v>868</v>
      </c>
      <c r="G153" s="21" t="s">
        <v>436</v>
      </c>
      <c r="H153" s="21" t="s">
        <v>869</v>
      </c>
      <c r="I153" s="21" t="s">
        <v>438</v>
      </c>
      <c r="J153" s="21" t="s">
        <v>870</v>
      </c>
      <c r="K153" s="21" t="s">
        <v>440</v>
      </c>
      <c r="L153" s="21" t="s">
        <v>871</v>
      </c>
    </row>
    <row r="154" spans="1:13" x14ac:dyDescent="0.15">
      <c r="A154" s="21" t="s">
        <v>442</v>
      </c>
      <c r="B154" s="21" t="s">
        <v>872</v>
      </c>
      <c r="C154" s="21" t="s">
        <v>444</v>
      </c>
      <c r="D154" s="21" t="s">
        <v>873</v>
      </c>
      <c r="E154" s="21" t="s">
        <v>446</v>
      </c>
      <c r="F154" s="21" t="s">
        <v>874</v>
      </c>
      <c r="G154" s="21" t="s">
        <v>448</v>
      </c>
      <c r="H154" s="21" t="s">
        <v>875</v>
      </c>
      <c r="I154" s="21" t="s">
        <v>450</v>
      </c>
      <c r="J154" s="21" t="s">
        <v>876</v>
      </c>
      <c r="K154" s="21" t="s">
        <v>452</v>
      </c>
      <c r="L154" s="21" t="s">
        <v>877</v>
      </c>
    </row>
    <row r="155" spans="1:13" x14ac:dyDescent="0.15">
      <c r="A155" s="21" t="s">
        <v>454</v>
      </c>
      <c r="B155" s="21" t="s">
        <v>878</v>
      </c>
      <c r="C155" s="21" t="s">
        <v>456</v>
      </c>
      <c r="D155" s="21" t="s">
        <v>879</v>
      </c>
      <c r="E155" s="21" t="s">
        <v>458</v>
      </c>
      <c r="F155" s="21" t="s">
        <v>880</v>
      </c>
      <c r="G155" s="21" t="s">
        <v>431</v>
      </c>
      <c r="H155" s="21" t="s">
        <v>460</v>
      </c>
      <c r="I155" s="21" t="s">
        <v>460</v>
      </c>
      <c r="J155" s="21" t="s">
        <v>460</v>
      </c>
      <c r="K155" s="21" t="s">
        <v>460</v>
      </c>
      <c r="L155" s="21" t="s">
        <v>460</v>
      </c>
      <c r="M155" s="21" t="s">
        <v>431</v>
      </c>
    </row>
    <row r="156" spans="1:13" x14ac:dyDescent="0.15">
      <c r="A156" s="21">
        <v>59</v>
      </c>
      <c r="B156" s="21" t="s">
        <v>881</v>
      </c>
    </row>
    <row r="157" spans="1:13" x14ac:dyDescent="0.15">
      <c r="A157" s="21" t="s">
        <v>882</v>
      </c>
    </row>
    <row r="158" spans="1:13" x14ac:dyDescent="0.15">
      <c r="A158" s="21" t="s">
        <v>430</v>
      </c>
      <c r="B158" s="21" t="s">
        <v>431</v>
      </c>
      <c r="C158" s="21" t="s">
        <v>442</v>
      </c>
      <c r="D158" s="21" t="s">
        <v>883</v>
      </c>
      <c r="E158" s="21" t="s">
        <v>454</v>
      </c>
      <c r="F158" s="21" t="s">
        <v>884</v>
      </c>
      <c r="G158" s="21" t="s">
        <v>432</v>
      </c>
      <c r="H158" s="21" t="s">
        <v>885</v>
      </c>
      <c r="I158" s="21" t="s">
        <v>444</v>
      </c>
      <c r="J158" s="21" t="s">
        <v>886</v>
      </c>
      <c r="K158" s="21" t="s">
        <v>456</v>
      </c>
      <c r="L158" s="21" t="s">
        <v>887</v>
      </c>
    </row>
    <row r="159" spans="1:13" x14ac:dyDescent="0.15">
      <c r="A159" s="21">
        <v>60</v>
      </c>
      <c r="B159" s="21" t="e">
        <f>- ﾁﾀﾆｳﾑﾊﾟﾜｰ ﾌｰﾀｰｽﾞ ﾚｰｼﾝｸﾞ</f>
        <v>#NAME?</v>
      </c>
    </row>
    <row r="160" spans="1:13" x14ac:dyDescent="0.15">
      <c r="A160" s="21" t="s">
        <v>888</v>
      </c>
    </row>
    <row r="161" spans="1:13" x14ac:dyDescent="0.15">
      <c r="A161" s="21" t="s">
        <v>430</v>
      </c>
      <c r="B161" s="21" t="s">
        <v>431</v>
      </c>
      <c r="C161" s="21" t="s">
        <v>454</v>
      </c>
      <c r="D161" s="21" t="s">
        <v>889</v>
      </c>
      <c r="E161" s="21" t="s">
        <v>444</v>
      </c>
      <c r="F161" s="21" t="s">
        <v>890</v>
      </c>
      <c r="G161" s="21" t="s">
        <v>434</v>
      </c>
      <c r="H161" s="21" t="s">
        <v>891</v>
      </c>
      <c r="I161" s="21" t="s">
        <v>458</v>
      </c>
      <c r="J161" s="21" t="s">
        <v>892</v>
      </c>
      <c r="K161" s="21" t="s">
        <v>448</v>
      </c>
      <c r="L161" s="21" t="s">
        <v>893</v>
      </c>
    </row>
    <row r="162" spans="1:13" x14ac:dyDescent="0.15">
      <c r="A162" s="21" t="s">
        <v>442</v>
      </c>
      <c r="B162" s="21" t="s">
        <v>894</v>
      </c>
      <c r="C162" s="21" t="s">
        <v>432</v>
      </c>
      <c r="D162" s="21" t="s">
        <v>895</v>
      </c>
      <c r="E162" s="21" t="s">
        <v>456</v>
      </c>
      <c r="F162" s="21" t="s">
        <v>896</v>
      </c>
      <c r="G162" s="21" t="s">
        <v>446</v>
      </c>
      <c r="H162" s="21" t="s">
        <v>897</v>
      </c>
      <c r="I162" s="21" t="s">
        <v>436</v>
      </c>
      <c r="J162" s="21" t="s">
        <v>898</v>
      </c>
      <c r="K162" s="21" t="s">
        <v>431</v>
      </c>
      <c r="L162" s="21" t="s">
        <v>460</v>
      </c>
      <c r="M162" s="21" t="s">
        <v>431</v>
      </c>
    </row>
    <row r="163" spans="1:13" x14ac:dyDescent="0.15">
      <c r="A163" s="21">
        <v>61</v>
      </c>
      <c r="B163" s="21" t="s">
        <v>899</v>
      </c>
    </row>
    <row r="164" spans="1:13" x14ac:dyDescent="0.15">
      <c r="A164" s="21" t="s">
        <v>900</v>
      </c>
    </row>
    <row r="165" spans="1:13" x14ac:dyDescent="0.15">
      <c r="A165" s="21" t="s">
        <v>430</v>
      </c>
      <c r="B165" s="21" t="s">
        <v>431</v>
      </c>
      <c r="C165" s="21" t="s">
        <v>432</v>
      </c>
      <c r="D165" s="21" t="s">
        <v>901</v>
      </c>
      <c r="E165" s="21" t="s">
        <v>434</v>
      </c>
      <c r="F165" s="21" t="s">
        <v>902</v>
      </c>
      <c r="G165" s="21" t="s">
        <v>458</v>
      </c>
      <c r="H165" s="21" t="s">
        <v>903</v>
      </c>
      <c r="I165" s="21" t="s">
        <v>448</v>
      </c>
      <c r="J165" s="21" t="s">
        <v>904</v>
      </c>
      <c r="K165" s="21" t="s">
        <v>450</v>
      </c>
      <c r="L165" s="21" t="s">
        <v>905</v>
      </c>
    </row>
    <row r="166" spans="1:13" x14ac:dyDescent="0.15">
      <c r="A166" s="21" t="s">
        <v>442</v>
      </c>
      <c r="B166" s="21" t="s">
        <v>906</v>
      </c>
      <c r="C166" s="21" t="s">
        <v>444</v>
      </c>
      <c r="D166" s="21" t="s">
        <v>907</v>
      </c>
      <c r="E166" s="21" t="s">
        <v>446</v>
      </c>
      <c r="F166" s="21" t="s">
        <v>908</v>
      </c>
      <c r="G166" s="21" t="s">
        <v>436</v>
      </c>
      <c r="H166" s="21" t="s">
        <v>909</v>
      </c>
      <c r="I166" s="21" t="s">
        <v>438</v>
      </c>
      <c r="J166" s="21" t="s">
        <v>910</v>
      </c>
      <c r="K166" s="21" t="s">
        <v>440</v>
      </c>
      <c r="L166" s="21" t="s">
        <v>911</v>
      </c>
    </row>
    <row r="167" spans="1:13" x14ac:dyDescent="0.15">
      <c r="A167" s="21" t="s">
        <v>454</v>
      </c>
      <c r="B167" s="21" t="s">
        <v>912</v>
      </c>
      <c r="C167" s="21" t="s">
        <v>456</v>
      </c>
      <c r="D167" s="21" t="s">
        <v>913</v>
      </c>
      <c r="E167" s="21" t="s">
        <v>431</v>
      </c>
      <c r="F167" s="21" t="s">
        <v>460</v>
      </c>
      <c r="G167" s="21" t="s">
        <v>460</v>
      </c>
      <c r="H167" s="21" t="s">
        <v>460</v>
      </c>
      <c r="I167" s="21" t="s">
        <v>460</v>
      </c>
      <c r="J167" s="21" t="s">
        <v>460</v>
      </c>
      <c r="K167" s="21" t="s">
        <v>460</v>
      </c>
      <c r="L167" s="21" t="s">
        <v>460</v>
      </c>
      <c r="M167" s="21" t="s">
        <v>431</v>
      </c>
    </row>
    <row r="168" spans="1:13" x14ac:dyDescent="0.15">
      <c r="A168" s="21">
        <v>64</v>
      </c>
      <c r="B168" s="21" t="e">
        <f>- T・モトキッズ</f>
        <v>#NAME?</v>
      </c>
    </row>
    <row r="169" spans="1:13" x14ac:dyDescent="0.15">
      <c r="A169" s="21" t="s">
        <v>914</v>
      </c>
    </row>
    <row r="170" spans="1:13" x14ac:dyDescent="0.15">
      <c r="A170" s="21" t="s">
        <v>430</v>
      </c>
      <c r="B170" s="21" t="s">
        <v>431</v>
      </c>
      <c r="C170" s="21" t="s">
        <v>431</v>
      </c>
      <c r="D170" s="21" t="s">
        <v>460</v>
      </c>
      <c r="E170" s="21" t="s">
        <v>460</v>
      </c>
      <c r="F170" s="21" t="s">
        <v>460</v>
      </c>
      <c r="G170" s="21" t="s">
        <v>460</v>
      </c>
      <c r="H170" s="21" t="s">
        <v>460</v>
      </c>
      <c r="I170" s="21" t="s">
        <v>460</v>
      </c>
      <c r="J170" s="21" t="s">
        <v>460</v>
      </c>
      <c r="K170" s="21" t="s">
        <v>460</v>
      </c>
      <c r="L170" s="21" t="s">
        <v>460</v>
      </c>
      <c r="M170" s="21" t="s">
        <v>431</v>
      </c>
    </row>
    <row r="171" spans="1:13" x14ac:dyDescent="0.15">
      <c r="A171" s="21">
        <v>66</v>
      </c>
      <c r="B171" s="21" t="s">
        <v>915</v>
      </c>
    </row>
    <row r="172" spans="1:13" x14ac:dyDescent="0.15">
      <c r="A172" s="21" t="s">
        <v>916</v>
      </c>
    </row>
    <row r="173" spans="1:13" x14ac:dyDescent="0.15">
      <c r="A173" s="21" t="s">
        <v>430</v>
      </c>
      <c r="B173" s="21" t="s">
        <v>431</v>
      </c>
      <c r="C173" s="21" t="s">
        <v>432</v>
      </c>
      <c r="D173" s="21" t="s">
        <v>917</v>
      </c>
      <c r="E173" s="21" t="s">
        <v>456</v>
      </c>
      <c r="F173" s="21" t="s">
        <v>918</v>
      </c>
      <c r="G173" s="21" t="s">
        <v>446</v>
      </c>
      <c r="H173" s="21" t="s">
        <v>919</v>
      </c>
      <c r="I173" s="21" t="s">
        <v>436</v>
      </c>
      <c r="J173" s="21" t="s">
        <v>920</v>
      </c>
      <c r="K173" s="21" t="s">
        <v>438</v>
      </c>
      <c r="L173" s="21" t="s">
        <v>921</v>
      </c>
    </row>
    <row r="174" spans="1:13" x14ac:dyDescent="0.15">
      <c r="A174" s="21" t="s">
        <v>442</v>
      </c>
      <c r="B174" s="21" t="s">
        <v>922</v>
      </c>
      <c r="C174" s="21" t="s">
        <v>444</v>
      </c>
      <c r="D174" s="21" t="s">
        <v>923</v>
      </c>
      <c r="E174" s="21" t="s">
        <v>434</v>
      </c>
      <c r="F174" s="21" t="s">
        <v>924</v>
      </c>
      <c r="G174" s="21" t="s">
        <v>458</v>
      </c>
      <c r="H174" s="21" t="s">
        <v>925</v>
      </c>
      <c r="I174" s="21" t="s">
        <v>448</v>
      </c>
      <c r="J174" s="21" t="s">
        <v>926</v>
      </c>
      <c r="K174" s="21" t="s">
        <v>450</v>
      </c>
      <c r="L174" s="21" t="s">
        <v>927</v>
      </c>
    </row>
    <row r="175" spans="1:13" x14ac:dyDescent="0.15">
      <c r="A175" s="21" t="s">
        <v>454</v>
      </c>
      <c r="B175" s="21" t="s">
        <v>928</v>
      </c>
      <c r="C175" s="21" t="s">
        <v>431</v>
      </c>
      <c r="D175" s="21" t="s">
        <v>460</v>
      </c>
      <c r="E175" s="21" t="s">
        <v>460</v>
      </c>
      <c r="F175" s="21" t="s">
        <v>460</v>
      </c>
      <c r="G175" s="21" t="s">
        <v>460</v>
      </c>
      <c r="H175" s="21" t="s">
        <v>460</v>
      </c>
      <c r="I175" s="21" t="s">
        <v>460</v>
      </c>
      <c r="J175" s="21" t="s">
        <v>460</v>
      </c>
      <c r="K175" s="21" t="s">
        <v>460</v>
      </c>
      <c r="L175" s="21" t="s">
        <v>460</v>
      </c>
      <c r="M175" s="21" t="s">
        <v>431</v>
      </c>
    </row>
    <row r="176" spans="1:13" x14ac:dyDescent="0.15">
      <c r="A176" s="21">
        <v>68</v>
      </c>
      <c r="B176" s="21" t="s">
        <v>929</v>
      </c>
    </row>
    <row r="177" spans="1:13" x14ac:dyDescent="0.15">
      <c r="A177" s="21" t="s">
        <v>930</v>
      </c>
    </row>
    <row r="178" spans="1:13" x14ac:dyDescent="0.15">
      <c r="A178" s="21" t="s">
        <v>430</v>
      </c>
      <c r="B178" s="21" t="s">
        <v>431</v>
      </c>
      <c r="C178" s="21" t="s">
        <v>432</v>
      </c>
      <c r="D178" s="21" t="s">
        <v>931</v>
      </c>
      <c r="E178" s="21" t="s">
        <v>434</v>
      </c>
      <c r="F178" s="21" t="s">
        <v>932</v>
      </c>
      <c r="G178" s="21" t="s">
        <v>436</v>
      </c>
      <c r="H178" s="21" t="s">
        <v>933</v>
      </c>
      <c r="I178" s="21" t="s">
        <v>450</v>
      </c>
      <c r="J178" s="21" t="s">
        <v>934</v>
      </c>
      <c r="K178" s="21" t="s">
        <v>452</v>
      </c>
      <c r="L178" s="21" t="s">
        <v>935</v>
      </c>
    </row>
    <row r="179" spans="1:13" x14ac:dyDescent="0.15">
      <c r="A179" s="21" t="s">
        <v>442</v>
      </c>
      <c r="B179" s="21" t="s">
        <v>936</v>
      </c>
      <c r="C179" s="21" t="s">
        <v>444</v>
      </c>
      <c r="D179" s="21" t="s">
        <v>937</v>
      </c>
      <c r="E179" s="21" t="s">
        <v>446</v>
      </c>
      <c r="F179" s="21" t="s">
        <v>938</v>
      </c>
      <c r="G179" s="21" t="s">
        <v>448</v>
      </c>
      <c r="H179" s="21" t="s">
        <v>894</v>
      </c>
      <c r="I179" s="21" t="s">
        <v>440</v>
      </c>
      <c r="J179" s="21" t="s">
        <v>939</v>
      </c>
      <c r="K179" s="21" t="s">
        <v>488</v>
      </c>
      <c r="L179" s="21" t="s">
        <v>940</v>
      </c>
    </row>
    <row r="180" spans="1:13" x14ac:dyDescent="0.15">
      <c r="A180" s="21" t="s">
        <v>454</v>
      </c>
      <c r="B180" s="21" t="s">
        <v>941</v>
      </c>
      <c r="C180" s="21" t="s">
        <v>456</v>
      </c>
      <c r="D180" s="21" t="s">
        <v>942</v>
      </c>
      <c r="E180" s="21" t="s">
        <v>458</v>
      </c>
      <c r="F180" s="21" t="s">
        <v>943</v>
      </c>
      <c r="G180" s="21" t="s">
        <v>438</v>
      </c>
      <c r="H180" s="21" t="s">
        <v>944</v>
      </c>
      <c r="I180" s="21" t="s">
        <v>431</v>
      </c>
      <c r="J180" s="21" t="s">
        <v>460</v>
      </c>
      <c r="K180" s="21" t="s">
        <v>460</v>
      </c>
      <c r="L180" s="21" t="s">
        <v>460</v>
      </c>
      <c r="M180" s="21" t="s">
        <v>431</v>
      </c>
    </row>
    <row r="181" spans="1:13" x14ac:dyDescent="0.15">
      <c r="A181" s="21">
        <v>69</v>
      </c>
      <c r="B181" s="21" t="s">
        <v>945</v>
      </c>
    </row>
    <row r="182" spans="1:13" x14ac:dyDescent="0.15">
      <c r="A182" s="21" t="s">
        <v>946</v>
      </c>
    </row>
    <row r="183" spans="1:13" x14ac:dyDescent="0.15">
      <c r="A183" s="21" t="s">
        <v>430</v>
      </c>
      <c r="B183" s="21" t="s">
        <v>431</v>
      </c>
      <c r="C183" s="21" t="s">
        <v>432</v>
      </c>
      <c r="D183" s="21" t="s">
        <v>947</v>
      </c>
      <c r="E183" s="21" t="s">
        <v>434</v>
      </c>
      <c r="F183" s="21" t="s">
        <v>948</v>
      </c>
      <c r="G183" s="21" t="s">
        <v>458</v>
      </c>
      <c r="H183" s="21" t="s">
        <v>949</v>
      </c>
      <c r="I183" s="21" t="s">
        <v>448</v>
      </c>
      <c r="J183" s="21" t="s">
        <v>950</v>
      </c>
      <c r="K183" s="21" t="s">
        <v>450</v>
      </c>
      <c r="L183" s="21" t="s">
        <v>951</v>
      </c>
    </row>
    <row r="184" spans="1:13" x14ac:dyDescent="0.15">
      <c r="A184" s="21" t="s">
        <v>442</v>
      </c>
      <c r="B184" s="21" t="s">
        <v>952</v>
      </c>
      <c r="C184" s="21" t="s">
        <v>444</v>
      </c>
      <c r="D184" s="21" t="s">
        <v>953</v>
      </c>
      <c r="E184" s="21" t="s">
        <v>446</v>
      </c>
      <c r="F184" s="21" t="s">
        <v>954</v>
      </c>
      <c r="G184" s="21" t="s">
        <v>436</v>
      </c>
      <c r="H184" s="21" t="s">
        <v>955</v>
      </c>
      <c r="I184" s="21" t="s">
        <v>438</v>
      </c>
      <c r="J184" s="21" t="s">
        <v>956</v>
      </c>
      <c r="K184" s="21" t="s">
        <v>440</v>
      </c>
      <c r="L184" s="21" t="s">
        <v>957</v>
      </c>
    </row>
    <row r="185" spans="1:13" x14ac:dyDescent="0.15">
      <c r="A185" s="21" t="s">
        <v>454</v>
      </c>
      <c r="B185" s="21" t="s">
        <v>958</v>
      </c>
      <c r="C185" s="21" t="s">
        <v>456</v>
      </c>
      <c r="D185" s="21" t="s">
        <v>959</v>
      </c>
      <c r="E185" s="21" t="s">
        <v>431</v>
      </c>
      <c r="F185" s="21" t="s">
        <v>460</v>
      </c>
      <c r="G185" s="21" t="s">
        <v>460</v>
      </c>
      <c r="H185" s="21" t="s">
        <v>460</v>
      </c>
      <c r="I185" s="21" t="s">
        <v>460</v>
      </c>
      <c r="J185" s="21" t="s">
        <v>460</v>
      </c>
      <c r="K185" s="21" t="s">
        <v>460</v>
      </c>
      <c r="L185" s="21" t="s">
        <v>460</v>
      </c>
      <c r="M185" s="21" t="s">
        <v>431</v>
      </c>
    </row>
    <row r="186" spans="1:13" x14ac:dyDescent="0.15">
      <c r="A186" s="21">
        <v>70</v>
      </c>
      <c r="B186" s="21" t="e">
        <f>- SatuHATI.Honda TEAM Asia</f>
        <v>#NAME?</v>
      </c>
    </row>
    <row r="187" spans="1:13" x14ac:dyDescent="0.15">
      <c r="A187" s="21" t="s">
        <v>960</v>
      </c>
    </row>
    <row r="188" spans="1:13" x14ac:dyDescent="0.15">
      <c r="A188" s="21" t="s">
        <v>430</v>
      </c>
      <c r="B188" s="21" t="s">
        <v>431</v>
      </c>
      <c r="C188" s="21" t="s">
        <v>432</v>
      </c>
      <c r="D188" s="21" t="s">
        <v>961</v>
      </c>
      <c r="E188" s="21" t="s">
        <v>434</v>
      </c>
      <c r="F188" s="21" t="s">
        <v>962</v>
      </c>
      <c r="G188" s="21" t="s">
        <v>436</v>
      </c>
      <c r="H188" s="21" t="s">
        <v>963</v>
      </c>
      <c r="I188" s="21" t="s">
        <v>450</v>
      </c>
      <c r="J188" s="21" t="s">
        <v>964</v>
      </c>
      <c r="K188" s="21" t="s">
        <v>488</v>
      </c>
      <c r="L188" s="21" t="s">
        <v>965</v>
      </c>
    </row>
    <row r="189" spans="1:13" x14ac:dyDescent="0.15">
      <c r="A189" s="21" t="s">
        <v>442</v>
      </c>
      <c r="B189" s="21" t="s">
        <v>966</v>
      </c>
      <c r="C189" s="21" t="s">
        <v>444</v>
      </c>
      <c r="D189" s="21" t="s">
        <v>967</v>
      </c>
      <c r="E189" s="21" t="s">
        <v>446</v>
      </c>
      <c r="F189" s="21" t="s">
        <v>968</v>
      </c>
      <c r="G189" s="21" t="s">
        <v>448</v>
      </c>
      <c r="H189" s="21" t="s">
        <v>969</v>
      </c>
      <c r="I189" s="21" t="s">
        <v>440</v>
      </c>
      <c r="J189" s="21" t="s">
        <v>970</v>
      </c>
      <c r="K189" s="21" t="s">
        <v>604</v>
      </c>
      <c r="L189" s="21" t="s">
        <v>971</v>
      </c>
    </row>
    <row r="190" spans="1:13" x14ac:dyDescent="0.15">
      <c r="A190" s="21" t="s">
        <v>454</v>
      </c>
      <c r="B190" s="21" t="s">
        <v>972</v>
      </c>
      <c r="C190" s="21" t="s">
        <v>456</v>
      </c>
      <c r="D190" s="21" t="s">
        <v>973</v>
      </c>
      <c r="E190" s="21" t="s">
        <v>458</v>
      </c>
      <c r="F190" s="21" t="s">
        <v>974</v>
      </c>
      <c r="G190" s="21" t="s">
        <v>438</v>
      </c>
      <c r="H190" s="21" t="s">
        <v>975</v>
      </c>
      <c r="I190" s="21" t="s">
        <v>452</v>
      </c>
      <c r="J190" s="21" t="s">
        <v>976</v>
      </c>
      <c r="K190" s="21" t="s">
        <v>431</v>
      </c>
      <c r="L190" s="21" t="s">
        <v>460</v>
      </c>
      <c r="M190" s="21" t="s">
        <v>431</v>
      </c>
    </row>
    <row r="191" spans="1:13" x14ac:dyDescent="0.15">
      <c r="A191" s="21">
        <v>71</v>
      </c>
      <c r="B191" s="21" t="e">
        <f>- TEAM KAGAYAMA</f>
        <v>#NAME?</v>
      </c>
    </row>
    <row r="192" spans="1:13" x14ac:dyDescent="0.15">
      <c r="A192" s="21" t="s">
        <v>977</v>
      </c>
    </row>
    <row r="193" spans="1:13" x14ac:dyDescent="0.15">
      <c r="A193" s="21" t="s">
        <v>430</v>
      </c>
      <c r="B193" s="21" t="s">
        <v>431</v>
      </c>
      <c r="C193" s="21" t="s">
        <v>432</v>
      </c>
      <c r="D193" s="21" t="s">
        <v>978</v>
      </c>
      <c r="E193" s="21" t="s">
        <v>434</v>
      </c>
      <c r="F193" s="21" t="s">
        <v>979</v>
      </c>
      <c r="G193" s="21" t="s">
        <v>458</v>
      </c>
      <c r="H193" s="21" t="s">
        <v>980</v>
      </c>
      <c r="I193" s="21" t="s">
        <v>448</v>
      </c>
      <c r="J193" s="21" t="s">
        <v>981</v>
      </c>
      <c r="K193" s="21" t="s">
        <v>450</v>
      </c>
      <c r="L193" s="21" t="s">
        <v>982</v>
      </c>
    </row>
    <row r="194" spans="1:13" x14ac:dyDescent="0.15">
      <c r="A194" s="21" t="s">
        <v>442</v>
      </c>
      <c r="B194" s="21" t="s">
        <v>983</v>
      </c>
      <c r="C194" s="21" t="s">
        <v>444</v>
      </c>
      <c r="D194" s="21" t="s">
        <v>984</v>
      </c>
      <c r="E194" s="21" t="s">
        <v>446</v>
      </c>
      <c r="F194" s="21" t="s">
        <v>985</v>
      </c>
      <c r="G194" s="21" t="s">
        <v>436</v>
      </c>
      <c r="H194" s="21" t="s">
        <v>986</v>
      </c>
      <c r="I194" s="21" t="s">
        <v>438</v>
      </c>
      <c r="J194" s="21" t="s">
        <v>987</v>
      </c>
      <c r="K194" s="21" t="s">
        <v>440</v>
      </c>
      <c r="L194" s="21" t="s">
        <v>988</v>
      </c>
    </row>
    <row r="195" spans="1:13" x14ac:dyDescent="0.15">
      <c r="A195" s="21" t="s">
        <v>454</v>
      </c>
      <c r="B195" s="21" t="s">
        <v>989</v>
      </c>
      <c r="C195" s="21" t="s">
        <v>456</v>
      </c>
      <c r="D195" s="21" t="s">
        <v>990</v>
      </c>
      <c r="E195" s="21" t="s">
        <v>431</v>
      </c>
      <c r="F195" s="21" t="s">
        <v>460</v>
      </c>
      <c r="G195" s="21" t="s">
        <v>460</v>
      </c>
      <c r="H195" s="21" t="s">
        <v>460</v>
      </c>
      <c r="I195" s="21" t="s">
        <v>460</v>
      </c>
      <c r="J195" s="21" t="s">
        <v>460</v>
      </c>
      <c r="K195" s="21" t="s">
        <v>460</v>
      </c>
      <c r="L195" s="21" t="s">
        <v>460</v>
      </c>
      <c r="M195" s="21" t="s">
        <v>431</v>
      </c>
    </row>
    <row r="196" spans="1:13" x14ac:dyDescent="0.15">
      <c r="A196" s="21">
        <v>72</v>
      </c>
      <c r="B196" s="21" t="s">
        <v>991</v>
      </c>
    </row>
    <row r="197" spans="1:13" x14ac:dyDescent="0.15">
      <c r="A197" s="21" t="s">
        <v>992</v>
      </c>
    </row>
    <row r="198" spans="1:13" x14ac:dyDescent="0.15">
      <c r="A198" s="21" t="s">
        <v>430</v>
      </c>
      <c r="B198" s="21" t="s">
        <v>431</v>
      </c>
      <c r="C198" s="21" t="s">
        <v>432</v>
      </c>
      <c r="D198" s="21" t="s">
        <v>993</v>
      </c>
      <c r="E198" s="21" t="s">
        <v>434</v>
      </c>
      <c r="F198" s="21" t="s">
        <v>994</v>
      </c>
      <c r="G198" s="21" t="s">
        <v>436</v>
      </c>
      <c r="H198" s="21" t="s">
        <v>995</v>
      </c>
      <c r="I198" s="21" t="s">
        <v>450</v>
      </c>
      <c r="J198" s="21" t="s">
        <v>996</v>
      </c>
      <c r="K198" s="21" t="s">
        <v>452</v>
      </c>
      <c r="L198" s="21" t="s">
        <v>997</v>
      </c>
    </row>
    <row r="199" spans="1:13" x14ac:dyDescent="0.15">
      <c r="A199" s="21" t="s">
        <v>442</v>
      </c>
      <c r="B199" s="21" t="s">
        <v>998</v>
      </c>
      <c r="C199" s="21" t="s">
        <v>444</v>
      </c>
      <c r="D199" s="21" t="s">
        <v>999</v>
      </c>
      <c r="E199" s="21" t="s">
        <v>446</v>
      </c>
      <c r="F199" s="21" t="s">
        <v>1000</v>
      </c>
      <c r="G199" s="21" t="s">
        <v>448</v>
      </c>
      <c r="H199" s="21" t="s">
        <v>1001</v>
      </c>
      <c r="I199" s="21" t="s">
        <v>440</v>
      </c>
      <c r="J199" s="21" t="s">
        <v>1002</v>
      </c>
      <c r="K199" s="21" t="s">
        <v>488</v>
      </c>
      <c r="L199" s="21" t="s">
        <v>1003</v>
      </c>
    </row>
    <row r="200" spans="1:13" x14ac:dyDescent="0.15">
      <c r="A200" s="21" t="s">
        <v>454</v>
      </c>
      <c r="B200" s="21" t="s">
        <v>1004</v>
      </c>
      <c r="C200" s="21" t="s">
        <v>456</v>
      </c>
      <c r="D200" s="21" t="s">
        <v>1005</v>
      </c>
      <c r="E200" s="21" t="s">
        <v>458</v>
      </c>
      <c r="F200" s="21" t="s">
        <v>1006</v>
      </c>
      <c r="G200" s="21" t="s">
        <v>438</v>
      </c>
      <c r="H200" s="21" t="s">
        <v>1007</v>
      </c>
      <c r="I200" s="21" t="s">
        <v>431</v>
      </c>
      <c r="J200" s="21" t="s">
        <v>460</v>
      </c>
      <c r="K200" s="21" t="s">
        <v>460</v>
      </c>
      <c r="L200" s="21" t="s">
        <v>460</v>
      </c>
      <c r="M200" s="21" t="s">
        <v>431</v>
      </c>
    </row>
    <row r="201" spans="1:13" x14ac:dyDescent="0.15">
      <c r="A201" s="21">
        <v>73</v>
      </c>
      <c r="B201" s="21" t="s">
        <v>1008</v>
      </c>
    </row>
    <row r="202" spans="1:13" x14ac:dyDescent="0.15">
      <c r="A202" s="21" t="s">
        <v>1009</v>
      </c>
    </row>
    <row r="203" spans="1:13" x14ac:dyDescent="0.15">
      <c r="A203" s="21" t="s">
        <v>430</v>
      </c>
      <c r="B203" s="21" t="s">
        <v>431</v>
      </c>
      <c r="C203" s="21" t="s">
        <v>432</v>
      </c>
      <c r="D203" s="21" t="s">
        <v>1010</v>
      </c>
      <c r="E203" s="21" t="s">
        <v>456</v>
      </c>
      <c r="F203" s="21" t="s">
        <v>1011</v>
      </c>
      <c r="G203" s="21" t="s">
        <v>446</v>
      </c>
      <c r="H203" s="21" t="s">
        <v>1012</v>
      </c>
      <c r="I203" s="21" t="s">
        <v>436</v>
      </c>
      <c r="J203" s="21" t="s">
        <v>1013</v>
      </c>
      <c r="K203" s="21" t="s">
        <v>438</v>
      </c>
      <c r="L203" s="21" t="s">
        <v>1014</v>
      </c>
    </row>
    <row r="204" spans="1:13" x14ac:dyDescent="0.15">
      <c r="A204" s="21" t="s">
        <v>442</v>
      </c>
      <c r="B204" s="21" t="s">
        <v>1015</v>
      </c>
      <c r="C204" s="21" t="s">
        <v>444</v>
      </c>
      <c r="D204" s="21" t="s">
        <v>1016</v>
      </c>
      <c r="E204" s="21" t="s">
        <v>434</v>
      </c>
      <c r="F204" s="21" t="s">
        <v>1017</v>
      </c>
      <c r="G204" s="21" t="s">
        <v>458</v>
      </c>
      <c r="H204" s="21" t="s">
        <v>1018</v>
      </c>
      <c r="I204" s="21" t="s">
        <v>448</v>
      </c>
      <c r="J204" s="21" t="s">
        <v>1019</v>
      </c>
      <c r="K204" s="21" t="s">
        <v>450</v>
      </c>
      <c r="L204" s="21" t="s">
        <v>1020</v>
      </c>
    </row>
    <row r="205" spans="1:13" x14ac:dyDescent="0.15">
      <c r="A205" s="21" t="s">
        <v>454</v>
      </c>
      <c r="B205" s="21" t="s">
        <v>1021</v>
      </c>
      <c r="C205" s="21" t="s">
        <v>431</v>
      </c>
      <c r="D205" s="21" t="s">
        <v>460</v>
      </c>
      <c r="E205" s="21" t="s">
        <v>460</v>
      </c>
      <c r="F205" s="21" t="s">
        <v>460</v>
      </c>
      <c r="G205" s="21" t="s">
        <v>460</v>
      </c>
      <c r="H205" s="21" t="s">
        <v>460</v>
      </c>
      <c r="I205" s="21" t="s">
        <v>460</v>
      </c>
      <c r="J205" s="21" t="s">
        <v>460</v>
      </c>
      <c r="K205" s="21" t="s">
        <v>460</v>
      </c>
      <c r="L205" s="21" t="s">
        <v>460</v>
      </c>
      <c r="M205" s="21" t="s">
        <v>431</v>
      </c>
    </row>
    <row r="206" spans="1:13" x14ac:dyDescent="0.15">
      <c r="A206" s="21">
        <v>74</v>
      </c>
      <c r="B206" s="21" t="s">
        <v>1022</v>
      </c>
    </row>
    <row r="207" spans="1:13" x14ac:dyDescent="0.15">
      <c r="A207" s="21" t="s">
        <v>1023</v>
      </c>
    </row>
    <row r="208" spans="1:13" x14ac:dyDescent="0.15">
      <c r="A208" s="21" t="s">
        <v>430</v>
      </c>
      <c r="B208" s="21" t="s">
        <v>431</v>
      </c>
      <c r="C208" s="21" t="s">
        <v>432</v>
      </c>
      <c r="D208" s="21" t="s">
        <v>1024</v>
      </c>
      <c r="E208" s="21" t="s">
        <v>434</v>
      </c>
      <c r="F208" s="21" t="s">
        <v>1025</v>
      </c>
      <c r="G208" s="21" t="s">
        <v>436</v>
      </c>
      <c r="H208" s="21" t="s">
        <v>1026</v>
      </c>
      <c r="I208" s="21" t="s">
        <v>438</v>
      </c>
      <c r="J208" s="21" t="s">
        <v>1027</v>
      </c>
      <c r="K208" s="21" t="s">
        <v>440</v>
      </c>
      <c r="L208" s="21" t="s">
        <v>1028</v>
      </c>
    </row>
    <row r="209" spans="1:13" x14ac:dyDescent="0.15">
      <c r="A209" s="21" t="s">
        <v>442</v>
      </c>
      <c r="B209" s="21" t="s">
        <v>1029</v>
      </c>
      <c r="C209" s="21" t="s">
        <v>444</v>
      </c>
      <c r="D209" s="21" t="s">
        <v>1030</v>
      </c>
      <c r="E209" s="21" t="s">
        <v>446</v>
      </c>
      <c r="F209" s="21" t="s">
        <v>1031</v>
      </c>
      <c r="G209" s="21" t="s">
        <v>448</v>
      </c>
      <c r="H209" s="21" t="s">
        <v>1032</v>
      </c>
      <c r="I209" s="21" t="s">
        <v>450</v>
      </c>
      <c r="J209" s="21" t="s">
        <v>1033</v>
      </c>
      <c r="K209" s="21" t="s">
        <v>452</v>
      </c>
      <c r="L209" s="21" t="s">
        <v>1034</v>
      </c>
    </row>
    <row r="210" spans="1:13" x14ac:dyDescent="0.15">
      <c r="A210" s="21" t="s">
        <v>454</v>
      </c>
      <c r="B210" s="21" t="s">
        <v>1035</v>
      </c>
      <c r="C210" s="21" t="s">
        <v>456</v>
      </c>
      <c r="D210" s="21" t="s">
        <v>1036</v>
      </c>
      <c r="E210" s="21" t="s">
        <v>458</v>
      </c>
      <c r="F210" s="21" t="s">
        <v>1037</v>
      </c>
      <c r="G210" s="21" t="s">
        <v>431</v>
      </c>
      <c r="H210" s="21" t="s">
        <v>460</v>
      </c>
      <c r="I210" s="21" t="s">
        <v>460</v>
      </c>
      <c r="J210" s="21" t="s">
        <v>460</v>
      </c>
      <c r="K210" s="21" t="s">
        <v>460</v>
      </c>
      <c r="L210" s="21" t="s">
        <v>460</v>
      </c>
      <c r="M210" s="21" t="s">
        <v>431</v>
      </c>
    </row>
    <row r="211" spans="1:13" x14ac:dyDescent="0.15">
      <c r="A211" s="21">
        <v>75</v>
      </c>
      <c r="B211" s="21" t="s">
        <v>1038</v>
      </c>
    </row>
    <row r="212" spans="1:13" x14ac:dyDescent="0.15">
      <c r="A212" s="21" t="s">
        <v>1039</v>
      </c>
    </row>
    <row r="213" spans="1:13" x14ac:dyDescent="0.15">
      <c r="A213" s="21" t="s">
        <v>430</v>
      </c>
      <c r="B213" s="21" t="s">
        <v>431</v>
      </c>
      <c r="C213" s="21" t="s">
        <v>432</v>
      </c>
      <c r="D213" s="21" t="s">
        <v>1040</v>
      </c>
      <c r="E213" s="21" t="s">
        <v>434</v>
      </c>
      <c r="F213" s="21" t="s">
        <v>1041</v>
      </c>
      <c r="G213" s="21" t="s">
        <v>458</v>
      </c>
      <c r="H213" s="21" t="s">
        <v>1042</v>
      </c>
      <c r="I213" s="21" t="s">
        <v>448</v>
      </c>
      <c r="J213" s="21" t="s">
        <v>1043</v>
      </c>
      <c r="K213" s="21" t="s">
        <v>450</v>
      </c>
      <c r="L213" s="21" t="s">
        <v>1044</v>
      </c>
    </row>
    <row r="214" spans="1:13" x14ac:dyDescent="0.15">
      <c r="A214" s="21" t="s">
        <v>442</v>
      </c>
      <c r="B214" s="21" t="s">
        <v>1045</v>
      </c>
      <c r="C214" s="21" t="s">
        <v>444</v>
      </c>
      <c r="D214" s="21" t="s">
        <v>1046</v>
      </c>
      <c r="E214" s="21" t="s">
        <v>446</v>
      </c>
      <c r="F214" s="21" t="s">
        <v>1047</v>
      </c>
      <c r="G214" s="21" t="s">
        <v>436</v>
      </c>
      <c r="H214" s="21" t="s">
        <v>1048</v>
      </c>
      <c r="I214" s="21" t="s">
        <v>438</v>
      </c>
      <c r="J214" s="21" t="s">
        <v>1049</v>
      </c>
      <c r="K214" s="21" t="s">
        <v>440</v>
      </c>
      <c r="L214" s="21" t="s">
        <v>1050</v>
      </c>
    </row>
    <row r="215" spans="1:13" x14ac:dyDescent="0.15">
      <c r="A215" s="21" t="s">
        <v>454</v>
      </c>
      <c r="B215" s="21" t="s">
        <v>1051</v>
      </c>
      <c r="C215" s="21" t="s">
        <v>456</v>
      </c>
      <c r="D215" s="21" t="s">
        <v>1052</v>
      </c>
      <c r="E215" s="21" t="s">
        <v>431</v>
      </c>
      <c r="F215" s="21" t="s">
        <v>460</v>
      </c>
      <c r="G215" s="21" t="s">
        <v>460</v>
      </c>
      <c r="H215" s="21" t="s">
        <v>460</v>
      </c>
      <c r="I215" s="21" t="s">
        <v>460</v>
      </c>
      <c r="J215" s="21" t="s">
        <v>460</v>
      </c>
      <c r="K215" s="21" t="s">
        <v>460</v>
      </c>
      <c r="L215" s="21" t="s">
        <v>460</v>
      </c>
      <c r="M215" s="21" t="s">
        <v>431</v>
      </c>
    </row>
    <row r="216" spans="1:13" x14ac:dyDescent="0.15">
      <c r="A216" s="21">
        <v>76</v>
      </c>
      <c r="B216" s="21" t="s">
        <v>1053</v>
      </c>
    </row>
    <row r="217" spans="1:13" x14ac:dyDescent="0.15">
      <c r="A217" s="21" t="s">
        <v>1054</v>
      </c>
    </row>
    <row r="218" spans="1:13" x14ac:dyDescent="0.15">
      <c r="A218" s="21" t="s">
        <v>430</v>
      </c>
      <c r="B218" s="21" t="s">
        <v>431</v>
      </c>
      <c r="C218" s="21" t="s">
        <v>432</v>
      </c>
      <c r="D218" s="21" t="s">
        <v>1055</v>
      </c>
      <c r="E218" s="21" t="s">
        <v>434</v>
      </c>
      <c r="F218" s="21" t="s">
        <v>1056</v>
      </c>
      <c r="G218" s="21" t="s">
        <v>436</v>
      </c>
      <c r="H218" s="21" t="s">
        <v>1057</v>
      </c>
      <c r="I218" s="21" t="s">
        <v>438</v>
      </c>
      <c r="J218" s="21" t="s">
        <v>1058</v>
      </c>
      <c r="K218" s="21" t="s">
        <v>440</v>
      </c>
      <c r="L218" s="21" t="s">
        <v>1059</v>
      </c>
    </row>
    <row r="219" spans="1:13" x14ac:dyDescent="0.15">
      <c r="A219" s="21" t="s">
        <v>442</v>
      </c>
      <c r="B219" s="21" t="s">
        <v>1060</v>
      </c>
      <c r="C219" s="21" t="s">
        <v>444</v>
      </c>
      <c r="D219" s="21" t="s">
        <v>1061</v>
      </c>
      <c r="E219" s="21" t="s">
        <v>446</v>
      </c>
      <c r="F219" s="21" t="s">
        <v>1062</v>
      </c>
      <c r="G219" s="21" t="s">
        <v>448</v>
      </c>
      <c r="H219" s="21" t="s">
        <v>1063</v>
      </c>
      <c r="I219" s="21" t="s">
        <v>450</v>
      </c>
      <c r="J219" s="21" t="s">
        <v>1064</v>
      </c>
      <c r="K219" s="21" t="s">
        <v>452</v>
      </c>
      <c r="L219" s="21" t="s">
        <v>1065</v>
      </c>
    </row>
    <row r="220" spans="1:13" x14ac:dyDescent="0.15">
      <c r="A220" s="21" t="s">
        <v>454</v>
      </c>
      <c r="B220" s="21" t="s">
        <v>1066</v>
      </c>
      <c r="C220" s="21" t="s">
        <v>456</v>
      </c>
      <c r="D220" s="21" t="s">
        <v>1067</v>
      </c>
      <c r="E220" s="21" t="s">
        <v>458</v>
      </c>
      <c r="F220" s="21" t="s">
        <v>1068</v>
      </c>
      <c r="G220" s="21" t="s">
        <v>431</v>
      </c>
      <c r="H220" s="21" t="s">
        <v>460</v>
      </c>
      <c r="I220" s="21" t="s">
        <v>460</v>
      </c>
      <c r="J220" s="21" t="s">
        <v>460</v>
      </c>
      <c r="K220" s="21" t="s">
        <v>460</v>
      </c>
      <c r="L220" s="21" t="s">
        <v>460</v>
      </c>
      <c r="M220" s="21" t="s">
        <v>431</v>
      </c>
    </row>
    <row r="221" spans="1:13" x14ac:dyDescent="0.15">
      <c r="A221" s="21">
        <v>77</v>
      </c>
      <c r="B221" s="21" t="s">
        <v>1069</v>
      </c>
    </row>
    <row r="222" spans="1:13" x14ac:dyDescent="0.15">
      <c r="A222" s="21" t="s">
        <v>1070</v>
      </c>
    </row>
    <row r="223" spans="1:13" x14ac:dyDescent="0.15">
      <c r="A223" s="21" t="s">
        <v>430</v>
      </c>
      <c r="B223" s="21" t="s">
        <v>431</v>
      </c>
      <c r="C223" s="21" t="s">
        <v>432</v>
      </c>
      <c r="D223" s="21" t="s">
        <v>647</v>
      </c>
      <c r="E223" s="21" t="s">
        <v>434</v>
      </c>
      <c r="F223" s="21" t="s">
        <v>1071</v>
      </c>
      <c r="G223" s="21" t="s">
        <v>458</v>
      </c>
      <c r="H223" s="21" t="s">
        <v>1072</v>
      </c>
      <c r="I223" s="21" t="s">
        <v>448</v>
      </c>
      <c r="J223" s="21" t="s">
        <v>1073</v>
      </c>
      <c r="K223" s="21" t="s">
        <v>450</v>
      </c>
      <c r="L223" s="21" t="s">
        <v>1074</v>
      </c>
    </row>
    <row r="224" spans="1:13" x14ac:dyDescent="0.15">
      <c r="A224" s="21" t="s">
        <v>442</v>
      </c>
      <c r="B224" s="21" t="s">
        <v>1075</v>
      </c>
      <c r="C224" s="21" t="s">
        <v>444</v>
      </c>
      <c r="D224" s="21" t="s">
        <v>1076</v>
      </c>
      <c r="E224" s="21" t="s">
        <v>446</v>
      </c>
      <c r="F224" s="21" t="s">
        <v>1077</v>
      </c>
      <c r="G224" s="21" t="s">
        <v>436</v>
      </c>
      <c r="H224" s="21" t="s">
        <v>1078</v>
      </c>
      <c r="I224" s="21" t="s">
        <v>438</v>
      </c>
      <c r="J224" s="21" t="s">
        <v>1079</v>
      </c>
      <c r="K224" s="21" t="s">
        <v>440</v>
      </c>
      <c r="L224" s="21" t="s">
        <v>1080</v>
      </c>
    </row>
    <row r="225" spans="1:13" x14ac:dyDescent="0.15">
      <c r="A225" s="21" t="s">
        <v>454</v>
      </c>
      <c r="B225" s="21" t="s">
        <v>1081</v>
      </c>
      <c r="C225" s="21" t="s">
        <v>456</v>
      </c>
      <c r="D225" s="21" t="s">
        <v>1082</v>
      </c>
      <c r="E225" s="21" t="s">
        <v>431</v>
      </c>
      <c r="F225" s="21" t="s">
        <v>460</v>
      </c>
      <c r="G225" s="21" t="s">
        <v>460</v>
      </c>
      <c r="H225" s="21" t="s">
        <v>460</v>
      </c>
      <c r="I225" s="21" t="s">
        <v>460</v>
      </c>
      <c r="J225" s="21" t="s">
        <v>460</v>
      </c>
      <c r="K225" s="21" t="s">
        <v>460</v>
      </c>
      <c r="L225" s="21" t="s">
        <v>460</v>
      </c>
      <c r="M225" s="21" t="s">
        <v>431</v>
      </c>
    </row>
    <row r="226" spans="1:13" x14ac:dyDescent="0.15">
      <c r="A226" s="21">
        <v>78</v>
      </c>
      <c r="B226" s="21" t="e">
        <f>- TTS速心NCCFACTORY</f>
        <v>#NAME?</v>
      </c>
    </row>
    <row r="227" spans="1:13" x14ac:dyDescent="0.15">
      <c r="A227" s="21" t="s">
        <v>1083</v>
      </c>
    </row>
    <row r="228" spans="1:13" x14ac:dyDescent="0.15">
      <c r="A228" s="21" t="s">
        <v>430</v>
      </c>
      <c r="B228" s="21" t="s">
        <v>431</v>
      </c>
      <c r="C228" s="21" t="s">
        <v>442</v>
      </c>
      <c r="D228" s="21" t="s">
        <v>1084</v>
      </c>
      <c r="E228" s="21" t="s">
        <v>454</v>
      </c>
      <c r="F228" s="21" t="s">
        <v>1085</v>
      </c>
      <c r="G228" s="21" t="s">
        <v>432</v>
      </c>
      <c r="H228" s="21" t="s">
        <v>1086</v>
      </c>
      <c r="I228" s="21" t="s">
        <v>444</v>
      </c>
      <c r="J228" s="21" t="s">
        <v>1087</v>
      </c>
      <c r="K228" s="21" t="s">
        <v>431</v>
      </c>
      <c r="L228" s="21" t="s">
        <v>460</v>
      </c>
      <c r="M228" s="21" t="s">
        <v>431</v>
      </c>
    </row>
    <row r="229" spans="1:13" x14ac:dyDescent="0.15">
      <c r="A229" s="21">
        <v>79</v>
      </c>
      <c r="B229" s="21" t="s">
        <v>1088</v>
      </c>
    </row>
    <row r="230" spans="1:13" x14ac:dyDescent="0.15">
      <c r="A230" s="21" t="s">
        <v>1089</v>
      </c>
    </row>
    <row r="231" spans="1:13" x14ac:dyDescent="0.15">
      <c r="A231" s="21" t="s">
        <v>430</v>
      </c>
      <c r="B231" s="21" t="s">
        <v>431</v>
      </c>
      <c r="C231" s="21" t="s">
        <v>454</v>
      </c>
      <c r="D231" s="21" t="s">
        <v>1090</v>
      </c>
      <c r="E231" s="21" t="s">
        <v>444</v>
      </c>
      <c r="F231" s="21" t="s">
        <v>1091</v>
      </c>
      <c r="G231" s="21" t="s">
        <v>434</v>
      </c>
      <c r="H231" s="21" t="s">
        <v>1092</v>
      </c>
      <c r="I231" s="21" t="s">
        <v>458</v>
      </c>
      <c r="J231" s="21" t="s">
        <v>1093</v>
      </c>
      <c r="K231" s="21" t="s">
        <v>448</v>
      </c>
      <c r="L231" s="21" t="s">
        <v>1094</v>
      </c>
    </row>
    <row r="232" spans="1:13" x14ac:dyDescent="0.15">
      <c r="A232" s="21" t="s">
        <v>442</v>
      </c>
      <c r="B232" s="21" t="s">
        <v>1095</v>
      </c>
      <c r="C232" s="21" t="s">
        <v>432</v>
      </c>
      <c r="D232" s="21" t="s">
        <v>1096</v>
      </c>
      <c r="E232" s="21" t="s">
        <v>456</v>
      </c>
      <c r="F232" s="21" t="s">
        <v>1097</v>
      </c>
      <c r="G232" s="21" t="s">
        <v>446</v>
      </c>
      <c r="H232" s="21" t="s">
        <v>1098</v>
      </c>
      <c r="I232" s="21" t="s">
        <v>436</v>
      </c>
      <c r="J232" s="21" t="s">
        <v>1099</v>
      </c>
      <c r="K232" s="21" t="s">
        <v>438</v>
      </c>
      <c r="L232" s="21" t="s">
        <v>1100</v>
      </c>
    </row>
    <row r="233" spans="1:13" x14ac:dyDescent="0.15">
      <c r="A233" s="21">
        <v>82</v>
      </c>
      <c r="B233" s="21" t="s">
        <v>1101</v>
      </c>
    </row>
    <row r="234" spans="1:13" x14ac:dyDescent="0.15">
      <c r="A234" s="21" t="s">
        <v>1102</v>
      </c>
    </row>
    <row r="235" spans="1:13" x14ac:dyDescent="0.15">
      <c r="A235" s="21" t="s">
        <v>430</v>
      </c>
      <c r="B235" s="21" t="s">
        <v>431</v>
      </c>
      <c r="C235" s="21" t="s">
        <v>454</v>
      </c>
      <c r="D235" s="21" t="s">
        <v>1103</v>
      </c>
      <c r="E235" s="21" t="s">
        <v>444</v>
      </c>
      <c r="F235" s="21" t="s">
        <v>1104</v>
      </c>
      <c r="G235" s="21" t="s">
        <v>434</v>
      </c>
      <c r="H235" s="21" t="s">
        <v>1105</v>
      </c>
      <c r="I235" s="21" t="s">
        <v>458</v>
      </c>
      <c r="J235" s="21" t="s">
        <v>1106</v>
      </c>
      <c r="K235" s="21" t="s">
        <v>448</v>
      </c>
      <c r="L235" s="21" t="s">
        <v>1107</v>
      </c>
    </row>
    <row r="236" spans="1:13" x14ac:dyDescent="0.15">
      <c r="A236" s="21" t="s">
        <v>442</v>
      </c>
      <c r="B236" s="21" t="s">
        <v>1108</v>
      </c>
      <c r="C236" s="21" t="s">
        <v>432</v>
      </c>
      <c r="D236" s="21" t="s">
        <v>1109</v>
      </c>
      <c r="E236" s="21" t="s">
        <v>456</v>
      </c>
      <c r="F236" s="21" t="s">
        <v>1110</v>
      </c>
      <c r="G236" s="21" t="s">
        <v>446</v>
      </c>
      <c r="H236" s="21" t="s">
        <v>1111</v>
      </c>
      <c r="I236" s="21" t="s">
        <v>436</v>
      </c>
      <c r="J236" s="21" t="s">
        <v>1112</v>
      </c>
      <c r="K236" s="21" t="s">
        <v>438</v>
      </c>
      <c r="L236" s="21" t="s">
        <v>1113</v>
      </c>
    </row>
    <row r="237" spans="1:13" x14ac:dyDescent="0.15">
      <c r="A237" s="21">
        <v>83</v>
      </c>
      <c r="B237" s="21" t="e">
        <f>- RS-ITOH</f>
        <v>#NAME?</v>
      </c>
    </row>
    <row r="238" spans="1:13" x14ac:dyDescent="0.15">
      <c r="A238" s="21" t="s">
        <v>1114</v>
      </c>
    </row>
    <row r="239" spans="1:13" x14ac:dyDescent="0.15">
      <c r="A239" s="21" t="s">
        <v>430</v>
      </c>
      <c r="B239" s="21" t="s">
        <v>431</v>
      </c>
      <c r="C239" s="21" t="s">
        <v>432</v>
      </c>
      <c r="D239" s="21" t="s">
        <v>1115</v>
      </c>
      <c r="E239" s="21" t="s">
        <v>434</v>
      </c>
      <c r="F239" s="21" t="s">
        <v>1116</v>
      </c>
      <c r="G239" s="21" t="s">
        <v>436</v>
      </c>
      <c r="H239" s="21" t="s">
        <v>1117</v>
      </c>
      <c r="I239" s="21" t="s">
        <v>438</v>
      </c>
      <c r="J239" s="21" t="s">
        <v>1118</v>
      </c>
      <c r="K239" s="21" t="s">
        <v>440</v>
      </c>
      <c r="L239" s="21" t="s">
        <v>1119</v>
      </c>
    </row>
    <row r="240" spans="1:13" x14ac:dyDescent="0.15">
      <c r="A240" s="21" t="s">
        <v>442</v>
      </c>
      <c r="B240" s="21" t="s">
        <v>1120</v>
      </c>
      <c r="C240" s="21" t="s">
        <v>444</v>
      </c>
      <c r="D240" s="21" t="s">
        <v>1121</v>
      </c>
      <c r="E240" s="21" t="s">
        <v>446</v>
      </c>
      <c r="F240" s="21" t="s">
        <v>1122</v>
      </c>
      <c r="G240" s="21" t="s">
        <v>448</v>
      </c>
      <c r="H240" s="21" t="s">
        <v>1123</v>
      </c>
      <c r="I240" s="21" t="s">
        <v>450</v>
      </c>
      <c r="J240" s="21" t="s">
        <v>1124</v>
      </c>
      <c r="K240" s="21" t="s">
        <v>452</v>
      </c>
      <c r="L240" s="21" t="s">
        <v>1125</v>
      </c>
    </row>
    <row r="241" spans="1:13" x14ac:dyDescent="0.15">
      <c r="A241" s="21" t="s">
        <v>454</v>
      </c>
      <c r="B241" s="21" t="s">
        <v>1126</v>
      </c>
      <c r="C241" s="21" t="s">
        <v>456</v>
      </c>
      <c r="D241" s="21" t="s">
        <v>1127</v>
      </c>
      <c r="E241" s="21" t="s">
        <v>458</v>
      </c>
      <c r="F241" s="21" t="s">
        <v>1128</v>
      </c>
      <c r="G241" s="21" t="s">
        <v>431</v>
      </c>
      <c r="H241" s="21" t="s">
        <v>460</v>
      </c>
      <c r="I241" s="21" t="s">
        <v>460</v>
      </c>
      <c r="J241" s="21" t="s">
        <v>460</v>
      </c>
      <c r="K241" s="21" t="s">
        <v>460</v>
      </c>
      <c r="L241" s="21" t="s">
        <v>460</v>
      </c>
      <c r="M241" s="21" t="s">
        <v>431</v>
      </c>
    </row>
    <row r="242" spans="1:13" x14ac:dyDescent="0.15">
      <c r="A242" s="21">
        <v>84</v>
      </c>
      <c r="B242" s="21" t="e">
        <f>- テイクアップOIRF</f>
        <v>#NAME?</v>
      </c>
    </row>
    <row r="243" spans="1:13" x14ac:dyDescent="0.15">
      <c r="A243" s="21" t="s">
        <v>1129</v>
      </c>
    </row>
    <row r="244" spans="1:13" x14ac:dyDescent="0.15">
      <c r="A244" s="21" t="s">
        <v>430</v>
      </c>
      <c r="B244" s="21" t="s">
        <v>431</v>
      </c>
      <c r="C244" s="21" t="s">
        <v>454</v>
      </c>
      <c r="D244" s="21" t="s">
        <v>1130</v>
      </c>
      <c r="E244" s="21" t="s">
        <v>444</v>
      </c>
      <c r="F244" s="21" t="s">
        <v>1131</v>
      </c>
      <c r="G244" s="21" t="s">
        <v>434</v>
      </c>
      <c r="H244" s="21" t="s">
        <v>1132</v>
      </c>
      <c r="I244" s="21" t="s">
        <v>458</v>
      </c>
      <c r="J244" s="21" t="s">
        <v>1133</v>
      </c>
      <c r="K244" s="21" t="s">
        <v>436</v>
      </c>
      <c r="L244" s="21" t="s">
        <v>1134</v>
      </c>
    </row>
    <row r="245" spans="1:13" x14ac:dyDescent="0.15">
      <c r="A245" s="21" t="s">
        <v>442</v>
      </c>
      <c r="B245" s="21" t="s">
        <v>1135</v>
      </c>
      <c r="C245" s="21" t="s">
        <v>432</v>
      </c>
      <c r="D245" s="21" t="s">
        <v>1136</v>
      </c>
      <c r="E245" s="21" t="s">
        <v>456</v>
      </c>
      <c r="F245" s="21" t="s">
        <v>1137</v>
      </c>
      <c r="G245" s="21" t="s">
        <v>446</v>
      </c>
      <c r="H245" s="21" t="s">
        <v>1138</v>
      </c>
      <c r="I245" s="21" t="s">
        <v>431</v>
      </c>
      <c r="J245" s="21" t="s">
        <v>460</v>
      </c>
      <c r="K245" s="21" t="s">
        <v>460</v>
      </c>
      <c r="L245" s="21" t="s">
        <v>460</v>
      </c>
      <c r="M245" s="21" t="s">
        <v>431</v>
      </c>
    </row>
    <row r="246" spans="1:13" x14ac:dyDescent="0.15">
      <c r="A246" s="21">
        <v>85</v>
      </c>
      <c r="B246" s="21" t="e">
        <f>- HiTMAN RC甲子園ヤマハ</f>
        <v>#NAME?</v>
      </c>
    </row>
    <row r="247" spans="1:13" x14ac:dyDescent="0.15">
      <c r="A247" s="21" t="s">
        <v>1139</v>
      </c>
    </row>
    <row r="248" spans="1:13" x14ac:dyDescent="0.15">
      <c r="A248" s="21" t="s">
        <v>430</v>
      </c>
      <c r="B248" s="21" t="s">
        <v>431</v>
      </c>
      <c r="C248" s="21" t="s">
        <v>432</v>
      </c>
      <c r="D248" s="21" t="s">
        <v>1140</v>
      </c>
      <c r="E248" s="21" t="s">
        <v>434</v>
      </c>
      <c r="F248" s="21" t="s">
        <v>1141</v>
      </c>
      <c r="G248" s="21" t="s">
        <v>458</v>
      </c>
      <c r="H248" s="21" t="s">
        <v>1142</v>
      </c>
      <c r="I248" s="21" t="s">
        <v>448</v>
      </c>
      <c r="J248" s="21" t="s">
        <v>1143</v>
      </c>
      <c r="K248" s="21" t="s">
        <v>450</v>
      </c>
      <c r="L248" s="21" t="s">
        <v>1144</v>
      </c>
    </row>
    <row r="249" spans="1:13" x14ac:dyDescent="0.15">
      <c r="A249" s="21" t="s">
        <v>442</v>
      </c>
      <c r="B249" s="21" t="s">
        <v>1145</v>
      </c>
      <c r="C249" s="21" t="s">
        <v>444</v>
      </c>
      <c r="D249" s="21" t="s">
        <v>1146</v>
      </c>
      <c r="E249" s="21" t="s">
        <v>446</v>
      </c>
      <c r="F249" s="21" t="s">
        <v>1147</v>
      </c>
      <c r="G249" s="21" t="s">
        <v>436</v>
      </c>
      <c r="H249" s="21" t="s">
        <v>1148</v>
      </c>
      <c r="I249" s="21" t="s">
        <v>438</v>
      </c>
      <c r="J249" s="21" t="s">
        <v>1149</v>
      </c>
      <c r="K249" s="21" t="s">
        <v>440</v>
      </c>
      <c r="L249" s="21" t="s">
        <v>1150</v>
      </c>
    </row>
    <row r="250" spans="1:13" x14ac:dyDescent="0.15">
      <c r="A250" s="21" t="s">
        <v>454</v>
      </c>
      <c r="B250" s="21" t="s">
        <v>1151</v>
      </c>
      <c r="C250" s="21" t="s">
        <v>456</v>
      </c>
      <c r="D250" s="21" t="s">
        <v>1152</v>
      </c>
      <c r="E250" s="21" t="s">
        <v>431</v>
      </c>
      <c r="F250" s="21" t="s">
        <v>460</v>
      </c>
      <c r="G250" s="21" t="s">
        <v>460</v>
      </c>
      <c r="H250" s="21" t="s">
        <v>460</v>
      </c>
      <c r="I250" s="21" t="s">
        <v>460</v>
      </c>
      <c r="J250" s="21" t="s">
        <v>460</v>
      </c>
      <c r="K250" s="21" t="s">
        <v>460</v>
      </c>
      <c r="L250" s="21" t="s">
        <v>460</v>
      </c>
      <c r="M250" s="21" t="s">
        <v>431</v>
      </c>
    </row>
    <row r="251" spans="1:13" x14ac:dyDescent="0.15">
      <c r="A251" s="21">
        <v>90</v>
      </c>
      <c r="B251" s="21" t="s">
        <v>1153</v>
      </c>
    </row>
    <row r="252" spans="1:13" x14ac:dyDescent="0.15">
      <c r="A252" s="21" t="s">
        <v>1154</v>
      </c>
    </row>
    <row r="253" spans="1:13" x14ac:dyDescent="0.15">
      <c r="A253" s="21" t="s">
        <v>430</v>
      </c>
      <c r="B253" s="21" t="s">
        <v>431</v>
      </c>
      <c r="C253" s="21" t="s">
        <v>432</v>
      </c>
      <c r="D253" s="21" t="s">
        <v>1155</v>
      </c>
      <c r="E253" s="21" t="s">
        <v>456</v>
      </c>
      <c r="F253" s="21" t="s">
        <v>1156</v>
      </c>
      <c r="G253" s="21" t="s">
        <v>446</v>
      </c>
      <c r="H253" s="21" t="s">
        <v>1157</v>
      </c>
      <c r="I253" s="21" t="s">
        <v>436</v>
      </c>
      <c r="J253" s="21" t="s">
        <v>1158</v>
      </c>
      <c r="K253" s="21" t="s">
        <v>438</v>
      </c>
      <c r="L253" s="21" t="s">
        <v>1159</v>
      </c>
    </row>
    <row r="254" spans="1:13" x14ac:dyDescent="0.15">
      <c r="A254" s="21" t="s">
        <v>442</v>
      </c>
      <c r="B254" s="21" t="s">
        <v>1160</v>
      </c>
      <c r="C254" s="21" t="s">
        <v>444</v>
      </c>
      <c r="D254" s="21" t="s">
        <v>1161</v>
      </c>
      <c r="E254" s="21" t="s">
        <v>434</v>
      </c>
      <c r="F254" s="21" t="s">
        <v>1162</v>
      </c>
      <c r="G254" s="21" t="s">
        <v>458</v>
      </c>
      <c r="H254" s="21" t="s">
        <v>1163</v>
      </c>
      <c r="I254" s="21" t="s">
        <v>448</v>
      </c>
      <c r="J254" s="21" t="s">
        <v>1164</v>
      </c>
      <c r="K254" s="21" t="s">
        <v>450</v>
      </c>
      <c r="L254" s="21" t="s">
        <v>1165</v>
      </c>
    </row>
    <row r="255" spans="1:13" x14ac:dyDescent="0.15">
      <c r="A255" s="21" t="s">
        <v>454</v>
      </c>
      <c r="B255" s="21" t="s">
        <v>1166</v>
      </c>
      <c r="C255" s="21" t="s">
        <v>431</v>
      </c>
      <c r="D255" s="21" t="s">
        <v>460</v>
      </c>
      <c r="E255" s="21" t="s">
        <v>460</v>
      </c>
      <c r="F255" s="21" t="s">
        <v>460</v>
      </c>
      <c r="G255" s="21" t="s">
        <v>460</v>
      </c>
      <c r="H255" s="21" t="s">
        <v>460</v>
      </c>
      <c r="I255" s="21" t="s">
        <v>460</v>
      </c>
      <c r="J255" s="21" t="s">
        <v>460</v>
      </c>
      <c r="K255" s="21" t="s">
        <v>460</v>
      </c>
      <c r="L255" s="21" t="s">
        <v>460</v>
      </c>
      <c r="M255" s="21" t="s">
        <v>431</v>
      </c>
    </row>
    <row r="256" spans="1:13" x14ac:dyDescent="0.15">
      <c r="A256" s="21">
        <v>91</v>
      </c>
      <c r="B256" s="21" t="s">
        <v>1167</v>
      </c>
    </row>
    <row r="257" spans="1:13" x14ac:dyDescent="0.15">
      <c r="A257" s="21" t="s">
        <v>1168</v>
      </c>
    </row>
    <row r="258" spans="1:13" x14ac:dyDescent="0.15">
      <c r="A258" s="21" t="s">
        <v>430</v>
      </c>
      <c r="B258" s="21" t="s">
        <v>431</v>
      </c>
      <c r="C258" s="21" t="s">
        <v>432</v>
      </c>
      <c r="D258" s="21" t="s">
        <v>1169</v>
      </c>
      <c r="E258" s="21" t="s">
        <v>434</v>
      </c>
      <c r="F258" s="21" t="s">
        <v>1170</v>
      </c>
      <c r="G258" s="21" t="s">
        <v>436</v>
      </c>
      <c r="H258" s="21" t="s">
        <v>1171</v>
      </c>
      <c r="I258" s="21" t="s">
        <v>450</v>
      </c>
      <c r="J258" s="21" t="s">
        <v>1172</v>
      </c>
      <c r="K258" s="21" t="s">
        <v>452</v>
      </c>
      <c r="L258" s="21" t="s">
        <v>1173</v>
      </c>
    </row>
    <row r="259" spans="1:13" x14ac:dyDescent="0.15">
      <c r="A259" s="21" t="s">
        <v>442</v>
      </c>
      <c r="B259" s="21" t="s">
        <v>1174</v>
      </c>
      <c r="C259" s="21" t="s">
        <v>444</v>
      </c>
      <c r="D259" s="21" t="s">
        <v>1175</v>
      </c>
      <c r="E259" s="21" t="s">
        <v>446</v>
      </c>
      <c r="F259" s="21" t="s">
        <v>1176</v>
      </c>
      <c r="G259" s="21" t="s">
        <v>448</v>
      </c>
      <c r="H259" s="21" t="s">
        <v>1177</v>
      </c>
      <c r="I259" s="21" t="s">
        <v>440</v>
      </c>
      <c r="J259" s="21" t="s">
        <v>1178</v>
      </c>
      <c r="K259" s="21" t="s">
        <v>488</v>
      </c>
      <c r="L259" s="21" t="s">
        <v>1179</v>
      </c>
    </row>
    <row r="260" spans="1:13" x14ac:dyDescent="0.15">
      <c r="A260" s="21" t="s">
        <v>454</v>
      </c>
      <c r="B260" s="21" t="s">
        <v>1180</v>
      </c>
      <c r="C260" s="21" t="s">
        <v>456</v>
      </c>
      <c r="D260" s="21" t="s">
        <v>1181</v>
      </c>
      <c r="E260" s="21" t="s">
        <v>458</v>
      </c>
      <c r="F260" s="21" t="s">
        <v>1182</v>
      </c>
      <c r="G260" s="21" t="s">
        <v>438</v>
      </c>
      <c r="H260" s="21" t="s">
        <v>1183</v>
      </c>
      <c r="I260" s="21" t="s">
        <v>431</v>
      </c>
      <c r="J260" s="21" t="s">
        <v>460</v>
      </c>
      <c r="K260" s="21" t="s">
        <v>460</v>
      </c>
      <c r="L260" s="21" t="s">
        <v>460</v>
      </c>
      <c r="M260" s="21" t="s">
        <v>431</v>
      </c>
    </row>
    <row r="261" spans="1:13" x14ac:dyDescent="0.15">
      <c r="A261" s="21">
        <v>94</v>
      </c>
      <c r="B261" s="21" t="e">
        <f>- TEAM KAGAYAMA</f>
        <v>#NAME?</v>
      </c>
    </row>
    <row r="262" spans="1:13" x14ac:dyDescent="0.15">
      <c r="A262" s="21" t="s">
        <v>1184</v>
      </c>
    </row>
    <row r="263" spans="1:13" x14ac:dyDescent="0.15">
      <c r="A263" s="21" t="s">
        <v>430</v>
      </c>
      <c r="B263" s="21" t="s">
        <v>431</v>
      </c>
      <c r="C263" s="21" t="s">
        <v>432</v>
      </c>
      <c r="D263" s="21" t="s">
        <v>1185</v>
      </c>
      <c r="E263" s="21" t="s">
        <v>434</v>
      </c>
      <c r="F263" s="21" t="s">
        <v>1186</v>
      </c>
      <c r="G263" s="21" t="s">
        <v>436</v>
      </c>
      <c r="H263" s="21" t="s">
        <v>1187</v>
      </c>
      <c r="I263" s="21" t="s">
        <v>438</v>
      </c>
      <c r="J263" s="21" t="s">
        <v>1188</v>
      </c>
      <c r="K263" s="21" t="s">
        <v>440</v>
      </c>
      <c r="L263" s="21" t="s">
        <v>1189</v>
      </c>
    </row>
    <row r="264" spans="1:13" x14ac:dyDescent="0.15">
      <c r="A264" s="21" t="s">
        <v>442</v>
      </c>
      <c r="B264" s="21" t="s">
        <v>1190</v>
      </c>
      <c r="C264" s="21" t="s">
        <v>444</v>
      </c>
      <c r="D264" s="21" t="s">
        <v>1191</v>
      </c>
      <c r="E264" s="21" t="s">
        <v>446</v>
      </c>
      <c r="F264" s="21" t="s">
        <v>1192</v>
      </c>
      <c r="G264" s="21" t="s">
        <v>448</v>
      </c>
      <c r="H264" s="21" t="s">
        <v>1193</v>
      </c>
      <c r="I264" s="21" t="s">
        <v>450</v>
      </c>
      <c r="J264" s="21" t="s">
        <v>1194</v>
      </c>
      <c r="K264" s="21" t="s">
        <v>452</v>
      </c>
      <c r="L264" s="21" t="s">
        <v>1195</v>
      </c>
    </row>
    <row r="265" spans="1:13" x14ac:dyDescent="0.15">
      <c r="A265" s="21" t="s">
        <v>454</v>
      </c>
      <c r="B265" s="21" t="s">
        <v>1196</v>
      </c>
      <c r="C265" s="21" t="s">
        <v>456</v>
      </c>
      <c r="D265" s="21" t="s">
        <v>1197</v>
      </c>
      <c r="E265" s="21" t="s">
        <v>458</v>
      </c>
      <c r="F265" s="21" t="s">
        <v>1198</v>
      </c>
      <c r="G265" s="21" t="s">
        <v>431</v>
      </c>
      <c r="H265" s="21" t="s">
        <v>460</v>
      </c>
      <c r="I265" s="21" t="s">
        <v>460</v>
      </c>
      <c r="J265" s="21" t="s">
        <v>460</v>
      </c>
      <c r="K265" s="21" t="s">
        <v>460</v>
      </c>
      <c r="L265" s="21" t="s">
        <v>460</v>
      </c>
      <c r="M265" s="21" t="s">
        <v>431</v>
      </c>
    </row>
    <row r="266" spans="1:13" x14ac:dyDescent="0.15">
      <c r="A266" s="21">
        <v>95</v>
      </c>
      <c r="B266" s="21" t="s">
        <v>1199</v>
      </c>
    </row>
    <row r="267" spans="1:13" x14ac:dyDescent="0.15">
      <c r="A267" s="21" t="s">
        <v>1200</v>
      </c>
    </row>
    <row r="268" spans="1:13" x14ac:dyDescent="0.15">
      <c r="A268" s="21" t="s">
        <v>430</v>
      </c>
      <c r="B268" s="21" t="s">
        <v>431</v>
      </c>
      <c r="C268" s="21" t="s">
        <v>432</v>
      </c>
      <c r="D268" s="21" t="s">
        <v>1201</v>
      </c>
      <c r="E268" s="21" t="s">
        <v>434</v>
      </c>
      <c r="F268" s="21" t="s">
        <v>1202</v>
      </c>
      <c r="G268" s="21" t="s">
        <v>436</v>
      </c>
      <c r="H268" s="21" t="s">
        <v>1203</v>
      </c>
      <c r="I268" s="21" t="s">
        <v>450</v>
      </c>
      <c r="J268" s="21" t="s">
        <v>1204</v>
      </c>
      <c r="K268" s="21" t="s">
        <v>452</v>
      </c>
      <c r="L268" s="21" t="s">
        <v>1205</v>
      </c>
    </row>
    <row r="269" spans="1:13" x14ac:dyDescent="0.15">
      <c r="A269" s="21" t="s">
        <v>442</v>
      </c>
      <c r="B269" s="21" t="s">
        <v>1206</v>
      </c>
      <c r="C269" s="21" t="s">
        <v>444</v>
      </c>
      <c r="D269" s="21" t="s">
        <v>1207</v>
      </c>
      <c r="E269" s="21" t="s">
        <v>446</v>
      </c>
      <c r="F269" s="21" t="s">
        <v>1208</v>
      </c>
      <c r="G269" s="21" t="s">
        <v>448</v>
      </c>
      <c r="H269" s="21" t="s">
        <v>1209</v>
      </c>
      <c r="I269" s="21" t="s">
        <v>440</v>
      </c>
      <c r="J269" s="21" t="s">
        <v>1210</v>
      </c>
      <c r="K269" s="21" t="s">
        <v>488</v>
      </c>
      <c r="L269" s="21" t="s">
        <v>1211</v>
      </c>
    </row>
    <row r="270" spans="1:13" x14ac:dyDescent="0.15">
      <c r="A270" s="21" t="s">
        <v>454</v>
      </c>
      <c r="B270" s="21" t="s">
        <v>1212</v>
      </c>
      <c r="C270" s="21" t="s">
        <v>456</v>
      </c>
      <c r="D270" s="21" t="s">
        <v>1213</v>
      </c>
      <c r="E270" s="21" t="s">
        <v>458</v>
      </c>
      <c r="F270" s="21" t="s">
        <v>1214</v>
      </c>
      <c r="G270" s="21" t="s">
        <v>438</v>
      </c>
      <c r="H270" s="21" t="s">
        <v>1215</v>
      </c>
      <c r="I270" s="21" t="s">
        <v>431</v>
      </c>
      <c r="J270" s="21" t="s">
        <v>460</v>
      </c>
      <c r="K270" s="21" t="s">
        <v>460</v>
      </c>
      <c r="L270" s="21" t="s">
        <v>460</v>
      </c>
      <c r="M270" s="21" t="s">
        <v>431</v>
      </c>
    </row>
    <row r="271" spans="1:13" x14ac:dyDescent="0.15">
      <c r="A271" s="21">
        <v>80</v>
      </c>
      <c r="B271" s="21" t="e">
        <f>- UQ &amp; テルル ・ Kohara RT</f>
        <v>#NAME?</v>
      </c>
    </row>
    <row r="272" spans="1:13" x14ac:dyDescent="0.15">
      <c r="A272" s="21" t="s">
        <v>1216</v>
      </c>
    </row>
    <row r="273" spans="1:13" x14ac:dyDescent="0.15">
      <c r="A273" s="21" t="s">
        <v>430</v>
      </c>
      <c r="B273" s="21" t="s">
        <v>431</v>
      </c>
      <c r="C273" s="21" t="s">
        <v>432</v>
      </c>
      <c r="D273" s="21" t="s">
        <v>1217</v>
      </c>
      <c r="E273" s="21" t="s">
        <v>434</v>
      </c>
      <c r="F273" s="21" t="s">
        <v>1218</v>
      </c>
      <c r="G273" s="21" t="s">
        <v>436</v>
      </c>
      <c r="H273" s="21" t="s">
        <v>1219</v>
      </c>
      <c r="I273" s="21" t="s">
        <v>450</v>
      </c>
      <c r="J273" s="21" t="s">
        <v>1220</v>
      </c>
      <c r="K273" s="21" t="s">
        <v>452</v>
      </c>
      <c r="L273" s="21" t="s">
        <v>1221</v>
      </c>
    </row>
    <row r="274" spans="1:13" x14ac:dyDescent="0.15">
      <c r="A274" s="21" t="s">
        <v>442</v>
      </c>
      <c r="B274" s="21" t="s">
        <v>1222</v>
      </c>
      <c r="C274" s="21" t="s">
        <v>444</v>
      </c>
      <c r="D274" s="21" t="s">
        <v>1223</v>
      </c>
      <c r="E274" s="21" t="s">
        <v>446</v>
      </c>
      <c r="F274" s="21" t="s">
        <v>1224</v>
      </c>
      <c r="G274" s="21" t="s">
        <v>448</v>
      </c>
      <c r="H274" s="21" t="s">
        <v>1225</v>
      </c>
      <c r="I274" s="21" t="s">
        <v>440</v>
      </c>
      <c r="J274" s="21" t="s">
        <v>1226</v>
      </c>
      <c r="K274" s="21" t="s">
        <v>488</v>
      </c>
      <c r="L274" s="21" t="s">
        <v>1227</v>
      </c>
    </row>
    <row r="275" spans="1:13" x14ac:dyDescent="0.15">
      <c r="A275" s="21" t="s">
        <v>454</v>
      </c>
      <c r="B275" s="21" t="s">
        <v>1228</v>
      </c>
      <c r="C275" s="21" t="s">
        <v>456</v>
      </c>
      <c r="D275" s="21" t="s">
        <v>1229</v>
      </c>
      <c r="E275" s="21" t="s">
        <v>458</v>
      </c>
      <c r="F275" s="21" t="s">
        <v>1230</v>
      </c>
      <c r="G275" s="21" t="s">
        <v>438</v>
      </c>
      <c r="H275" s="21" t="s">
        <v>1231</v>
      </c>
      <c r="I275" s="21" t="s">
        <v>431</v>
      </c>
      <c r="J275" s="21" t="s">
        <v>460</v>
      </c>
      <c r="K275" s="21" t="s">
        <v>460</v>
      </c>
      <c r="L275" s="21" t="s">
        <v>460</v>
      </c>
      <c r="M275" s="21" t="s">
        <v>431</v>
      </c>
    </row>
    <row r="276" spans="1:13" x14ac:dyDescent="0.15">
      <c r="A276" s="21">
        <v>90</v>
      </c>
      <c r="B276" s="21" t="e">
        <f>- au &amp; テルル ・ Kohara RT</f>
        <v>#NAME?</v>
      </c>
    </row>
    <row r="277" spans="1:13" x14ac:dyDescent="0.15">
      <c r="A277" s="21" t="s">
        <v>1232</v>
      </c>
    </row>
    <row r="278" spans="1:13" x14ac:dyDescent="0.15">
      <c r="A278" s="21" t="s">
        <v>430</v>
      </c>
      <c r="B278" s="21" t="s">
        <v>431</v>
      </c>
      <c r="C278" s="21" t="s">
        <v>432</v>
      </c>
      <c r="D278" s="21" t="s">
        <v>1233</v>
      </c>
      <c r="E278" s="21" t="s">
        <v>456</v>
      </c>
      <c r="F278" s="21" t="s">
        <v>1234</v>
      </c>
      <c r="G278" s="21" t="s">
        <v>446</v>
      </c>
      <c r="H278" s="21" t="s">
        <v>1235</v>
      </c>
      <c r="I278" s="21" t="s">
        <v>436</v>
      </c>
      <c r="J278" s="21" t="s">
        <v>1236</v>
      </c>
      <c r="K278" s="21" t="s">
        <v>438</v>
      </c>
      <c r="L278" s="21" t="s">
        <v>1237</v>
      </c>
    </row>
    <row r="279" spans="1:13" x14ac:dyDescent="0.15">
      <c r="A279" s="21" t="s">
        <v>442</v>
      </c>
      <c r="B279" s="21" t="s">
        <v>1238</v>
      </c>
      <c r="C279" s="21" t="s">
        <v>444</v>
      </c>
      <c r="D279" s="21" t="s">
        <v>1239</v>
      </c>
      <c r="E279" s="21" t="s">
        <v>434</v>
      </c>
      <c r="F279" s="21" t="s">
        <v>1240</v>
      </c>
      <c r="G279" s="21" t="s">
        <v>458</v>
      </c>
      <c r="H279" s="21" t="s">
        <v>1241</v>
      </c>
      <c r="I279" s="21" t="s">
        <v>448</v>
      </c>
      <c r="J279" s="21" t="s">
        <v>1242</v>
      </c>
      <c r="K279" s="21" t="s">
        <v>450</v>
      </c>
      <c r="L279" s="21" t="s">
        <v>1243</v>
      </c>
    </row>
    <row r="280" spans="1:13" x14ac:dyDescent="0.15">
      <c r="A280" s="21" t="s">
        <v>454</v>
      </c>
      <c r="B280" s="21" t="s">
        <v>1244</v>
      </c>
      <c r="C280" s="21" t="s">
        <v>431</v>
      </c>
      <c r="D280" s="21" t="s">
        <v>460</v>
      </c>
      <c r="E280" s="21" t="s">
        <v>460</v>
      </c>
      <c r="F280" s="21" t="s">
        <v>460</v>
      </c>
      <c r="G280" s="21" t="s">
        <v>460</v>
      </c>
      <c r="H280" s="21" t="s">
        <v>460</v>
      </c>
      <c r="I280" s="21" t="s">
        <v>460</v>
      </c>
      <c r="J280" s="21" t="s">
        <v>460</v>
      </c>
      <c r="K280" s="21" t="s">
        <v>460</v>
      </c>
      <c r="L280" s="21" t="s">
        <v>460</v>
      </c>
      <c r="M280" s="21" t="s">
        <v>431</v>
      </c>
    </row>
    <row r="281" spans="1:13" x14ac:dyDescent="0.15">
      <c r="A281" s="21">
        <v>104</v>
      </c>
      <c r="B281" s="21" t="e">
        <f>- Honda Dream RACING</f>
        <v>#NAME?</v>
      </c>
    </row>
    <row r="282" spans="1:13" x14ac:dyDescent="0.15">
      <c r="A282" s="21" t="s">
        <v>1245</v>
      </c>
    </row>
    <row r="283" spans="1:13" x14ac:dyDescent="0.15">
      <c r="A283" s="21" t="s">
        <v>430</v>
      </c>
      <c r="B283" s="21" t="s">
        <v>431</v>
      </c>
      <c r="C283" s="21" t="s">
        <v>454</v>
      </c>
      <c r="D283" s="21" t="s">
        <v>1246</v>
      </c>
      <c r="E283" s="21" t="s">
        <v>444</v>
      </c>
      <c r="F283" s="21" t="s">
        <v>1247</v>
      </c>
      <c r="G283" s="21" t="s">
        <v>434</v>
      </c>
      <c r="H283" s="21" t="s">
        <v>1248</v>
      </c>
      <c r="I283" s="21" t="s">
        <v>458</v>
      </c>
      <c r="J283" s="21" t="s">
        <v>1249</v>
      </c>
      <c r="K283" s="21" t="s">
        <v>448</v>
      </c>
      <c r="L283" s="21" t="s">
        <v>1250</v>
      </c>
    </row>
    <row r="284" spans="1:13" x14ac:dyDescent="0.15">
      <c r="A284" s="21" t="s">
        <v>442</v>
      </c>
      <c r="B284" s="21" t="s">
        <v>1251</v>
      </c>
      <c r="C284" s="21" t="s">
        <v>432</v>
      </c>
      <c r="D284" s="21" t="s">
        <v>1252</v>
      </c>
      <c r="E284" s="21" t="s">
        <v>456</v>
      </c>
      <c r="F284" s="21" t="s">
        <v>1253</v>
      </c>
      <c r="G284" s="21" t="s">
        <v>446</v>
      </c>
      <c r="H284" s="21" t="s">
        <v>1254</v>
      </c>
      <c r="I284" s="21" t="s">
        <v>436</v>
      </c>
      <c r="J284" s="21" t="s">
        <v>1255</v>
      </c>
      <c r="K284" s="21" t="s">
        <v>438</v>
      </c>
      <c r="L284" s="21" t="s">
        <v>1256</v>
      </c>
    </row>
    <row r="285" spans="1:13" x14ac:dyDescent="0.15">
      <c r="A285" s="21">
        <v>112</v>
      </c>
      <c r="B285" s="21" t="s">
        <v>1257</v>
      </c>
    </row>
    <row r="286" spans="1:13" x14ac:dyDescent="0.15">
      <c r="A286" s="21" t="s">
        <v>1258</v>
      </c>
    </row>
    <row r="287" spans="1:13" x14ac:dyDescent="0.15">
      <c r="A287" s="21" t="s">
        <v>430</v>
      </c>
      <c r="B287" s="21" t="s">
        <v>431</v>
      </c>
      <c r="C287" s="21" t="s">
        <v>432</v>
      </c>
      <c r="D287" s="21" t="s">
        <v>1259</v>
      </c>
      <c r="E287" s="21" t="s">
        <v>434</v>
      </c>
      <c r="F287" s="21" t="s">
        <v>1260</v>
      </c>
      <c r="G287" s="21" t="s">
        <v>458</v>
      </c>
      <c r="H287" s="21" t="s">
        <v>1261</v>
      </c>
      <c r="I287" s="21" t="s">
        <v>448</v>
      </c>
      <c r="J287" s="21" t="s">
        <v>1262</v>
      </c>
      <c r="K287" s="21" t="s">
        <v>450</v>
      </c>
      <c r="L287" s="21" t="s">
        <v>1263</v>
      </c>
    </row>
    <row r="288" spans="1:13" x14ac:dyDescent="0.15">
      <c r="A288" s="21" t="s">
        <v>442</v>
      </c>
      <c r="B288" s="21" t="s">
        <v>1264</v>
      </c>
      <c r="C288" s="21" t="s">
        <v>444</v>
      </c>
      <c r="D288" s="21" t="s">
        <v>1265</v>
      </c>
      <c r="E288" s="21" t="s">
        <v>446</v>
      </c>
      <c r="F288" s="21" t="s">
        <v>1266</v>
      </c>
      <c r="G288" s="21" t="s">
        <v>436</v>
      </c>
      <c r="H288" s="21" t="s">
        <v>1267</v>
      </c>
      <c r="I288" s="21" t="s">
        <v>438</v>
      </c>
      <c r="J288" s="21" t="s">
        <v>1268</v>
      </c>
      <c r="K288" s="21" t="s">
        <v>440</v>
      </c>
      <c r="L288" s="21" t="s">
        <v>1269</v>
      </c>
    </row>
    <row r="289" spans="1:13" x14ac:dyDescent="0.15">
      <c r="A289" s="21" t="s">
        <v>454</v>
      </c>
      <c r="B289" s="21" t="s">
        <v>1270</v>
      </c>
      <c r="C289" s="21" t="s">
        <v>456</v>
      </c>
      <c r="D289" s="21" t="s">
        <v>1271</v>
      </c>
      <c r="E289" s="21" t="s">
        <v>431</v>
      </c>
      <c r="F289" s="21" t="s">
        <v>460</v>
      </c>
      <c r="G289" s="21" t="s">
        <v>460</v>
      </c>
      <c r="H289" s="21" t="s">
        <v>460</v>
      </c>
      <c r="I289" s="21" t="s">
        <v>460</v>
      </c>
      <c r="J289" s="21" t="s">
        <v>460</v>
      </c>
      <c r="K289" s="21" t="s">
        <v>460</v>
      </c>
      <c r="L289" s="21" t="s">
        <v>460</v>
      </c>
      <c r="M289" s="21" t="s">
        <v>431</v>
      </c>
    </row>
    <row r="290" spans="1:13" x14ac:dyDescent="0.15">
      <c r="A290" s="21">
        <v>450</v>
      </c>
      <c r="B290" s="21" t="s">
        <v>1272</v>
      </c>
    </row>
    <row r="291" spans="1:13" x14ac:dyDescent="0.15">
      <c r="A291" s="21" t="s">
        <v>1273</v>
      </c>
    </row>
    <row r="292" spans="1:13" x14ac:dyDescent="0.15">
      <c r="A292" s="21" t="s">
        <v>430</v>
      </c>
      <c r="B292" s="21" t="s">
        <v>431</v>
      </c>
      <c r="C292" s="21" t="s">
        <v>432</v>
      </c>
      <c r="D292" s="21" t="s">
        <v>1274</v>
      </c>
      <c r="E292" s="21" t="s">
        <v>456</v>
      </c>
      <c r="F292" s="21" t="s">
        <v>1275</v>
      </c>
      <c r="G292" s="21" t="s">
        <v>446</v>
      </c>
      <c r="H292" s="21" t="s">
        <v>1276</v>
      </c>
      <c r="I292" s="21" t="s">
        <v>436</v>
      </c>
      <c r="J292" s="21" t="s">
        <v>1277</v>
      </c>
      <c r="K292" s="21" t="s">
        <v>438</v>
      </c>
      <c r="L292" s="21" t="s">
        <v>1278</v>
      </c>
    </row>
    <row r="293" spans="1:13" x14ac:dyDescent="0.15">
      <c r="A293" s="21" t="s">
        <v>442</v>
      </c>
      <c r="B293" s="21" t="s">
        <v>1279</v>
      </c>
      <c r="C293" s="21" t="s">
        <v>444</v>
      </c>
      <c r="D293" s="21" t="s">
        <v>1280</v>
      </c>
      <c r="E293" s="21" t="s">
        <v>434</v>
      </c>
      <c r="F293" s="21" t="s">
        <v>1281</v>
      </c>
      <c r="G293" s="21" t="s">
        <v>458</v>
      </c>
      <c r="H293" s="21" t="s">
        <v>1024</v>
      </c>
      <c r="I293" s="21" t="s">
        <v>448</v>
      </c>
      <c r="J293" s="21" t="s">
        <v>1282</v>
      </c>
      <c r="K293" s="21" t="s">
        <v>450</v>
      </c>
      <c r="L293" s="21" t="s">
        <v>1283</v>
      </c>
    </row>
    <row r="294" spans="1:13" x14ac:dyDescent="0.15">
      <c r="A294" s="21" t="s">
        <v>454</v>
      </c>
      <c r="B294" s="21" t="s">
        <v>1284</v>
      </c>
      <c r="C294" s="21" t="s">
        <v>431</v>
      </c>
      <c r="D294" s="21" t="s">
        <v>460</v>
      </c>
      <c r="E294" s="21" t="s">
        <v>460</v>
      </c>
      <c r="F294" s="21" t="s">
        <v>460</v>
      </c>
      <c r="G294" s="21" t="s">
        <v>460</v>
      </c>
      <c r="H294" s="21" t="s">
        <v>460</v>
      </c>
      <c r="I294" s="21" t="s">
        <v>460</v>
      </c>
      <c r="J294" s="21" t="s">
        <v>460</v>
      </c>
      <c r="K294" s="21" t="s">
        <v>460</v>
      </c>
      <c r="L294" s="21" t="s">
        <v>460</v>
      </c>
      <c r="M294" s="21" t="s">
        <v>431</v>
      </c>
    </row>
    <row r="295" spans="1:13" x14ac:dyDescent="0.15">
      <c r="A295" s="21">
        <v>634</v>
      </c>
      <c r="B295" s="21" t="e">
        <f>- MuSASHi RT HARC-PRO. Honda</f>
        <v>#NAME?</v>
      </c>
    </row>
    <row r="296" spans="1:13" x14ac:dyDescent="0.15">
      <c r="A296" s="21" t="s">
        <v>1285</v>
      </c>
    </row>
    <row r="297" spans="1:13" x14ac:dyDescent="0.15">
      <c r="A297" s="21" t="s">
        <v>430</v>
      </c>
      <c r="B297" s="21" t="s">
        <v>431</v>
      </c>
      <c r="C297" s="21" t="s">
        <v>432</v>
      </c>
      <c r="D297" s="21" t="s">
        <v>1286</v>
      </c>
      <c r="E297" s="21" t="s">
        <v>456</v>
      </c>
      <c r="F297" s="21" t="s">
        <v>1287</v>
      </c>
      <c r="G297" s="21" t="s">
        <v>446</v>
      </c>
      <c r="H297" s="21" t="s">
        <v>1288</v>
      </c>
      <c r="I297" s="21" t="s">
        <v>436</v>
      </c>
      <c r="J297" s="21" t="s">
        <v>1289</v>
      </c>
      <c r="K297" s="21" t="s">
        <v>438</v>
      </c>
      <c r="L297" s="21" t="s">
        <v>1290</v>
      </c>
    </row>
    <row r="298" spans="1:13" x14ac:dyDescent="0.15">
      <c r="A298" s="21" t="s">
        <v>442</v>
      </c>
      <c r="B298" s="21" t="s">
        <v>1291</v>
      </c>
      <c r="C298" s="21" t="s">
        <v>444</v>
      </c>
      <c r="D298" s="21" t="s">
        <v>1292</v>
      </c>
      <c r="E298" s="21" t="s">
        <v>434</v>
      </c>
      <c r="F298" s="21" t="s">
        <v>1293</v>
      </c>
      <c r="G298" s="21" t="s">
        <v>458</v>
      </c>
      <c r="H298" s="21" t="s">
        <v>1294</v>
      </c>
      <c r="I298" s="21" t="s">
        <v>448</v>
      </c>
      <c r="J298" s="21" t="s">
        <v>1295</v>
      </c>
      <c r="K298" s="21" t="s">
        <v>450</v>
      </c>
      <c r="L298" s="21" t="s">
        <v>1296</v>
      </c>
    </row>
    <row r="299" spans="1:13" x14ac:dyDescent="0.15">
      <c r="A299" s="21" t="s">
        <v>454</v>
      </c>
      <c r="B299" s="21" t="s">
        <v>1297</v>
      </c>
      <c r="C299" s="21" t="s">
        <v>431</v>
      </c>
      <c r="D299" s="21" t="s">
        <v>460</v>
      </c>
      <c r="E299" s="21" t="s">
        <v>460</v>
      </c>
      <c r="F299" s="21" t="s">
        <v>460</v>
      </c>
      <c r="G299" s="21" t="s">
        <v>460</v>
      </c>
      <c r="H299" s="21" t="s">
        <v>460</v>
      </c>
      <c r="I299" s="21" t="s">
        <v>460</v>
      </c>
      <c r="J299" s="21" t="s">
        <v>460</v>
      </c>
      <c r="K299" s="21" t="s">
        <v>460</v>
      </c>
      <c r="L299" s="21" t="s">
        <v>460</v>
      </c>
      <c r="M299" s="21" t="s">
        <v>431</v>
      </c>
    </row>
    <row r="300" spans="1:13" x14ac:dyDescent="0.15">
      <c r="A300" s="21">
        <v>807</v>
      </c>
      <c r="B300" s="21" t="s">
        <v>1298</v>
      </c>
    </row>
    <row r="301" spans="1:13" x14ac:dyDescent="0.15">
      <c r="A301" s="21" t="s">
        <v>1299</v>
      </c>
    </row>
    <row r="302" spans="1:13" x14ac:dyDescent="0.15">
      <c r="A302" s="21" t="s">
        <v>430</v>
      </c>
      <c r="B302" s="21" t="s">
        <v>431</v>
      </c>
      <c r="C302" s="21" t="s">
        <v>442</v>
      </c>
      <c r="D302" s="21" t="s">
        <v>1300</v>
      </c>
      <c r="E302" s="21" t="s">
        <v>454</v>
      </c>
      <c r="F302" s="21" t="s">
        <v>1301</v>
      </c>
      <c r="G302" s="21" t="s">
        <v>432</v>
      </c>
      <c r="H302" s="21" t="s">
        <v>607</v>
      </c>
      <c r="I302" s="21" t="s">
        <v>431</v>
      </c>
      <c r="J302" s="21" t="s">
        <v>460</v>
      </c>
      <c r="K302" s="21" t="s">
        <v>460</v>
      </c>
      <c r="L302" s="21" t="s">
        <v>460</v>
      </c>
      <c r="M302" s="21" t="s">
        <v>431</v>
      </c>
    </row>
    <row r="303" spans="1:13" x14ac:dyDescent="0.15">
      <c r="A303" s="21">
        <v>903</v>
      </c>
      <c r="B303" s="21" t="s">
        <v>1302</v>
      </c>
    </row>
    <row r="304" spans="1:13" x14ac:dyDescent="0.15">
      <c r="A304" s="21" t="s">
        <v>1303</v>
      </c>
    </row>
    <row r="305" spans="1:13" x14ac:dyDescent="0.15">
      <c r="A305" s="21" t="s">
        <v>430</v>
      </c>
      <c r="B305" s="21" t="s">
        <v>431</v>
      </c>
      <c r="C305" s="21" t="s">
        <v>432</v>
      </c>
      <c r="D305" s="21" t="s">
        <v>1304</v>
      </c>
      <c r="E305" s="21" t="s">
        <v>434</v>
      </c>
      <c r="F305" s="21" t="s">
        <v>1305</v>
      </c>
      <c r="G305" s="21" t="s">
        <v>436</v>
      </c>
      <c r="H305" s="21" t="s">
        <v>1306</v>
      </c>
      <c r="I305" s="21" t="s">
        <v>450</v>
      </c>
      <c r="J305" s="21" t="s">
        <v>1307</v>
      </c>
      <c r="K305" s="21" t="s">
        <v>452</v>
      </c>
      <c r="L305" s="21" t="s">
        <v>1308</v>
      </c>
    </row>
    <row r="306" spans="1:13" x14ac:dyDescent="0.15">
      <c r="A306" s="21" t="s">
        <v>442</v>
      </c>
      <c r="B306" s="21" t="s">
        <v>1309</v>
      </c>
      <c r="C306" s="21" t="s">
        <v>444</v>
      </c>
      <c r="D306" s="21" t="s">
        <v>1310</v>
      </c>
      <c r="E306" s="21" t="s">
        <v>446</v>
      </c>
      <c r="F306" s="21" t="s">
        <v>1311</v>
      </c>
      <c r="G306" s="21" t="s">
        <v>448</v>
      </c>
      <c r="H306" s="21" t="s">
        <v>1312</v>
      </c>
      <c r="I306" s="21" t="s">
        <v>440</v>
      </c>
      <c r="J306" s="21" t="s">
        <v>1313</v>
      </c>
      <c r="K306" s="21" t="s">
        <v>488</v>
      </c>
      <c r="L306" s="21" t="s">
        <v>1314</v>
      </c>
    </row>
    <row r="307" spans="1:13" x14ac:dyDescent="0.15">
      <c r="A307" s="21" t="s">
        <v>454</v>
      </c>
      <c r="B307" s="21" t="s">
        <v>1315</v>
      </c>
      <c r="C307" s="21" t="s">
        <v>456</v>
      </c>
      <c r="D307" s="21" t="s">
        <v>1316</v>
      </c>
      <c r="E307" s="21" t="s">
        <v>458</v>
      </c>
      <c r="F307" s="21" t="s">
        <v>1317</v>
      </c>
      <c r="G307" s="21" t="s">
        <v>438</v>
      </c>
      <c r="H307" s="21" t="s">
        <v>1318</v>
      </c>
      <c r="I307" s="21" t="s">
        <v>431</v>
      </c>
      <c r="J307" s="21" t="s">
        <v>460</v>
      </c>
      <c r="K307" s="21" t="s">
        <v>460</v>
      </c>
      <c r="L307" s="21" t="s">
        <v>460</v>
      </c>
      <c r="M307" s="21" t="s">
        <v>431</v>
      </c>
    </row>
  </sheetData>
  <phoneticPr fontId="17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6"/>
  <sheetViews>
    <sheetView workbookViewId="0">
      <selection activeCell="G7" sqref="G7"/>
    </sheetView>
  </sheetViews>
  <sheetFormatPr defaultColWidth="9.375" defaultRowHeight="12" x14ac:dyDescent="0.15"/>
  <cols>
    <col min="1" max="1" width="12.87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420</v>
      </c>
    </row>
    <row r="2" spans="1:8" x14ac:dyDescent="0.15">
      <c r="A2" s="21" t="s">
        <v>421</v>
      </c>
    </row>
    <row r="3" spans="1:8" x14ac:dyDescent="0.15">
      <c r="A3" s="21" t="s">
        <v>422</v>
      </c>
    </row>
    <row r="4" spans="1:8" x14ac:dyDescent="0.15">
      <c r="A4" s="21" t="s">
        <v>423</v>
      </c>
    </row>
    <row r="5" spans="1:8" x14ac:dyDescent="0.15">
      <c r="A5" s="21" t="s">
        <v>1319</v>
      </c>
    </row>
    <row r="6" spans="1:8" x14ac:dyDescent="0.15">
      <c r="A6" s="22">
        <v>42846</v>
      </c>
    </row>
    <row r="7" spans="1:8" x14ac:dyDescent="0.15">
      <c r="A7" s="21" t="s">
        <v>425</v>
      </c>
    </row>
    <row r="8" spans="1:8" x14ac:dyDescent="0.15">
      <c r="A8" s="21" t="s">
        <v>426</v>
      </c>
    </row>
    <row r="9" spans="1:8" x14ac:dyDescent="0.15">
      <c r="A9" s="21" t="s">
        <v>427</v>
      </c>
    </row>
    <row r="10" spans="1:8" x14ac:dyDescent="0.15">
      <c r="A10" s="21" t="s">
        <v>428</v>
      </c>
    </row>
    <row r="11" spans="1:8" x14ac:dyDescent="0.15">
      <c r="A11" s="21" t="s">
        <v>1320</v>
      </c>
    </row>
    <row r="12" spans="1:8" x14ac:dyDescent="0.15">
      <c r="A12" s="21" t="s">
        <v>1321</v>
      </c>
    </row>
    <row r="13" spans="1:8" x14ac:dyDescent="0.15">
      <c r="B13" s="21" t="s">
        <v>1322</v>
      </c>
      <c r="C13" s="21" t="s">
        <v>1323</v>
      </c>
    </row>
    <row r="14" spans="1:8" x14ac:dyDescent="0.15">
      <c r="B14" s="21" t="s">
        <v>1324</v>
      </c>
      <c r="C14" s="21" t="s">
        <v>1325</v>
      </c>
      <c r="D14" s="21" t="s">
        <v>1326</v>
      </c>
      <c r="E14" s="21" t="s">
        <v>1327</v>
      </c>
      <c r="F14" s="21" t="s">
        <v>1328</v>
      </c>
      <c r="G14" s="21" t="s">
        <v>1329</v>
      </c>
      <c r="H14" s="21" t="s">
        <v>1330</v>
      </c>
    </row>
    <row r="15" spans="1:8" x14ac:dyDescent="0.15">
      <c r="A15" s="21" t="s">
        <v>1331</v>
      </c>
      <c r="B15" s="21" t="s">
        <v>23</v>
      </c>
      <c r="C15" s="21">
        <v>34.676000000000002</v>
      </c>
      <c r="D15" s="21">
        <v>21.704999999999998</v>
      </c>
      <c r="E15" s="21">
        <v>46.624000000000002</v>
      </c>
      <c r="F15" s="21">
        <v>298.8</v>
      </c>
      <c r="G15" s="21">
        <v>23.207999999999998</v>
      </c>
    </row>
    <row r="16" spans="1:8" x14ac:dyDescent="0.15">
      <c r="A16" s="21" t="s">
        <v>1332</v>
      </c>
    </row>
    <row r="17" spans="1:8" x14ac:dyDescent="0.15">
      <c r="A17" s="21" t="s">
        <v>1333</v>
      </c>
      <c r="B17" s="21" t="s">
        <v>1334</v>
      </c>
      <c r="C17" s="21">
        <v>38.179000000000002</v>
      </c>
      <c r="D17" s="21">
        <v>22.867999999999999</v>
      </c>
      <c r="E17" s="21">
        <v>49.284999999999997</v>
      </c>
      <c r="F17" s="21">
        <v>288</v>
      </c>
      <c r="G17" s="21">
        <v>26.178999999999998</v>
      </c>
      <c r="H17" s="21">
        <v>153.5</v>
      </c>
    </row>
    <row r="18" spans="1:8" x14ac:dyDescent="0.15">
      <c r="A18" s="21" t="s">
        <v>1335</v>
      </c>
      <c r="B18" s="21" t="s">
        <v>455</v>
      </c>
      <c r="C18" s="21" t="s">
        <v>1336</v>
      </c>
      <c r="D18" s="21">
        <v>24.006</v>
      </c>
      <c r="E18" s="21">
        <v>49.125999999999998</v>
      </c>
      <c r="F18" s="21">
        <v>270.3</v>
      </c>
      <c r="G18" s="21">
        <v>25.74</v>
      </c>
      <c r="H18" s="21">
        <v>32.9</v>
      </c>
    </row>
    <row r="19" spans="1:8" x14ac:dyDescent="0.15">
      <c r="A19" s="21" t="s">
        <v>1337</v>
      </c>
      <c r="B19" s="21" t="s">
        <v>1338</v>
      </c>
      <c r="C19" s="21">
        <v>36.006</v>
      </c>
      <c r="D19" s="21">
        <v>22.5</v>
      </c>
      <c r="E19" s="21">
        <v>47.375</v>
      </c>
      <c r="F19" s="21">
        <v>297.8</v>
      </c>
      <c r="G19" s="21">
        <v>23.625</v>
      </c>
      <c r="H19" s="21">
        <v>161.80000000000001</v>
      </c>
    </row>
    <row r="20" spans="1:8" x14ac:dyDescent="0.15">
      <c r="A20" s="21" t="s">
        <v>1339</v>
      </c>
      <c r="B20" s="21" t="s">
        <v>1340</v>
      </c>
      <c r="C20" s="21">
        <v>35.042000000000002</v>
      </c>
      <c r="D20" s="21" t="s">
        <v>1341</v>
      </c>
      <c r="E20" s="21">
        <v>46.988999999999997</v>
      </c>
      <c r="F20" s="21">
        <v>297.8</v>
      </c>
      <c r="G20" s="21">
        <v>23.376000000000001</v>
      </c>
      <c r="H20" s="21">
        <v>164.9</v>
      </c>
    </row>
    <row r="21" spans="1:8" x14ac:dyDescent="0.15">
      <c r="A21" s="21" t="s">
        <v>1342</v>
      </c>
      <c r="B21" s="21" t="s">
        <v>1343</v>
      </c>
      <c r="C21" s="21">
        <v>35.027000000000001</v>
      </c>
      <c r="D21" s="21">
        <v>21.934000000000001</v>
      </c>
      <c r="E21" s="21">
        <v>46.908999999999999</v>
      </c>
      <c r="F21" s="21">
        <v>295.8</v>
      </c>
      <c r="G21" s="21">
        <v>23.51</v>
      </c>
      <c r="H21" s="21">
        <v>164.5</v>
      </c>
    </row>
    <row r="22" spans="1:8" x14ac:dyDescent="0.15">
      <c r="A22" s="21" t="s">
        <v>1344</v>
      </c>
      <c r="B22" s="21" t="s">
        <v>1345</v>
      </c>
      <c r="C22" s="21">
        <v>35.064</v>
      </c>
      <c r="D22" s="21">
        <v>21.73</v>
      </c>
      <c r="E22" s="21" t="s">
        <v>1346</v>
      </c>
      <c r="F22" s="21">
        <v>297.8</v>
      </c>
      <c r="G22" s="21">
        <v>23.375</v>
      </c>
      <c r="H22" s="21">
        <v>165.3</v>
      </c>
    </row>
    <row r="23" spans="1:8" x14ac:dyDescent="0.15">
      <c r="A23" s="21" t="s">
        <v>1347</v>
      </c>
      <c r="B23" s="21" t="s">
        <v>1348</v>
      </c>
      <c r="C23" s="21" t="s">
        <v>1349</v>
      </c>
      <c r="D23" s="21">
        <v>22.864000000000001</v>
      </c>
      <c r="E23" s="21">
        <v>49.103000000000002</v>
      </c>
      <c r="F23" s="21">
        <v>295.8</v>
      </c>
      <c r="G23" s="21">
        <v>24.405999999999999</v>
      </c>
      <c r="H23" s="21">
        <v>45.8</v>
      </c>
    </row>
    <row r="24" spans="1:8" x14ac:dyDescent="0.15">
      <c r="A24" s="21" t="s">
        <v>1350</v>
      </c>
      <c r="B24" s="21" t="s">
        <v>1351</v>
      </c>
      <c r="C24" s="21">
        <v>35.561999999999998</v>
      </c>
      <c r="D24" s="21">
        <v>22.007000000000001</v>
      </c>
      <c r="E24" s="21">
        <v>46.905999999999999</v>
      </c>
      <c r="F24" s="21">
        <v>297.8</v>
      </c>
      <c r="G24" s="21">
        <v>23.533000000000001</v>
      </c>
      <c r="H24" s="21">
        <v>163.69999999999999</v>
      </c>
    </row>
    <row r="25" spans="1:8" x14ac:dyDescent="0.15">
      <c r="A25" s="21" t="s">
        <v>1352</v>
      </c>
      <c r="B25" s="21" t="s">
        <v>1353</v>
      </c>
      <c r="C25" s="21">
        <v>36.680999999999997</v>
      </c>
      <c r="D25" s="21">
        <v>21.988</v>
      </c>
      <c r="E25" s="21">
        <v>46.780999999999999</v>
      </c>
      <c r="F25" s="21">
        <v>281.5</v>
      </c>
      <c r="G25" s="21">
        <v>24.175000000000001</v>
      </c>
      <c r="H25" s="21">
        <v>161.69999999999999</v>
      </c>
    </row>
    <row r="26" spans="1:8" x14ac:dyDescent="0.15">
      <c r="A26" s="21" t="s">
        <v>1354</v>
      </c>
      <c r="B26" s="21" t="s">
        <v>1355</v>
      </c>
      <c r="C26" s="21">
        <v>35.002000000000002</v>
      </c>
      <c r="D26" s="21">
        <v>21.77</v>
      </c>
      <c r="E26" s="21">
        <v>46.887</v>
      </c>
      <c r="F26" s="21" t="s">
        <v>1356</v>
      </c>
      <c r="G26" s="21">
        <v>23.402999999999999</v>
      </c>
      <c r="H26" s="21">
        <v>164.9</v>
      </c>
    </row>
    <row r="27" spans="1:8" x14ac:dyDescent="0.15">
      <c r="A27" s="21" t="s">
        <v>1357</v>
      </c>
      <c r="B27" s="21" t="s">
        <v>1358</v>
      </c>
      <c r="C27" s="21" t="s">
        <v>1359</v>
      </c>
      <c r="D27" s="21">
        <v>22.547999999999998</v>
      </c>
      <c r="E27" s="21">
        <v>47.387999999999998</v>
      </c>
      <c r="F27" s="21">
        <v>295.8</v>
      </c>
      <c r="G27" s="21">
        <v>23.48</v>
      </c>
      <c r="H27" s="21">
        <v>50.2</v>
      </c>
    </row>
    <row r="28" spans="1:8" x14ac:dyDescent="0.15">
      <c r="A28" s="21" t="s">
        <v>1360</v>
      </c>
      <c r="B28" s="21" t="s">
        <v>1361</v>
      </c>
      <c r="C28" s="21">
        <v>35.270000000000003</v>
      </c>
      <c r="D28" s="21">
        <v>21.721</v>
      </c>
      <c r="E28" s="21">
        <v>47.356999999999999</v>
      </c>
      <c r="F28" s="21">
        <v>297.8</v>
      </c>
      <c r="G28" s="21">
        <v>23.285</v>
      </c>
      <c r="H28" s="21">
        <v>164.2</v>
      </c>
    </row>
    <row r="29" spans="1:8" x14ac:dyDescent="0.15">
      <c r="A29" s="21" t="s">
        <v>1362</v>
      </c>
      <c r="B29" s="21" t="s">
        <v>1363</v>
      </c>
      <c r="C29" s="21">
        <v>34.869999999999997</v>
      </c>
      <c r="D29" s="21">
        <v>22.335000000000001</v>
      </c>
      <c r="E29" s="21">
        <v>46.749000000000002</v>
      </c>
      <c r="F29" s="21" t="s">
        <v>1356</v>
      </c>
      <c r="G29" s="21" t="s">
        <v>1364</v>
      </c>
      <c r="H29" s="21">
        <v>164.8</v>
      </c>
    </row>
    <row r="30" spans="1:8" x14ac:dyDescent="0.15">
      <c r="A30" s="21" t="s">
        <v>1365</v>
      </c>
      <c r="B30" s="21" t="s">
        <v>1366</v>
      </c>
      <c r="C30" s="21" t="s">
        <v>1367</v>
      </c>
      <c r="D30" s="21">
        <v>21.745000000000001</v>
      </c>
      <c r="E30" s="21">
        <v>46.863</v>
      </c>
      <c r="F30" s="21">
        <v>296.8</v>
      </c>
      <c r="G30" s="21">
        <v>23.260999999999999</v>
      </c>
      <c r="H30" s="21">
        <v>165.6</v>
      </c>
    </row>
    <row r="31" spans="1:8" x14ac:dyDescent="0.15">
      <c r="A31" s="21" t="s">
        <v>420</v>
      </c>
    </row>
    <row r="32" spans="1:8" x14ac:dyDescent="0.15">
      <c r="A32" s="21" t="s">
        <v>421</v>
      </c>
    </row>
    <row r="33" spans="1:8" x14ac:dyDescent="0.15">
      <c r="A33" s="21" t="s">
        <v>422</v>
      </c>
    </row>
    <row r="34" spans="1:8" x14ac:dyDescent="0.15">
      <c r="A34" s="21" t="s">
        <v>423</v>
      </c>
    </row>
    <row r="35" spans="1:8" x14ac:dyDescent="0.15">
      <c r="A35" s="21" t="s">
        <v>1319</v>
      </c>
    </row>
    <row r="36" spans="1:8" x14ac:dyDescent="0.15">
      <c r="A36" s="22">
        <v>42846</v>
      </c>
    </row>
    <row r="37" spans="1:8" x14ac:dyDescent="0.15">
      <c r="A37" s="21" t="s">
        <v>425</v>
      </c>
    </row>
    <row r="38" spans="1:8" x14ac:dyDescent="0.15">
      <c r="A38" s="21" t="s">
        <v>426</v>
      </c>
    </row>
    <row r="39" spans="1:8" x14ac:dyDescent="0.15">
      <c r="A39" s="21" t="s">
        <v>427</v>
      </c>
    </row>
    <row r="40" spans="1:8" x14ac:dyDescent="0.15">
      <c r="A40" s="21" t="s">
        <v>1368</v>
      </c>
    </row>
    <row r="41" spans="1:8" x14ac:dyDescent="0.15">
      <c r="A41" s="21" t="s">
        <v>1369</v>
      </c>
    </row>
    <row r="42" spans="1:8" x14ac:dyDescent="0.15">
      <c r="A42" s="21" t="s">
        <v>1370</v>
      </c>
    </row>
    <row r="43" spans="1:8" x14ac:dyDescent="0.15">
      <c r="B43" s="21" t="s">
        <v>1322</v>
      </c>
      <c r="C43" s="21" t="s">
        <v>1371</v>
      </c>
    </row>
    <row r="44" spans="1:8" x14ac:dyDescent="0.15">
      <c r="B44" s="21" t="s">
        <v>1324</v>
      </c>
      <c r="C44" s="21" t="s">
        <v>1325</v>
      </c>
      <c r="D44" s="21" t="s">
        <v>1326</v>
      </c>
      <c r="E44" s="21" t="s">
        <v>1327</v>
      </c>
      <c r="F44" s="21" t="s">
        <v>1328</v>
      </c>
      <c r="G44" s="21" t="s">
        <v>1329</v>
      </c>
      <c r="H44" s="21" t="s">
        <v>1330</v>
      </c>
    </row>
    <row r="45" spans="1:8" x14ac:dyDescent="0.15">
      <c r="A45" s="21" t="s">
        <v>1331</v>
      </c>
      <c r="B45" s="21" t="s">
        <v>51</v>
      </c>
      <c r="C45" s="21">
        <v>35.384</v>
      </c>
      <c r="D45" s="21">
        <v>22.021999999999998</v>
      </c>
      <c r="E45" s="21">
        <v>47.319000000000003</v>
      </c>
      <c r="F45" s="21">
        <v>299.8</v>
      </c>
      <c r="G45" s="21">
        <v>23.832999999999998</v>
      </c>
    </row>
    <row r="46" spans="1:8" x14ac:dyDescent="0.15">
      <c r="A46" s="21" t="s">
        <v>1332</v>
      </c>
    </row>
    <row r="47" spans="1:8" x14ac:dyDescent="0.15">
      <c r="A47" s="21" t="s">
        <v>1333</v>
      </c>
      <c r="B47" s="21" t="s">
        <v>1372</v>
      </c>
      <c r="C47" s="21" t="s">
        <v>1373</v>
      </c>
      <c r="D47" s="21">
        <v>27.661000000000001</v>
      </c>
      <c r="E47" s="21">
        <v>53.188000000000002</v>
      </c>
      <c r="F47" s="21">
        <v>228.8</v>
      </c>
      <c r="G47" s="21" t="s">
        <v>1374</v>
      </c>
      <c r="H47" s="21">
        <v>95.5</v>
      </c>
    </row>
    <row r="48" spans="1:8" x14ac:dyDescent="0.15">
      <c r="A48" s="21" t="s">
        <v>1335</v>
      </c>
      <c r="B48" s="21" t="s">
        <v>1375</v>
      </c>
      <c r="C48" s="21" t="s">
        <v>1376</v>
      </c>
      <c r="D48" s="21">
        <v>24.350999999999999</v>
      </c>
      <c r="E48" s="21">
        <v>50.040999999999997</v>
      </c>
      <c r="F48" s="21">
        <v>280.60000000000002</v>
      </c>
      <c r="G48" s="21">
        <v>25.363</v>
      </c>
      <c r="H48" s="21">
        <v>39.299999999999997</v>
      </c>
    </row>
    <row r="49" spans="1:8" x14ac:dyDescent="0.15">
      <c r="A49" s="21" t="s">
        <v>1337</v>
      </c>
      <c r="B49" s="21" t="s">
        <v>1377</v>
      </c>
      <c r="C49" s="21">
        <v>37.4</v>
      </c>
      <c r="D49" s="21">
        <v>22.672999999999998</v>
      </c>
      <c r="E49" s="21">
        <v>48.429000000000002</v>
      </c>
      <c r="F49" s="21">
        <v>291.8</v>
      </c>
      <c r="G49" s="21">
        <v>24.456</v>
      </c>
      <c r="H49" s="21">
        <v>157.6</v>
      </c>
    </row>
    <row r="50" spans="1:8" x14ac:dyDescent="0.15">
      <c r="A50" s="21" t="s">
        <v>1339</v>
      </c>
      <c r="B50" s="21" t="s">
        <v>1378</v>
      </c>
      <c r="C50" s="21">
        <v>35.814999999999998</v>
      </c>
      <c r="D50" s="21">
        <v>22.158999999999999</v>
      </c>
      <c r="E50" s="21">
        <v>47.454999999999998</v>
      </c>
      <c r="F50" s="21">
        <v>296.8</v>
      </c>
      <c r="G50" s="21">
        <v>24.038</v>
      </c>
      <c r="H50" s="21">
        <v>161.9</v>
      </c>
    </row>
    <row r="51" spans="1:8" x14ac:dyDescent="0.15">
      <c r="A51" s="21" t="s">
        <v>1342</v>
      </c>
      <c r="B51" s="21" t="s">
        <v>1379</v>
      </c>
      <c r="C51" s="21">
        <v>35.607999999999997</v>
      </c>
      <c r="D51" s="21">
        <v>22.178000000000001</v>
      </c>
      <c r="E51" s="21">
        <v>47.377000000000002</v>
      </c>
      <c r="F51" s="21">
        <v>296.8</v>
      </c>
      <c r="G51" s="21">
        <v>23.948</v>
      </c>
      <c r="H51" s="21">
        <v>162.30000000000001</v>
      </c>
    </row>
    <row r="52" spans="1:8" x14ac:dyDescent="0.15">
      <c r="A52" s="21" t="s">
        <v>1344</v>
      </c>
      <c r="B52" s="21" t="s">
        <v>1380</v>
      </c>
      <c r="C52" s="21" t="s">
        <v>1381</v>
      </c>
      <c r="D52" s="21">
        <v>23.227</v>
      </c>
      <c r="E52" s="21">
        <v>48.716000000000001</v>
      </c>
      <c r="F52" s="21">
        <v>295.8</v>
      </c>
      <c r="G52" s="21">
        <v>24.454000000000001</v>
      </c>
      <c r="H52" s="21">
        <v>40.200000000000003</v>
      </c>
    </row>
    <row r="53" spans="1:8" x14ac:dyDescent="0.15">
      <c r="A53" s="21" t="s">
        <v>1347</v>
      </c>
      <c r="B53" s="21" t="s">
        <v>1382</v>
      </c>
      <c r="C53" s="21">
        <v>35.804000000000002</v>
      </c>
      <c r="D53" s="21">
        <v>22.128</v>
      </c>
      <c r="E53" s="21">
        <v>47.7</v>
      </c>
      <c r="F53" s="21">
        <v>285.2</v>
      </c>
      <c r="G53" s="21">
        <v>24.263000000000002</v>
      </c>
      <c r="H53" s="21">
        <v>161.30000000000001</v>
      </c>
    </row>
    <row r="54" spans="1:8" x14ac:dyDescent="0.15">
      <c r="A54" s="21" t="s">
        <v>1350</v>
      </c>
      <c r="B54" s="21" t="s">
        <v>1383</v>
      </c>
      <c r="C54" s="21">
        <v>35.749000000000002</v>
      </c>
      <c r="D54" s="21">
        <v>22.353000000000002</v>
      </c>
      <c r="E54" s="21">
        <v>47.832000000000001</v>
      </c>
      <c r="F54" s="21">
        <v>298.8</v>
      </c>
      <c r="G54" s="21">
        <v>23.956</v>
      </c>
      <c r="H54" s="21">
        <v>161.30000000000001</v>
      </c>
    </row>
    <row r="55" spans="1:8" x14ac:dyDescent="0.15">
      <c r="A55" s="21" t="s">
        <v>1352</v>
      </c>
      <c r="B55" s="21" t="s">
        <v>1384</v>
      </c>
      <c r="C55" s="21">
        <v>36.218000000000004</v>
      </c>
      <c r="D55" s="21">
        <v>22.699000000000002</v>
      </c>
      <c r="E55" s="21">
        <v>47.7</v>
      </c>
      <c r="F55" s="21">
        <v>296.8</v>
      </c>
      <c r="G55" s="21">
        <v>23.873000000000001</v>
      </c>
      <c r="H55" s="21">
        <v>160.6</v>
      </c>
    </row>
    <row r="56" spans="1:8" x14ac:dyDescent="0.15">
      <c r="A56" s="21" t="s">
        <v>1354</v>
      </c>
      <c r="B56" s="21" t="s">
        <v>1385</v>
      </c>
      <c r="C56" s="21" t="s">
        <v>1386</v>
      </c>
      <c r="D56" s="21" t="s">
        <v>1387</v>
      </c>
      <c r="E56" s="21" t="s">
        <v>1388</v>
      </c>
      <c r="F56" s="21">
        <v>297.8</v>
      </c>
      <c r="G56" s="21" t="s">
        <v>1389</v>
      </c>
      <c r="H56" s="21">
        <v>163</v>
      </c>
    </row>
    <row r="57" spans="1:8" x14ac:dyDescent="0.15">
      <c r="A57" s="21" t="s">
        <v>1357</v>
      </c>
      <c r="B57" s="21" t="s">
        <v>1390</v>
      </c>
      <c r="C57" s="21">
        <v>35.627000000000002</v>
      </c>
      <c r="D57" s="21">
        <v>22.055</v>
      </c>
      <c r="E57" s="21">
        <v>47.843000000000004</v>
      </c>
      <c r="F57" s="21">
        <v>295.8</v>
      </c>
      <c r="G57" s="21" t="s">
        <v>1374</v>
      </c>
      <c r="H57" s="21">
        <v>148.9</v>
      </c>
    </row>
    <row r="58" spans="1:8" x14ac:dyDescent="0.15">
      <c r="A58" s="21" t="s">
        <v>1360</v>
      </c>
      <c r="B58" s="21" t="s">
        <v>1391</v>
      </c>
      <c r="C58" s="21" t="s">
        <v>1392</v>
      </c>
      <c r="D58" s="21">
        <v>22.593</v>
      </c>
      <c r="E58" s="21">
        <v>47.926000000000002</v>
      </c>
      <c r="F58" s="21">
        <v>294.8</v>
      </c>
      <c r="G58" s="21">
        <v>23.995000000000001</v>
      </c>
      <c r="H58" s="21">
        <v>62.6</v>
      </c>
    </row>
    <row r="59" spans="1:8" x14ac:dyDescent="0.15">
      <c r="A59" s="21" t="s">
        <v>1362</v>
      </c>
      <c r="B59" s="21" t="s">
        <v>1393</v>
      </c>
      <c r="C59" s="21">
        <v>36.192</v>
      </c>
      <c r="D59" s="21">
        <v>22.501999999999999</v>
      </c>
      <c r="E59" s="21">
        <v>47.573</v>
      </c>
      <c r="F59" s="21">
        <v>294.8</v>
      </c>
      <c r="G59" s="21">
        <v>24.094000000000001</v>
      </c>
      <c r="H59" s="21">
        <v>160.80000000000001</v>
      </c>
    </row>
    <row r="60" spans="1:8" x14ac:dyDescent="0.15">
      <c r="A60" s="21" t="s">
        <v>1365</v>
      </c>
      <c r="B60" s="21" t="s">
        <v>1394</v>
      </c>
      <c r="C60" s="21">
        <v>35.530999999999999</v>
      </c>
      <c r="D60" s="21">
        <v>22.24</v>
      </c>
      <c r="E60" s="21">
        <v>47.341000000000001</v>
      </c>
      <c r="F60" s="21" t="s">
        <v>1395</v>
      </c>
      <c r="G60" s="21">
        <v>23.943999999999999</v>
      </c>
      <c r="H60" s="21">
        <v>162.4</v>
      </c>
    </row>
    <row r="61" spans="1:8" x14ac:dyDescent="0.15">
      <c r="A61" s="21" t="s">
        <v>420</v>
      </c>
    </row>
    <row r="62" spans="1:8" x14ac:dyDescent="0.15">
      <c r="A62" s="21" t="s">
        <v>421</v>
      </c>
    </row>
    <row r="63" spans="1:8" x14ac:dyDescent="0.15">
      <c r="A63" s="21" t="s">
        <v>422</v>
      </c>
    </row>
    <row r="64" spans="1:8" x14ac:dyDescent="0.15">
      <c r="A64" s="21" t="s">
        <v>423</v>
      </c>
    </row>
    <row r="65" spans="1:8" x14ac:dyDescent="0.15">
      <c r="A65" s="21" t="s">
        <v>1319</v>
      </c>
    </row>
    <row r="66" spans="1:8" x14ac:dyDescent="0.15">
      <c r="A66" s="22">
        <v>42846</v>
      </c>
    </row>
    <row r="67" spans="1:8" x14ac:dyDescent="0.15">
      <c r="A67" s="21" t="s">
        <v>425</v>
      </c>
    </row>
    <row r="68" spans="1:8" x14ac:dyDescent="0.15">
      <c r="A68" s="21" t="s">
        <v>426</v>
      </c>
    </row>
    <row r="69" spans="1:8" x14ac:dyDescent="0.15">
      <c r="A69" s="21" t="s">
        <v>427</v>
      </c>
    </row>
    <row r="70" spans="1:8" x14ac:dyDescent="0.15">
      <c r="A70" s="21" t="s">
        <v>1396</v>
      </c>
    </row>
    <row r="71" spans="1:8" x14ac:dyDescent="0.15">
      <c r="A71" s="21" t="s">
        <v>1397</v>
      </c>
    </row>
    <row r="72" spans="1:8" x14ac:dyDescent="0.15">
      <c r="A72" s="21" t="s">
        <v>1398</v>
      </c>
    </row>
    <row r="73" spans="1:8" x14ac:dyDescent="0.15">
      <c r="B73" s="21" t="s">
        <v>1322</v>
      </c>
      <c r="C73" s="21" t="s">
        <v>1399</v>
      </c>
    </row>
    <row r="74" spans="1:8" x14ac:dyDescent="0.15">
      <c r="B74" s="21" t="s">
        <v>1324</v>
      </c>
      <c r="C74" s="21" t="s">
        <v>1325</v>
      </c>
      <c r="D74" s="21" t="s">
        <v>1326</v>
      </c>
      <c r="E74" s="21" t="s">
        <v>1327</v>
      </c>
      <c r="F74" s="21" t="s">
        <v>1328</v>
      </c>
      <c r="G74" s="21" t="s">
        <v>1329</v>
      </c>
      <c r="H74" s="21" t="s">
        <v>1330</v>
      </c>
    </row>
    <row r="75" spans="1:8" x14ac:dyDescent="0.15">
      <c r="A75" s="21" t="s">
        <v>1331</v>
      </c>
      <c r="B75" s="21" t="s">
        <v>63</v>
      </c>
      <c r="C75" s="21">
        <v>35.442999999999998</v>
      </c>
      <c r="D75" s="21">
        <v>22.187000000000001</v>
      </c>
      <c r="E75" s="21">
        <v>47.537999999999997</v>
      </c>
      <c r="F75" s="21">
        <v>292.8</v>
      </c>
      <c r="G75" s="21">
        <v>24.010999999999999</v>
      </c>
    </row>
    <row r="76" spans="1:8" x14ac:dyDescent="0.15">
      <c r="A76" s="21" t="s">
        <v>1332</v>
      </c>
    </row>
    <row r="77" spans="1:8" x14ac:dyDescent="0.15">
      <c r="A77" s="21" t="s">
        <v>1333</v>
      </c>
      <c r="B77" s="21" t="s">
        <v>1400</v>
      </c>
      <c r="C77" s="21">
        <v>38.485999999999997</v>
      </c>
      <c r="D77" s="21">
        <v>24.091999999999999</v>
      </c>
      <c r="E77" s="21">
        <v>51.054000000000002</v>
      </c>
      <c r="F77" s="21">
        <v>246.7</v>
      </c>
      <c r="G77" s="21" t="s">
        <v>1374</v>
      </c>
      <c r="H77" s="21">
        <v>133.5</v>
      </c>
    </row>
    <row r="78" spans="1:8" x14ac:dyDescent="0.15">
      <c r="A78" s="21" t="s">
        <v>1335</v>
      </c>
      <c r="B78" s="21" t="s">
        <v>490</v>
      </c>
      <c r="C78" s="21" t="s">
        <v>1401</v>
      </c>
      <c r="D78" s="21">
        <v>25.544</v>
      </c>
      <c r="E78" s="21">
        <v>51.744999999999997</v>
      </c>
      <c r="F78" s="21">
        <v>267</v>
      </c>
      <c r="G78" s="21">
        <v>26.02</v>
      </c>
      <c r="H78" s="21">
        <v>34.1</v>
      </c>
    </row>
    <row r="79" spans="1:8" x14ac:dyDescent="0.15">
      <c r="A79" s="21" t="s">
        <v>1337</v>
      </c>
      <c r="B79" s="21" t="s">
        <v>1402</v>
      </c>
      <c r="C79" s="21">
        <v>37.466000000000001</v>
      </c>
      <c r="D79" s="21">
        <v>23.152999999999999</v>
      </c>
      <c r="E79" s="21">
        <v>49.058</v>
      </c>
      <c r="F79" s="21">
        <v>290.89999999999998</v>
      </c>
      <c r="G79" s="21">
        <v>25.361999999999998</v>
      </c>
      <c r="H79" s="21">
        <v>155.19999999999999</v>
      </c>
    </row>
    <row r="80" spans="1:8" x14ac:dyDescent="0.15">
      <c r="A80" s="21" t="s">
        <v>1339</v>
      </c>
      <c r="B80" s="21" t="s">
        <v>1403</v>
      </c>
      <c r="C80" s="21">
        <v>37.460999999999999</v>
      </c>
      <c r="D80" s="21">
        <v>22.61</v>
      </c>
      <c r="E80" s="21">
        <v>49.521000000000001</v>
      </c>
      <c r="F80" s="21">
        <v>287.10000000000002</v>
      </c>
      <c r="G80" s="21">
        <v>24.968</v>
      </c>
      <c r="H80" s="21">
        <v>155.69999999999999</v>
      </c>
    </row>
    <row r="81" spans="1:8" x14ac:dyDescent="0.15">
      <c r="A81" s="21" t="s">
        <v>1342</v>
      </c>
      <c r="B81" s="21" t="s">
        <v>1404</v>
      </c>
      <c r="C81" s="21">
        <v>36.959000000000003</v>
      </c>
      <c r="D81" s="21">
        <v>23.271000000000001</v>
      </c>
      <c r="E81" s="21">
        <v>48.55</v>
      </c>
      <c r="F81" s="21">
        <v>289.89999999999998</v>
      </c>
      <c r="G81" s="21">
        <v>24.774999999999999</v>
      </c>
      <c r="H81" s="21">
        <v>156.9</v>
      </c>
    </row>
    <row r="82" spans="1:8" x14ac:dyDescent="0.15">
      <c r="A82" s="21" t="s">
        <v>1344</v>
      </c>
      <c r="B82" s="21" t="s">
        <v>1405</v>
      </c>
      <c r="C82" s="21">
        <v>35.796999999999997</v>
      </c>
      <c r="D82" s="21">
        <v>22.414000000000001</v>
      </c>
      <c r="E82" s="21">
        <v>47.74</v>
      </c>
      <c r="F82" s="21" t="s">
        <v>1406</v>
      </c>
      <c r="G82" s="21">
        <v>24.2</v>
      </c>
      <c r="H82" s="21">
        <v>161</v>
      </c>
    </row>
    <row r="83" spans="1:8" x14ac:dyDescent="0.15">
      <c r="A83" s="21" t="s">
        <v>1347</v>
      </c>
      <c r="B83" s="21" t="s">
        <v>1407</v>
      </c>
      <c r="C83" s="21">
        <v>35.848999999999997</v>
      </c>
      <c r="D83" s="21">
        <v>22.347000000000001</v>
      </c>
      <c r="E83" s="21">
        <v>47.656999999999996</v>
      </c>
      <c r="F83" s="21" t="s">
        <v>1406</v>
      </c>
      <c r="G83" s="21">
        <v>24.181000000000001</v>
      </c>
      <c r="H83" s="21">
        <v>161.19999999999999</v>
      </c>
    </row>
    <row r="84" spans="1:8" x14ac:dyDescent="0.15">
      <c r="A84" s="21" t="s">
        <v>1350</v>
      </c>
      <c r="B84" s="21" t="s">
        <v>1408</v>
      </c>
      <c r="C84" s="21" t="s">
        <v>1409</v>
      </c>
      <c r="D84" s="21">
        <v>24.128</v>
      </c>
      <c r="E84" s="21">
        <v>49.625</v>
      </c>
      <c r="F84" s="21">
        <v>284.3</v>
      </c>
      <c r="G84" s="21">
        <v>25.494</v>
      </c>
      <c r="H84" s="21">
        <v>46.1</v>
      </c>
    </row>
    <row r="85" spans="1:8" x14ac:dyDescent="0.15">
      <c r="A85" s="21" t="s">
        <v>1352</v>
      </c>
      <c r="B85" s="21" t="s">
        <v>1410</v>
      </c>
      <c r="C85" s="21">
        <v>36.834000000000003</v>
      </c>
      <c r="D85" s="21">
        <v>23.084</v>
      </c>
      <c r="E85" s="21">
        <v>48.170999999999999</v>
      </c>
      <c r="F85" s="21">
        <v>289.89999999999998</v>
      </c>
      <c r="G85" s="21">
        <v>24.632999999999999</v>
      </c>
      <c r="H85" s="21">
        <v>157.9</v>
      </c>
    </row>
    <row r="86" spans="1:8" x14ac:dyDescent="0.15">
      <c r="A86" s="21" t="s">
        <v>1354</v>
      </c>
      <c r="B86" s="21" t="s">
        <v>1411</v>
      </c>
      <c r="C86" s="21">
        <v>35.973999999999997</v>
      </c>
      <c r="D86" s="21">
        <v>22.506</v>
      </c>
      <c r="E86" s="21">
        <v>47.817</v>
      </c>
      <c r="F86" s="21">
        <v>291.8</v>
      </c>
      <c r="G86" s="21">
        <v>24.170999999999999</v>
      </c>
      <c r="H86" s="21">
        <v>160.6</v>
      </c>
    </row>
    <row r="87" spans="1:8" x14ac:dyDescent="0.15">
      <c r="A87" s="21" t="s">
        <v>1357</v>
      </c>
      <c r="B87" s="21" t="s">
        <v>1412</v>
      </c>
      <c r="C87" s="21">
        <v>35.457999999999998</v>
      </c>
      <c r="D87" s="21">
        <v>22.443000000000001</v>
      </c>
      <c r="E87" s="21">
        <v>47.918999999999997</v>
      </c>
      <c r="F87" s="21">
        <v>289.89999999999998</v>
      </c>
      <c r="G87" s="21">
        <v>24.106999999999999</v>
      </c>
      <c r="H87" s="21">
        <v>161.30000000000001</v>
      </c>
    </row>
    <row r="88" spans="1:8" x14ac:dyDescent="0.15">
      <c r="A88" s="21" t="s">
        <v>1360</v>
      </c>
      <c r="B88" s="21" t="s">
        <v>1413</v>
      </c>
      <c r="C88" s="21" t="s">
        <v>1414</v>
      </c>
      <c r="D88" s="21" t="s">
        <v>1415</v>
      </c>
      <c r="E88" s="21" t="s">
        <v>1416</v>
      </c>
      <c r="F88" s="21">
        <v>291.8</v>
      </c>
      <c r="G88" s="21" t="s">
        <v>1417</v>
      </c>
      <c r="H88" s="21">
        <v>162.19999999999999</v>
      </c>
    </row>
    <row r="89" spans="1:8" x14ac:dyDescent="0.15">
      <c r="A89" s="21" t="s">
        <v>1362</v>
      </c>
      <c r="B89" s="21" t="s">
        <v>1418</v>
      </c>
      <c r="C89" s="21" t="s">
        <v>1419</v>
      </c>
      <c r="D89" s="21">
        <v>22.745999999999999</v>
      </c>
      <c r="E89" s="21">
        <v>48.335999999999999</v>
      </c>
      <c r="F89" s="21">
        <v>289.89999999999998</v>
      </c>
      <c r="G89" s="21">
        <v>24.309000000000001</v>
      </c>
      <c r="H89" s="21">
        <v>82.9</v>
      </c>
    </row>
    <row r="90" spans="1:8" x14ac:dyDescent="0.15">
      <c r="A90" s="21" t="s">
        <v>1365</v>
      </c>
      <c r="B90" s="21" t="s">
        <v>1420</v>
      </c>
      <c r="C90" s="21">
        <v>36.768999999999998</v>
      </c>
      <c r="D90" s="21">
        <v>22.523</v>
      </c>
      <c r="E90" s="21">
        <v>47.997999999999998</v>
      </c>
      <c r="F90" s="21">
        <v>279.7</v>
      </c>
      <c r="G90" s="21">
        <v>24.475999999999999</v>
      </c>
      <c r="H90" s="21">
        <v>159</v>
      </c>
    </row>
    <row r="91" spans="1:8" x14ac:dyDescent="0.15">
      <c r="A91" s="21" t="s">
        <v>1421</v>
      </c>
      <c r="B91" s="21" t="s">
        <v>1422</v>
      </c>
      <c r="C91" s="21">
        <v>36.26</v>
      </c>
      <c r="D91" s="21">
        <v>22.47</v>
      </c>
      <c r="E91" s="21">
        <v>48.238999999999997</v>
      </c>
      <c r="F91" s="21">
        <v>275.39999999999998</v>
      </c>
      <c r="G91" s="21">
        <v>24.698</v>
      </c>
      <c r="H91" s="21">
        <v>159.19999999999999</v>
      </c>
    </row>
    <row r="92" spans="1:8" x14ac:dyDescent="0.15">
      <c r="A92" s="21" t="s">
        <v>420</v>
      </c>
    </row>
    <row r="93" spans="1:8" x14ac:dyDescent="0.15">
      <c r="A93" s="21" t="s">
        <v>421</v>
      </c>
    </row>
    <row r="94" spans="1:8" x14ac:dyDescent="0.15">
      <c r="A94" s="21" t="s">
        <v>422</v>
      </c>
    </row>
    <row r="95" spans="1:8" x14ac:dyDescent="0.15">
      <c r="A95" s="21" t="s">
        <v>423</v>
      </c>
    </row>
    <row r="96" spans="1:8" x14ac:dyDescent="0.15">
      <c r="A96" s="21" t="s">
        <v>1319</v>
      </c>
    </row>
    <row r="97" spans="1:8" x14ac:dyDescent="0.15">
      <c r="A97" s="22">
        <v>42846</v>
      </c>
    </row>
    <row r="98" spans="1:8" x14ac:dyDescent="0.15">
      <c r="A98" s="21" t="s">
        <v>425</v>
      </c>
    </row>
    <row r="99" spans="1:8" x14ac:dyDescent="0.15">
      <c r="A99" s="21" t="s">
        <v>426</v>
      </c>
    </row>
    <row r="100" spans="1:8" x14ac:dyDescent="0.15">
      <c r="A100" s="21" t="s">
        <v>427</v>
      </c>
    </row>
    <row r="101" spans="1:8" x14ac:dyDescent="0.15">
      <c r="A101" s="21" t="s">
        <v>1423</v>
      </c>
    </row>
    <row r="102" spans="1:8" x14ac:dyDescent="0.15">
      <c r="A102" s="21" t="s">
        <v>1424</v>
      </c>
    </row>
    <row r="103" spans="1:8" x14ac:dyDescent="0.15">
      <c r="A103" s="21" t="s">
        <v>1425</v>
      </c>
    </row>
    <row r="104" spans="1:8" x14ac:dyDescent="0.15">
      <c r="B104" s="21" t="s">
        <v>1322</v>
      </c>
      <c r="C104" s="21" t="s">
        <v>1426</v>
      </c>
    </row>
    <row r="105" spans="1:8" x14ac:dyDescent="0.15">
      <c r="B105" s="21" t="s">
        <v>1324</v>
      </c>
      <c r="C105" s="21" t="s">
        <v>1325</v>
      </c>
      <c r="D105" s="21" t="s">
        <v>1326</v>
      </c>
      <c r="E105" s="21" t="s">
        <v>1327</v>
      </c>
      <c r="F105" s="21" t="s">
        <v>1328</v>
      </c>
      <c r="G105" s="21" t="s">
        <v>1329</v>
      </c>
      <c r="H105" s="21" t="s">
        <v>1330</v>
      </c>
    </row>
    <row r="106" spans="1:8" x14ac:dyDescent="0.15">
      <c r="A106" s="21" t="s">
        <v>1331</v>
      </c>
      <c r="B106" s="21" t="s">
        <v>45</v>
      </c>
      <c r="C106" s="21">
        <v>35.512999999999998</v>
      </c>
      <c r="D106" s="21">
        <v>21.904</v>
      </c>
      <c r="E106" s="21">
        <v>47.161999999999999</v>
      </c>
      <c r="F106" s="21">
        <v>301.89999999999998</v>
      </c>
      <c r="G106" s="21">
        <v>23.571999999999999</v>
      </c>
    </row>
    <row r="107" spans="1:8" x14ac:dyDescent="0.15">
      <c r="A107" s="21" t="s">
        <v>1332</v>
      </c>
    </row>
    <row r="108" spans="1:8" x14ac:dyDescent="0.15">
      <c r="A108" s="21" t="s">
        <v>1333</v>
      </c>
      <c r="B108" s="21" t="s">
        <v>1427</v>
      </c>
      <c r="C108" s="21">
        <v>39.173999999999999</v>
      </c>
      <c r="D108" s="21">
        <v>23.414000000000001</v>
      </c>
      <c r="E108" s="21">
        <v>49.308999999999997</v>
      </c>
      <c r="F108" s="21">
        <v>277.10000000000002</v>
      </c>
      <c r="G108" s="21">
        <v>26.812999999999999</v>
      </c>
      <c r="H108" s="21">
        <v>151.1</v>
      </c>
    </row>
    <row r="109" spans="1:8" x14ac:dyDescent="0.15">
      <c r="A109" s="21" t="s">
        <v>1335</v>
      </c>
      <c r="B109" s="21" t="s">
        <v>506</v>
      </c>
      <c r="C109" s="21" t="s">
        <v>1428</v>
      </c>
      <c r="D109" s="21">
        <v>24.972999999999999</v>
      </c>
      <c r="E109" s="21">
        <v>51.255000000000003</v>
      </c>
      <c r="F109" s="21">
        <v>288</v>
      </c>
      <c r="G109" s="21">
        <v>24.821000000000002</v>
      </c>
      <c r="H109" s="21">
        <v>32.799999999999997</v>
      </c>
    </row>
    <row r="110" spans="1:8" x14ac:dyDescent="0.15">
      <c r="A110" s="21" t="s">
        <v>1337</v>
      </c>
      <c r="B110" s="21" t="s">
        <v>1429</v>
      </c>
      <c r="C110" s="21">
        <v>36.517000000000003</v>
      </c>
      <c r="D110" s="21">
        <v>22.835000000000001</v>
      </c>
      <c r="E110" s="21">
        <v>48.69</v>
      </c>
      <c r="F110" s="21">
        <v>298.8</v>
      </c>
      <c r="G110" s="21">
        <v>24.14</v>
      </c>
      <c r="H110" s="21">
        <v>158.5</v>
      </c>
    </row>
    <row r="111" spans="1:8" x14ac:dyDescent="0.15">
      <c r="A111" s="21" t="s">
        <v>1339</v>
      </c>
      <c r="B111" s="21" t="s">
        <v>1430</v>
      </c>
      <c r="C111" s="21">
        <v>36.146000000000001</v>
      </c>
      <c r="D111" s="21">
        <v>22.224</v>
      </c>
      <c r="E111" s="21">
        <v>47.853000000000002</v>
      </c>
      <c r="F111" s="21">
        <v>300.8</v>
      </c>
      <c r="G111" s="21" t="s">
        <v>1431</v>
      </c>
      <c r="H111" s="21">
        <v>161.5</v>
      </c>
    </row>
    <row r="112" spans="1:8" x14ac:dyDescent="0.15">
      <c r="A112" s="21" t="s">
        <v>1342</v>
      </c>
      <c r="B112" s="21" t="s">
        <v>1432</v>
      </c>
      <c r="C112" s="21">
        <v>35.747</v>
      </c>
      <c r="D112" s="21">
        <v>22.012</v>
      </c>
      <c r="E112" s="21" t="s">
        <v>1433</v>
      </c>
      <c r="F112" s="21">
        <v>300.8</v>
      </c>
      <c r="G112" s="21">
        <v>23.6</v>
      </c>
      <c r="H112" s="21">
        <v>163.1</v>
      </c>
    </row>
    <row r="113" spans="1:8" x14ac:dyDescent="0.15">
      <c r="A113" s="21" t="s">
        <v>1344</v>
      </c>
      <c r="B113" s="21" t="s">
        <v>1434</v>
      </c>
      <c r="C113" s="21" t="s">
        <v>1435</v>
      </c>
      <c r="D113" s="21">
        <v>23.341999999999999</v>
      </c>
      <c r="E113" s="21">
        <v>51.854999999999997</v>
      </c>
      <c r="F113" s="21">
        <v>296.8</v>
      </c>
      <c r="G113" s="21">
        <v>24.577999999999999</v>
      </c>
      <c r="H113" s="21">
        <v>62</v>
      </c>
    </row>
    <row r="114" spans="1:8" x14ac:dyDescent="0.15">
      <c r="A114" s="21" t="s">
        <v>1347</v>
      </c>
      <c r="B114" s="21" t="s">
        <v>1436</v>
      </c>
      <c r="C114" s="21">
        <v>35.831000000000003</v>
      </c>
      <c r="D114" s="21">
        <v>22.065999999999999</v>
      </c>
      <c r="E114" s="21">
        <v>49.36</v>
      </c>
      <c r="F114" s="21">
        <v>300.8</v>
      </c>
      <c r="G114" s="21">
        <v>24.385999999999999</v>
      </c>
      <c r="H114" s="21">
        <v>159.19999999999999</v>
      </c>
    </row>
    <row r="115" spans="1:8" x14ac:dyDescent="0.15">
      <c r="A115" s="21" t="s">
        <v>1350</v>
      </c>
      <c r="B115" s="21" t="s">
        <v>1437</v>
      </c>
      <c r="C115" s="21">
        <v>35.844000000000001</v>
      </c>
      <c r="D115" s="21">
        <v>22.352</v>
      </c>
      <c r="E115" s="21">
        <v>47.48</v>
      </c>
      <c r="F115" s="21">
        <v>300.8</v>
      </c>
      <c r="G115" s="21">
        <v>23.774000000000001</v>
      </c>
      <c r="H115" s="21">
        <v>161.9</v>
      </c>
    </row>
    <row r="116" spans="1:8" x14ac:dyDescent="0.15">
      <c r="A116" s="21" t="s">
        <v>1352</v>
      </c>
      <c r="B116" s="21" t="s">
        <v>1438</v>
      </c>
      <c r="C116" s="21" t="s">
        <v>1439</v>
      </c>
      <c r="D116" s="21">
        <v>22.951000000000001</v>
      </c>
      <c r="E116" s="21">
        <v>48.177</v>
      </c>
      <c r="F116" s="21">
        <v>297.8</v>
      </c>
      <c r="G116" s="21">
        <v>23.960999999999999</v>
      </c>
      <c r="H116" s="21">
        <v>69.599999999999994</v>
      </c>
    </row>
    <row r="117" spans="1:8" x14ac:dyDescent="0.15">
      <c r="A117" s="21" t="s">
        <v>1354</v>
      </c>
      <c r="B117" s="21" t="s">
        <v>1440</v>
      </c>
      <c r="C117" s="21">
        <v>35.798000000000002</v>
      </c>
      <c r="D117" s="21">
        <v>22.018000000000001</v>
      </c>
      <c r="E117" s="21">
        <v>47.709000000000003</v>
      </c>
      <c r="F117" s="21">
        <v>288</v>
      </c>
      <c r="G117" s="21">
        <v>24.271000000000001</v>
      </c>
      <c r="H117" s="21">
        <v>161.5</v>
      </c>
    </row>
    <row r="118" spans="1:8" x14ac:dyDescent="0.15">
      <c r="A118" s="21" t="s">
        <v>1357</v>
      </c>
      <c r="B118" s="21" t="s">
        <v>1441</v>
      </c>
      <c r="C118" s="21" t="s">
        <v>1442</v>
      </c>
      <c r="D118" s="21">
        <v>21.92</v>
      </c>
      <c r="E118" s="21">
        <v>48.139000000000003</v>
      </c>
      <c r="F118" s="21">
        <v>299.8</v>
      </c>
      <c r="G118" s="21">
        <v>23.927</v>
      </c>
      <c r="H118" s="21">
        <v>161.80000000000001</v>
      </c>
    </row>
    <row r="119" spans="1:8" x14ac:dyDescent="0.15">
      <c r="A119" s="21" t="s">
        <v>1360</v>
      </c>
      <c r="B119" s="21" t="s">
        <v>1443</v>
      </c>
      <c r="C119" s="21">
        <v>35.590000000000003</v>
      </c>
      <c r="D119" s="21" t="s">
        <v>1444</v>
      </c>
      <c r="E119" s="21">
        <v>48.180999999999997</v>
      </c>
      <c r="F119" s="21">
        <v>300.8</v>
      </c>
      <c r="G119" s="21">
        <v>23.672999999999998</v>
      </c>
      <c r="H119" s="21">
        <v>162</v>
      </c>
    </row>
    <row r="120" spans="1:8" x14ac:dyDescent="0.15">
      <c r="A120" s="21" t="s">
        <v>1362</v>
      </c>
      <c r="B120" s="21" t="s">
        <v>1445</v>
      </c>
      <c r="C120" s="21">
        <v>35.973999999999997</v>
      </c>
      <c r="D120" s="21">
        <v>21.956</v>
      </c>
      <c r="E120" s="21">
        <v>47.241999999999997</v>
      </c>
      <c r="F120" s="21">
        <v>299.8</v>
      </c>
      <c r="G120" s="21">
        <v>23.597000000000001</v>
      </c>
      <c r="H120" s="21">
        <v>162.69999999999999</v>
      </c>
    </row>
    <row r="121" spans="1:8" x14ac:dyDescent="0.15">
      <c r="A121" s="21" t="s">
        <v>1365</v>
      </c>
      <c r="B121" s="21" t="s">
        <v>1446</v>
      </c>
      <c r="C121" s="21" t="s">
        <v>1447</v>
      </c>
      <c r="D121" s="21">
        <v>22.864000000000001</v>
      </c>
      <c r="E121" s="21">
        <v>48.923999999999999</v>
      </c>
      <c r="F121" s="21">
        <v>298.8</v>
      </c>
      <c r="G121" s="21">
        <v>24.009</v>
      </c>
      <c r="H121" s="21">
        <v>80.3</v>
      </c>
    </row>
    <row r="122" spans="1:8" x14ac:dyDescent="0.15">
      <c r="A122" s="21" t="s">
        <v>1421</v>
      </c>
      <c r="B122" s="21" t="s">
        <v>1448</v>
      </c>
      <c r="C122" s="21">
        <v>35.698999999999998</v>
      </c>
      <c r="D122" s="21">
        <v>22.126000000000001</v>
      </c>
      <c r="E122" s="21">
        <v>47.539000000000001</v>
      </c>
      <c r="F122" s="21" t="s">
        <v>1449</v>
      </c>
      <c r="G122" s="21">
        <v>24.65</v>
      </c>
      <c r="H122" s="21">
        <v>161.19999999999999</v>
      </c>
    </row>
    <row r="123" spans="1:8" x14ac:dyDescent="0.15">
      <c r="A123" s="21" t="s">
        <v>420</v>
      </c>
    </row>
    <row r="124" spans="1:8" x14ac:dyDescent="0.15">
      <c r="A124" s="21" t="s">
        <v>421</v>
      </c>
    </row>
    <row r="125" spans="1:8" x14ac:dyDescent="0.15">
      <c r="A125" s="21" t="s">
        <v>422</v>
      </c>
    </row>
    <row r="126" spans="1:8" x14ac:dyDescent="0.15">
      <c r="A126" s="21" t="s">
        <v>423</v>
      </c>
    </row>
    <row r="127" spans="1:8" x14ac:dyDescent="0.15">
      <c r="A127" s="21" t="s">
        <v>1319</v>
      </c>
    </row>
    <row r="128" spans="1:8" x14ac:dyDescent="0.15">
      <c r="A128" s="22">
        <v>42846</v>
      </c>
    </row>
    <row r="129" spans="1:8" x14ac:dyDescent="0.15">
      <c r="A129" s="21" t="s">
        <v>425</v>
      </c>
    </row>
    <row r="130" spans="1:8" x14ac:dyDescent="0.15">
      <c r="A130" s="21" t="s">
        <v>426</v>
      </c>
    </row>
    <row r="131" spans="1:8" x14ac:dyDescent="0.15">
      <c r="A131" s="21" t="s">
        <v>427</v>
      </c>
    </row>
    <row r="132" spans="1:8" x14ac:dyDescent="0.15">
      <c r="A132" s="21" t="s">
        <v>1450</v>
      </c>
    </row>
    <row r="133" spans="1:8" x14ac:dyDescent="0.15">
      <c r="A133" s="21" t="s">
        <v>1451</v>
      </c>
    </row>
    <row r="134" spans="1:8" x14ac:dyDescent="0.15">
      <c r="A134" s="21" t="s">
        <v>1452</v>
      </c>
    </row>
    <row r="135" spans="1:8" x14ac:dyDescent="0.15">
      <c r="B135" s="21" t="s">
        <v>1322</v>
      </c>
      <c r="C135" s="21" t="s">
        <v>1453</v>
      </c>
    </row>
    <row r="136" spans="1:8" x14ac:dyDescent="0.15">
      <c r="B136" s="21" t="s">
        <v>1324</v>
      </c>
      <c r="C136" s="21" t="s">
        <v>1325</v>
      </c>
      <c r="D136" s="21" t="s">
        <v>1326</v>
      </c>
      <c r="E136" s="21" t="s">
        <v>1327</v>
      </c>
      <c r="F136" s="21" t="s">
        <v>1328</v>
      </c>
      <c r="G136" s="21" t="s">
        <v>1329</v>
      </c>
      <c r="H136" s="21" t="s">
        <v>1330</v>
      </c>
    </row>
    <row r="137" spans="1:8" x14ac:dyDescent="0.15">
      <c r="A137" s="21" t="s">
        <v>1331</v>
      </c>
      <c r="B137" s="21" t="s">
        <v>180</v>
      </c>
      <c r="C137" s="21">
        <v>36.511000000000003</v>
      </c>
      <c r="D137" s="21">
        <v>22.635000000000002</v>
      </c>
      <c r="E137" s="21">
        <v>48.847000000000001</v>
      </c>
      <c r="F137" s="21">
        <v>285.2</v>
      </c>
      <c r="G137" s="21">
        <v>24.581</v>
      </c>
    </row>
    <row r="138" spans="1:8" x14ac:dyDescent="0.15">
      <c r="A138" s="21" t="s">
        <v>1332</v>
      </c>
    </row>
    <row r="139" spans="1:8" x14ac:dyDescent="0.15">
      <c r="A139" s="21" t="s">
        <v>1333</v>
      </c>
      <c r="B139" s="21" t="s">
        <v>516</v>
      </c>
      <c r="C139" s="21" t="s">
        <v>1454</v>
      </c>
      <c r="D139" s="21">
        <v>27.099</v>
      </c>
      <c r="E139" s="21">
        <v>53.798999999999999</v>
      </c>
      <c r="F139" s="21">
        <v>277.10000000000002</v>
      </c>
      <c r="G139" s="21">
        <v>26.704000000000001</v>
      </c>
      <c r="H139" s="21">
        <v>30</v>
      </c>
    </row>
    <row r="140" spans="1:8" x14ac:dyDescent="0.15">
      <c r="A140" s="21" t="s">
        <v>1335</v>
      </c>
      <c r="B140" s="21" t="s">
        <v>1455</v>
      </c>
      <c r="C140" s="21">
        <v>38.734999999999999</v>
      </c>
      <c r="D140" s="21">
        <v>23.524999999999999</v>
      </c>
      <c r="E140" s="21">
        <v>50.597000000000001</v>
      </c>
      <c r="F140" s="21" t="s">
        <v>1456</v>
      </c>
      <c r="G140" s="21">
        <v>25.818000000000001</v>
      </c>
      <c r="H140" s="21">
        <v>151.1</v>
      </c>
    </row>
    <row r="141" spans="1:8" x14ac:dyDescent="0.15">
      <c r="A141" s="21" t="s">
        <v>1337</v>
      </c>
      <c r="B141" s="21" t="s">
        <v>1457</v>
      </c>
      <c r="C141" s="21">
        <v>38.956000000000003</v>
      </c>
      <c r="D141" s="21">
        <v>23.279</v>
      </c>
      <c r="E141" s="21">
        <v>49.765000000000001</v>
      </c>
      <c r="F141" s="21">
        <v>281.5</v>
      </c>
      <c r="G141" s="21">
        <v>25.454000000000001</v>
      </c>
      <c r="H141" s="21">
        <v>152.5</v>
      </c>
    </row>
    <row r="142" spans="1:8" x14ac:dyDescent="0.15">
      <c r="A142" s="21" t="s">
        <v>1339</v>
      </c>
      <c r="B142" s="21" t="s">
        <v>1458</v>
      </c>
      <c r="C142" s="21">
        <v>37.354999999999997</v>
      </c>
      <c r="D142" s="21">
        <v>23.154</v>
      </c>
      <c r="E142" s="21">
        <v>51.006999999999998</v>
      </c>
      <c r="F142" s="21">
        <v>281.5</v>
      </c>
      <c r="G142" s="21">
        <v>25.132000000000001</v>
      </c>
      <c r="H142" s="21">
        <v>153.4</v>
      </c>
    </row>
    <row r="143" spans="1:8" x14ac:dyDescent="0.15">
      <c r="A143" s="21" t="s">
        <v>1342</v>
      </c>
      <c r="B143" s="21" t="s">
        <v>1459</v>
      </c>
      <c r="C143" s="21">
        <v>37.503999999999998</v>
      </c>
      <c r="D143" s="21">
        <v>22.954999999999998</v>
      </c>
      <c r="E143" s="21">
        <v>49.521000000000001</v>
      </c>
      <c r="F143" s="21">
        <v>280.60000000000002</v>
      </c>
      <c r="G143" s="21">
        <v>24.963000000000001</v>
      </c>
      <c r="H143" s="21">
        <v>155.30000000000001</v>
      </c>
    </row>
    <row r="144" spans="1:8" x14ac:dyDescent="0.15">
      <c r="A144" s="21" t="s">
        <v>1344</v>
      </c>
      <c r="B144" s="21" t="s">
        <v>1460</v>
      </c>
      <c r="C144" s="21">
        <v>36.781999999999996</v>
      </c>
      <c r="D144" s="21" t="s">
        <v>1461</v>
      </c>
      <c r="E144" s="21">
        <v>49.191000000000003</v>
      </c>
      <c r="F144" s="21">
        <v>282.39999999999998</v>
      </c>
      <c r="G144" s="21">
        <v>25.204999999999998</v>
      </c>
      <c r="H144" s="21">
        <v>156.6</v>
      </c>
    </row>
    <row r="145" spans="1:8" x14ac:dyDescent="0.15">
      <c r="A145" s="21" t="s">
        <v>1347</v>
      </c>
      <c r="B145" s="21" t="s">
        <v>1462</v>
      </c>
      <c r="C145" s="21">
        <v>37.256</v>
      </c>
      <c r="D145" s="21">
        <v>22.692</v>
      </c>
      <c r="E145" s="21">
        <v>51.076000000000001</v>
      </c>
      <c r="F145" s="21">
        <v>280.60000000000002</v>
      </c>
      <c r="G145" s="21" t="s">
        <v>1374</v>
      </c>
      <c r="H145" s="21">
        <v>144.9</v>
      </c>
    </row>
    <row r="146" spans="1:8" x14ac:dyDescent="0.15">
      <c r="A146" s="21" t="s">
        <v>1350</v>
      </c>
      <c r="B146" s="21" t="s">
        <v>1463</v>
      </c>
      <c r="C146" s="21" t="s">
        <v>1464</v>
      </c>
      <c r="D146" s="21">
        <v>30.149000000000001</v>
      </c>
      <c r="E146" s="21" t="s">
        <v>1465</v>
      </c>
      <c r="F146" s="21">
        <v>276.2</v>
      </c>
      <c r="G146" s="21">
        <v>27.064</v>
      </c>
      <c r="H146" s="21">
        <v>42.4</v>
      </c>
    </row>
    <row r="147" spans="1:8" x14ac:dyDescent="0.15">
      <c r="A147" s="21" t="s">
        <v>1352</v>
      </c>
      <c r="B147" s="21" t="s">
        <v>1466</v>
      </c>
      <c r="C147" s="21">
        <v>40.478000000000002</v>
      </c>
      <c r="D147" s="21">
        <v>24.096</v>
      </c>
      <c r="E147" s="21">
        <v>51.51</v>
      </c>
      <c r="F147" s="21">
        <v>278</v>
      </c>
      <c r="G147" s="21">
        <v>25.271000000000001</v>
      </c>
      <c r="H147" s="21">
        <v>148.19999999999999</v>
      </c>
    </row>
    <row r="148" spans="1:8" x14ac:dyDescent="0.15">
      <c r="A148" s="21" t="s">
        <v>1354</v>
      </c>
      <c r="B148" s="21" t="s">
        <v>1467</v>
      </c>
      <c r="C148" s="21">
        <v>37.176000000000002</v>
      </c>
      <c r="D148" s="21">
        <v>27.042000000000002</v>
      </c>
      <c r="E148" s="21">
        <v>50.088000000000001</v>
      </c>
      <c r="F148" s="21">
        <v>282.39999999999998</v>
      </c>
      <c r="G148" s="21">
        <v>25.056999999999999</v>
      </c>
      <c r="H148" s="21">
        <v>150.4</v>
      </c>
    </row>
    <row r="149" spans="1:8" x14ac:dyDescent="0.15">
      <c r="A149" s="21" t="s">
        <v>1357</v>
      </c>
      <c r="B149" s="21" t="s">
        <v>1468</v>
      </c>
      <c r="C149" s="21">
        <v>36.874000000000002</v>
      </c>
      <c r="D149" s="21">
        <v>22.66</v>
      </c>
      <c r="E149" s="21">
        <v>49.107999999999997</v>
      </c>
      <c r="F149" s="21">
        <v>281.5</v>
      </c>
      <c r="G149" s="21">
        <v>24.943000000000001</v>
      </c>
      <c r="H149" s="21">
        <v>156.9</v>
      </c>
    </row>
    <row r="150" spans="1:8" x14ac:dyDescent="0.15">
      <c r="A150" s="21" t="s">
        <v>1360</v>
      </c>
      <c r="B150" s="21" t="s">
        <v>1469</v>
      </c>
      <c r="C150" s="21">
        <v>37.127000000000002</v>
      </c>
      <c r="D150" s="21">
        <v>23.065999999999999</v>
      </c>
      <c r="E150" s="21" t="s">
        <v>1470</v>
      </c>
      <c r="F150" s="21">
        <v>280.60000000000002</v>
      </c>
      <c r="G150" s="21">
        <v>25.029</v>
      </c>
      <c r="H150" s="21">
        <v>156.30000000000001</v>
      </c>
    </row>
    <row r="151" spans="1:8" x14ac:dyDescent="0.15">
      <c r="A151" s="21" t="s">
        <v>1362</v>
      </c>
      <c r="B151" s="21" t="s">
        <v>1471</v>
      </c>
      <c r="C151" s="21">
        <v>36.926000000000002</v>
      </c>
      <c r="D151" s="21">
        <v>22.734000000000002</v>
      </c>
      <c r="E151" s="21">
        <v>48.862000000000002</v>
      </c>
      <c r="F151" s="21">
        <v>279.7</v>
      </c>
      <c r="G151" s="21" t="s">
        <v>1472</v>
      </c>
      <c r="H151" s="21">
        <v>157.4</v>
      </c>
    </row>
    <row r="152" spans="1:8" x14ac:dyDescent="0.15">
      <c r="A152" s="21" t="s">
        <v>1365</v>
      </c>
      <c r="B152" s="21" t="s">
        <v>1473</v>
      </c>
      <c r="C152" s="21" t="s">
        <v>1474</v>
      </c>
      <c r="D152" s="21">
        <v>22.643000000000001</v>
      </c>
      <c r="E152" s="21">
        <v>49.601999999999997</v>
      </c>
      <c r="F152" s="21">
        <v>278.89999999999998</v>
      </c>
      <c r="G152" s="21">
        <v>24.885999999999999</v>
      </c>
      <c r="H152" s="21">
        <v>156.80000000000001</v>
      </c>
    </row>
    <row r="153" spans="1:8" x14ac:dyDescent="0.15">
      <c r="A153" s="21" t="s">
        <v>420</v>
      </c>
    </row>
    <row r="154" spans="1:8" x14ac:dyDescent="0.15">
      <c r="A154" s="21" t="s">
        <v>421</v>
      </c>
    </row>
    <row r="155" spans="1:8" x14ac:dyDescent="0.15">
      <c r="A155" s="21" t="s">
        <v>422</v>
      </c>
    </row>
    <row r="156" spans="1:8" x14ac:dyDescent="0.15">
      <c r="A156" s="21" t="s">
        <v>423</v>
      </c>
    </row>
    <row r="157" spans="1:8" x14ac:dyDescent="0.15">
      <c r="A157" s="21" t="s">
        <v>1319</v>
      </c>
    </row>
    <row r="158" spans="1:8" x14ac:dyDescent="0.15">
      <c r="A158" s="22">
        <v>42846</v>
      </c>
    </row>
    <row r="159" spans="1:8" x14ac:dyDescent="0.15">
      <c r="A159" s="21" t="s">
        <v>425</v>
      </c>
    </row>
    <row r="160" spans="1:8" x14ac:dyDescent="0.15">
      <c r="A160" s="21" t="s">
        <v>426</v>
      </c>
    </row>
    <row r="161" spans="1:8" x14ac:dyDescent="0.15">
      <c r="A161" s="21" t="s">
        <v>427</v>
      </c>
    </row>
    <row r="162" spans="1:8" x14ac:dyDescent="0.15">
      <c r="A162" s="21" t="s">
        <v>1475</v>
      </c>
    </row>
    <row r="163" spans="1:8" x14ac:dyDescent="0.15">
      <c r="A163" s="21" t="s">
        <v>1476</v>
      </c>
    </row>
    <row r="164" spans="1:8" x14ac:dyDescent="0.15">
      <c r="A164" s="21" t="s">
        <v>1477</v>
      </c>
    </row>
    <row r="165" spans="1:8" x14ac:dyDescent="0.15">
      <c r="B165" s="21" t="s">
        <v>1322</v>
      </c>
      <c r="C165" s="21" t="s">
        <v>1478</v>
      </c>
    </row>
    <row r="166" spans="1:8" x14ac:dyDescent="0.15">
      <c r="B166" s="21" t="s">
        <v>1324</v>
      </c>
      <c r="C166" s="21" t="s">
        <v>1325</v>
      </c>
      <c r="D166" s="21" t="s">
        <v>1326</v>
      </c>
      <c r="E166" s="21" t="s">
        <v>1327</v>
      </c>
      <c r="F166" s="21" t="s">
        <v>1328</v>
      </c>
      <c r="G166" s="21" t="s">
        <v>1329</v>
      </c>
      <c r="H166" s="21" t="s">
        <v>1330</v>
      </c>
    </row>
    <row r="167" spans="1:8" x14ac:dyDescent="0.15">
      <c r="A167" s="21" t="s">
        <v>1331</v>
      </c>
      <c r="B167" s="21" t="s">
        <v>238</v>
      </c>
      <c r="C167" s="21">
        <v>37.177</v>
      </c>
      <c r="D167" s="21">
        <v>23.103999999999999</v>
      </c>
      <c r="E167" s="21">
        <v>49.350999999999999</v>
      </c>
      <c r="F167" s="21">
        <v>284.3</v>
      </c>
      <c r="G167" s="21">
        <v>25.087</v>
      </c>
    </row>
    <row r="168" spans="1:8" x14ac:dyDescent="0.15">
      <c r="A168" s="21" t="s">
        <v>1332</v>
      </c>
    </row>
    <row r="169" spans="1:8" x14ac:dyDescent="0.15">
      <c r="A169" s="21" t="s">
        <v>1333</v>
      </c>
      <c r="B169" s="21" t="s">
        <v>1479</v>
      </c>
      <c r="C169" s="21">
        <v>38.828000000000003</v>
      </c>
      <c r="D169" s="21">
        <v>23.763999999999999</v>
      </c>
      <c r="E169" s="21">
        <v>50.478999999999999</v>
      </c>
      <c r="F169" s="21">
        <v>269.39999999999998</v>
      </c>
      <c r="G169" s="21" t="s">
        <v>1374</v>
      </c>
      <c r="H169" s="21">
        <v>136.19999999999999</v>
      </c>
    </row>
    <row r="170" spans="1:8" x14ac:dyDescent="0.15">
      <c r="A170" s="21" t="s">
        <v>1335</v>
      </c>
      <c r="B170" s="21" t="s">
        <v>538</v>
      </c>
      <c r="C170" s="21" t="s">
        <v>1480</v>
      </c>
      <c r="D170" s="21">
        <v>24.053999999999998</v>
      </c>
      <c r="E170" s="21">
        <v>51.234000000000002</v>
      </c>
      <c r="F170" s="21">
        <v>266.2</v>
      </c>
      <c r="G170" s="21">
        <v>26.055</v>
      </c>
      <c r="H170" s="21">
        <v>34</v>
      </c>
    </row>
    <row r="171" spans="1:8" x14ac:dyDescent="0.15">
      <c r="A171" s="21" t="s">
        <v>1337</v>
      </c>
      <c r="B171" s="21" t="s">
        <v>1481</v>
      </c>
      <c r="C171" s="21">
        <v>38.118000000000002</v>
      </c>
      <c r="D171" s="21">
        <v>23.626999999999999</v>
      </c>
      <c r="E171" s="21">
        <v>50.094999999999999</v>
      </c>
      <c r="F171" s="21">
        <v>263.8</v>
      </c>
      <c r="G171" s="21">
        <v>25.501999999999999</v>
      </c>
      <c r="H171" s="21">
        <v>152.6</v>
      </c>
    </row>
    <row r="172" spans="1:8" x14ac:dyDescent="0.15">
      <c r="A172" s="21" t="s">
        <v>1339</v>
      </c>
      <c r="B172" s="21" t="s">
        <v>1482</v>
      </c>
      <c r="C172" s="21">
        <v>37.494</v>
      </c>
      <c r="D172" s="21">
        <v>23.279</v>
      </c>
      <c r="E172" s="21" t="s">
        <v>1483</v>
      </c>
      <c r="F172" s="21">
        <v>276.2</v>
      </c>
      <c r="G172" s="21">
        <v>25.411000000000001</v>
      </c>
      <c r="H172" s="21">
        <v>154.6</v>
      </c>
    </row>
    <row r="173" spans="1:8" x14ac:dyDescent="0.15">
      <c r="A173" s="21" t="s">
        <v>1342</v>
      </c>
      <c r="B173" s="21" t="s">
        <v>1484</v>
      </c>
      <c r="C173" s="21">
        <v>37.460999999999999</v>
      </c>
      <c r="D173" s="21">
        <v>23.477</v>
      </c>
      <c r="E173" s="21">
        <v>49.421999999999997</v>
      </c>
      <c r="F173" s="21">
        <v>278.89999999999998</v>
      </c>
      <c r="G173" s="21">
        <v>25.661999999999999</v>
      </c>
      <c r="H173" s="21">
        <v>154.1</v>
      </c>
    </row>
    <row r="174" spans="1:8" x14ac:dyDescent="0.15">
      <c r="A174" s="21" t="s">
        <v>1344</v>
      </c>
      <c r="B174" s="21" t="s">
        <v>1485</v>
      </c>
      <c r="C174" s="21">
        <v>37.401000000000003</v>
      </c>
      <c r="D174" s="21">
        <v>23.114000000000001</v>
      </c>
      <c r="E174" s="21">
        <v>50.040999999999997</v>
      </c>
      <c r="F174" s="21">
        <v>273.60000000000002</v>
      </c>
      <c r="G174" s="21">
        <v>25.289000000000001</v>
      </c>
      <c r="H174" s="21">
        <v>154.30000000000001</v>
      </c>
    </row>
    <row r="175" spans="1:8" x14ac:dyDescent="0.15">
      <c r="A175" s="21" t="s">
        <v>1347</v>
      </c>
      <c r="B175" s="21" t="s">
        <v>1486</v>
      </c>
      <c r="C175" s="21" t="s">
        <v>1487</v>
      </c>
      <c r="D175" s="21">
        <v>23.573</v>
      </c>
      <c r="E175" s="21">
        <v>50.475000000000001</v>
      </c>
      <c r="F175" s="21">
        <v>222.4</v>
      </c>
      <c r="G175" s="21">
        <v>27.187000000000001</v>
      </c>
      <c r="H175" s="21">
        <v>60.5</v>
      </c>
    </row>
    <row r="176" spans="1:8" x14ac:dyDescent="0.15">
      <c r="A176" s="21" t="s">
        <v>1350</v>
      </c>
      <c r="B176" s="21" t="s">
        <v>1488</v>
      </c>
      <c r="C176" s="21">
        <v>37.642000000000003</v>
      </c>
      <c r="D176" s="21">
        <v>23.177</v>
      </c>
      <c r="E176" s="21">
        <v>49.381999999999998</v>
      </c>
      <c r="F176" s="21">
        <v>278</v>
      </c>
      <c r="G176" s="21">
        <v>25.302</v>
      </c>
      <c r="H176" s="21">
        <v>154.69999999999999</v>
      </c>
    </row>
    <row r="177" spans="1:8" x14ac:dyDescent="0.15">
      <c r="A177" s="21" t="s">
        <v>1352</v>
      </c>
      <c r="B177" s="21" t="s">
        <v>1489</v>
      </c>
      <c r="C177" s="21" t="s">
        <v>1490</v>
      </c>
      <c r="D177" s="21">
        <v>23.248000000000001</v>
      </c>
      <c r="E177" s="21">
        <v>49.579000000000001</v>
      </c>
      <c r="F177" s="21">
        <v>282.39999999999998</v>
      </c>
      <c r="G177" s="21" t="s">
        <v>1491</v>
      </c>
      <c r="H177" s="21">
        <v>155.1</v>
      </c>
    </row>
    <row r="178" spans="1:8" x14ac:dyDescent="0.15">
      <c r="A178" s="21" t="s">
        <v>1354</v>
      </c>
      <c r="B178" s="21" t="s">
        <v>1492</v>
      </c>
      <c r="C178" s="21" t="s">
        <v>1493</v>
      </c>
      <c r="D178" s="21">
        <v>23.977</v>
      </c>
      <c r="E178" s="21">
        <v>50.683</v>
      </c>
      <c r="F178" s="21">
        <v>279.7</v>
      </c>
      <c r="G178" s="21">
        <v>25.190999999999999</v>
      </c>
      <c r="H178" s="21">
        <v>68.3</v>
      </c>
    </row>
    <row r="179" spans="1:8" x14ac:dyDescent="0.15">
      <c r="A179" s="21" t="s">
        <v>1357</v>
      </c>
      <c r="B179" s="21" t="s">
        <v>1494</v>
      </c>
      <c r="C179" s="21">
        <v>37.21</v>
      </c>
      <c r="D179" s="21" t="s">
        <v>1495</v>
      </c>
      <c r="E179" s="21">
        <v>50.158999999999999</v>
      </c>
      <c r="F179" s="21">
        <v>272</v>
      </c>
      <c r="G179" s="21">
        <v>25.550999999999998</v>
      </c>
      <c r="H179" s="21">
        <v>154.1</v>
      </c>
    </row>
    <row r="180" spans="1:8" x14ac:dyDescent="0.15">
      <c r="A180" s="21" t="s">
        <v>1360</v>
      </c>
      <c r="B180" s="21" t="s">
        <v>1496</v>
      </c>
      <c r="C180" s="21" t="s">
        <v>1497</v>
      </c>
      <c r="D180" s="21">
        <v>25.561</v>
      </c>
      <c r="E180" s="21">
        <v>52.613999999999997</v>
      </c>
      <c r="F180" s="21">
        <v>278.89999999999998</v>
      </c>
      <c r="G180" s="21">
        <v>26.524999999999999</v>
      </c>
      <c r="H180" s="21">
        <v>67.2</v>
      </c>
    </row>
    <row r="181" spans="1:8" x14ac:dyDescent="0.15">
      <c r="A181" s="21" t="s">
        <v>1362</v>
      </c>
      <c r="B181" s="21" t="s">
        <v>1498</v>
      </c>
      <c r="C181" s="21">
        <v>37.853000000000002</v>
      </c>
      <c r="D181" s="21">
        <v>23.207999999999998</v>
      </c>
      <c r="E181" s="21">
        <v>49.646000000000001</v>
      </c>
      <c r="F181" s="21">
        <v>281.5</v>
      </c>
      <c r="G181" s="21">
        <v>25.204999999999998</v>
      </c>
      <c r="H181" s="21">
        <v>154.19999999999999</v>
      </c>
    </row>
    <row r="182" spans="1:8" x14ac:dyDescent="0.15">
      <c r="A182" s="21" t="s">
        <v>1365</v>
      </c>
      <c r="B182" s="21" t="s">
        <v>1499</v>
      </c>
      <c r="C182" s="21">
        <v>37.328000000000003</v>
      </c>
      <c r="D182" s="21">
        <v>23.212</v>
      </c>
      <c r="E182" s="21">
        <v>49.598999999999997</v>
      </c>
      <c r="F182" s="21" t="s">
        <v>1500</v>
      </c>
      <c r="G182" s="21">
        <v>25.169</v>
      </c>
      <c r="H182" s="21">
        <v>154.9</v>
      </c>
    </row>
    <row r="183" spans="1:8" x14ac:dyDescent="0.15">
      <c r="A183" s="21" t="s">
        <v>420</v>
      </c>
    </row>
    <row r="184" spans="1:8" x14ac:dyDescent="0.15">
      <c r="A184" s="21" t="s">
        <v>421</v>
      </c>
    </row>
    <row r="185" spans="1:8" x14ac:dyDescent="0.15">
      <c r="A185" s="21" t="s">
        <v>422</v>
      </c>
    </row>
    <row r="186" spans="1:8" x14ac:dyDescent="0.15">
      <c r="A186" s="21" t="s">
        <v>423</v>
      </c>
    </row>
    <row r="187" spans="1:8" x14ac:dyDescent="0.15">
      <c r="A187" s="21" t="s">
        <v>1319</v>
      </c>
    </row>
    <row r="188" spans="1:8" x14ac:dyDescent="0.15">
      <c r="A188" s="22">
        <v>42846</v>
      </c>
    </row>
    <row r="189" spans="1:8" x14ac:dyDescent="0.15">
      <c r="A189" s="21" t="s">
        <v>425</v>
      </c>
    </row>
    <row r="190" spans="1:8" x14ac:dyDescent="0.15">
      <c r="A190" s="21" t="s">
        <v>426</v>
      </c>
    </row>
    <row r="191" spans="1:8" x14ac:dyDescent="0.15">
      <c r="A191" s="21" t="s">
        <v>427</v>
      </c>
    </row>
    <row r="192" spans="1:8" x14ac:dyDescent="0.15">
      <c r="A192" s="21" t="s">
        <v>1501</v>
      </c>
    </row>
    <row r="193" spans="1:8" x14ac:dyDescent="0.15">
      <c r="A193" s="21" t="s">
        <v>1502</v>
      </c>
    </row>
    <row r="194" spans="1:8" x14ac:dyDescent="0.15">
      <c r="A194" s="21" t="s">
        <v>1503</v>
      </c>
    </row>
    <row r="195" spans="1:8" x14ac:dyDescent="0.15">
      <c r="B195" s="21" t="s">
        <v>1322</v>
      </c>
      <c r="C195" s="21" t="s">
        <v>1504</v>
      </c>
    </row>
    <row r="196" spans="1:8" x14ac:dyDescent="0.15">
      <c r="B196" s="21" t="s">
        <v>1324</v>
      </c>
      <c r="C196" s="21" t="s">
        <v>1325</v>
      </c>
      <c r="D196" s="21" t="s">
        <v>1326</v>
      </c>
      <c r="E196" s="21" t="s">
        <v>1327</v>
      </c>
      <c r="F196" s="21" t="s">
        <v>1328</v>
      </c>
      <c r="G196" s="21" t="s">
        <v>1329</v>
      </c>
      <c r="H196" s="21" t="s">
        <v>1330</v>
      </c>
    </row>
    <row r="197" spans="1:8" x14ac:dyDescent="0.15">
      <c r="A197" s="21" t="s">
        <v>1331</v>
      </c>
      <c r="B197" s="21" t="s">
        <v>132</v>
      </c>
      <c r="C197" s="21">
        <v>35.9</v>
      </c>
      <c r="D197" s="21">
        <v>22.291</v>
      </c>
      <c r="E197" s="21">
        <v>48.298999999999999</v>
      </c>
      <c r="F197" s="21">
        <v>290.89999999999998</v>
      </c>
      <c r="G197" s="21">
        <v>24.271000000000001</v>
      </c>
    </row>
    <row r="198" spans="1:8" x14ac:dyDescent="0.15">
      <c r="A198" s="21" t="s">
        <v>1332</v>
      </c>
    </row>
    <row r="199" spans="1:8" x14ac:dyDescent="0.15">
      <c r="A199" s="21" t="s">
        <v>1333</v>
      </c>
      <c r="B199" s="21" t="s">
        <v>1505</v>
      </c>
      <c r="C199" s="21">
        <v>40.122</v>
      </c>
      <c r="D199" s="21">
        <v>23.654</v>
      </c>
      <c r="E199" s="21">
        <v>49.74</v>
      </c>
      <c r="F199" s="21">
        <v>268.60000000000002</v>
      </c>
      <c r="G199" s="21" t="s">
        <v>1374</v>
      </c>
      <c r="H199" s="21">
        <v>134.4</v>
      </c>
    </row>
    <row r="200" spans="1:8" x14ac:dyDescent="0.15">
      <c r="A200" s="21" t="s">
        <v>1335</v>
      </c>
      <c r="B200" s="21" t="s">
        <v>553</v>
      </c>
      <c r="C200" s="21" t="s">
        <v>1506</v>
      </c>
      <c r="D200" s="21">
        <v>23.981000000000002</v>
      </c>
      <c r="E200" s="21">
        <v>49.704000000000001</v>
      </c>
      <c r="F200" s="21">
        <v>285.2</v>
      </c>
      <c r="G200" s="21">
        <v>25.128</v>
      </c>
      <c r="H200" s="21">
        <v>34</v>
      </c>
    </row>
    <row r="201" spans="1:8" x14ac:dyDescent="0.15">
      <c r="A201" s="21" t="s">
        <v>1337</v>
      </c>
      <c r="B201" s="21" t="s">
        <v>1507</v>
      </c>
      <c r="C201" s="21">
        <v>36.723999999999997</v>
      </c>
      <c r="D201" s="21">
        <v>22.408000000000001</v>
      </c>
      <c r="E201" s="21">
        <v>48.598999999999997</v>
      </c>
      <c r="F201" s="21">
        <v>288.89999999999998</v>
      </c>
      <c r="G201" s="21">
        <v>24.645</v>
      </c>
      <c r="H201" s="21">
        <v>158.30000000000001</v>
      </c>
    </row>
    <row r="202" spans="1:8" x14ac:dyDescent="0.15">
      <c r="A202" s="21" t="s">
        <v>1339</v>
      </c>
      <c r="B202" s="21" t="s">
        <v>1508</v>
      </c>
      <c r="C202" s="21">
        <v>36.158999999999999</v>
      </c>
      <c r="D202" s="21">
        <v>22.344000000000001</v>
      </c>
      <c r="E202" s="21">
        <v>48.475000000000001</v>
      </c>
      <c r="F202" s="21">
        <v>283.39999999999998</v>
      </c>
      <c r="G202" s="21">
        <v>24.631</v>
      </c>
      <c r="H202" s="21">
        <v>159.19999999999999</v>
      </c>
    </row>
    <row r="203" spans="1:8" x14ac:dyDescent="0.15">
      <c r="A203" s="21" t="s">
        <v>1342</v>
      </c>
      <c r="B203" s="21" t="s">
        <v>1509</v>
      </c>
      <c r="C203" s="21" t="s">
        <v>1510</v>
      </c>
      <c r="D203" s="21">
        <v>23.675000000000001</v>
      </c>
      <c r="E203" s="21">
        <v>50.868000000000002</v>
      </c>
      <c r="F203" s="21">
        <v>284.3</v>
      </c>
      <c r="G203" s="21">
        <v>24.643999999999998</v>
      </c>
      <c r="H203" s="21">
        <v>52.7</v>
      </c>
    </row>
    <row r="204" spans="1:8" x14ac:dyDescent="0.15">
      <c r="A204" s="21" t="s">
        <v>1344</v>
      </c>
      <c r="B204" s="21" t="s">
        <v>1511</v>
      </c>
      <c r="C204" s="21">
        <v>36.353000000000002</v>
      </c>
      <c r="D204" s="21">
        <v>22.427</v>
      </c>
      <c r="E204" s="21">
        <v>49.862000000000002</v>
      </c>
      <c r="F204" s="21">
        <v>285.2</v>
      </c>
      <c r="G204" s="21">
        <v>24.484000000000002</v>
      </c>
      <c r="H204" s="21">
        <v>157.4</v>
      </c>
    </row>
    <row r="205" spans="1:8" x14ac:dyDescent="0.15">
      <c r="A205" s="21" t="s">
        <v>1347</v>
      </c>
      <c r="B205" s="21" t="s">
        <v>1512</v>
      </c>
      <c r="C205" s="21">
        <v>36.177999999999997</v>
      </c>
      <c r="D205" s="21">
        <v>22.428000000000001</v>
      </c>
      <c r="E205" s="21">
        <v>49.161999999999999</v>
      </c>
      <c r="F205" s="21">
        <v>288</v>
      </c>
      <c r="G205" s="21">
        <v>24.93</v>
      </c>
      <c r="H205" s="21">
        <v>157.9</v>
      </c>
    </row>
    <row r="206" spans="1:8" x14ac:dyDescent="0.15">
      <c r="A206" s="21" t="s">
        <v>1350</v>
      </c>
      <c r="B206" s="21" t="s">
        <v>544</v>
      </c>
      <c r="C206" s="21" t="s">
        <v>1513</v>
      </c>
      <c r="D206" s="21">
        <v>23.541</v>
      </c>
      <c r="E206" s="21">
        <v>49.323</v>
      </c>
      <c r="F206" s="21">
        <v>284.3</v>
      </c>
      <c r="G206" s="21">
        <v>25.204999999999998</v>
      </c>
      <c r="H206" s="21">
        <v>34.1</v>
      </c>
    </row>
    <row r="207" spans="1:8" x14ac:dyDescent="0.15">
      <c r="A207" s="21" t="s">
        <v>1352</v>
      </c>
      <c r="B207" s="21" t="s">
        <v>1514</v>
      </c>
      <c r="C207" s="21">
        <v>35.997999999999998</v>
      </c>
      <c r="D207" s="21" t="s">
        <v>1515</v>
      </c>
      <c r="E207" s="21">
        <v>48.497999999999998</v>
      </c>
      <c r="F207" s="21">
        <v>287.10000000000002</v>
      </c>
      <c r="G207" s="21">
        <v>24.556999999999999</v>
      </c>
      <c r="H207" s="21">
        <v>159.5</v>
      </c>
    </row>
    <row r="208" spans="1:8" x14ac:dyDescent="0.15">
      <c r="A208" s="21" t="s">
        <v>1354</v>
      </c>
      <c r="B208" s="21" t="s">
        <v>1516</v>
      </c>
      <c r="C208" s="21">
        <v>35.957000000000001</v>
      </c>
      <c r="D208" s="21">
        <v>23.052</v>
      </c>
      <c r="E208" s="21">
        <v>48.542000000000002</v>
      </c>
      <c r="F208" s="21">
        <v>284.3</v>
      </c>
      <c r="G208" s="21">
        <v>24.649000000000001</v>
      </c>
      <c r="H208" s="21">
        <v>158.5</v>
      </c>
    </row>
    <row r="209" spans="1:8" x14ac:dyDescent="0.15">
      <c r="A209" s="21" t="s">
        <v>1357</v>
      </c>
      <c r="B209" s="21" t="s">
        <v>1517</v>
      </c>
      <c r="C209" s="21">
        <v>36.155999999999999</v>
      </c>
      <c r="D209" s="21">
        <v>22.332000000000001</v>
      </c>
      <c r="E209" s="21" t="s">
        <v>1518</v>
      </c>
      <c r="F209" s="21" t="s">
        <v>1519</v>
      </c>
      <c r="G209" s="21" t="s">
        <v>1520</v>
      </c>
      <c r="H209" s="21">
        <v>159.9</v>
      </c>
    </row>
    <row r="210" spans="1:8" x14ac:dyDescent="0.15">
      <c r="A210" s="21" t="s">
        <v>1360</v>
      </c>
      <c r="B210" s="21" t="s">
        <v>1521</v>
      </c>
      <c r="C210" s="21" t="s">
        <v>1522</v>
      </c>
      <c r="D210" s="21">
        <v>22.315000000000001</v>
      </c>
      <c r="E210" s="21">
        <v>48.509</v>
      </c>
      <c r="F210" s="21">
        <v>284.3</v>
      </c>
      <c r="G210" s="21">
        <v>24.509</v>
      </c>
      <c r="H210" s="21">
        <v>159.69999999999999</v>
      </c>
    </row>
    <row r="211" spans="1:8" x14ac:dyDescent="0.15">
      <c r="A211" s="21" t="s">
        <v>1362</v>
      </c>
      <c r="B211" s="21" t="s">
        <v>1523</v>
      </c>
      <c r="C211" s="21">
        <v>36.313000000000002</v>
      </c>
      <c r="D211" s="21">
        <v>22.797999999999998</v>
      </c>
      <c r="E211" s="21">
        <v>49.603000000000002</v>
      </c>
      <c r="F211" s="21">
        <v>281.5</v>
      </c>
      <c r="G211" s="21">
        <v>24.908999999999999</v>
      </c>
      <c r="H211" s="21">
        <v>156.80000000000001</v>
      </c>
    </row>
    <row r="212" spans="1:8" x14ac:dyDescent="0.15">
      <c r="A212" s="21" t="s">
        <v>420</v>
      </c>
    </row>
    <row r="213" spans="1:8" x14ac:dyDescent="0.15">
      <c r="A213" s="21" t="s">
        <v>421</v>
      </c>
    </row>
    <row r="214" spans="1:8" x14ac:dyDescent="0.15">
      <c r="A214" s="21" t="s">
        <v>422</v>
      </c>
    </row>
    <row r="215" spans="1:8" x14ac:dyDescent="0.15">
      <c r="A215" s="21" t="s">
        <v>423</v>
      </c>
    </row>
    <row r="216" spans="1:8" x14ac:dyDescent="0.15">
      <c r="A216" s="21" t="s">
        <v>1319</v>
      </c>
    </row>
    <row r="217" spans="1:8" x14ac:dyDescent="0.15">
      <c r="A217" s="22">
        <v>42846</v>
      </c>
    </row>
    <row r="218" spans="1:8" x14ac:dyDescent="0.15">
      <c r="A218" s="21" t="s">
        <v>425</v>
      </c>
    </row>
    <row r="219" spans="1:8" x14ac:dyDescent="0.15">
      <c r="A219" s="21" t="s">
        <v>426</v>
      </c>
    </row>
    <row r="220" spans="1:8" x14ac:dyDescent="0.15">
      <c r="A220" s="21" t="s">
        <v>427</v>
      </c>
    </row>
    <row r="221" spans="1:8" x14ac:dyDescent="0.15">
      <c r="A221" s="21" t="s">
        <v>1524</v>
      </c>
    </row>
    <row r="222" spans="1:8" x14ac:dyDescent="0.15">
      <c r="A222" s="21" t="s">
        <v>1525</v>
      </c>
    </row>
    <row r="223" spans="1:8" x14ac:dyDescent="0.15">
      <c r="A223" s="21" t="s">
        <v>1526</v>
      </c>
    </row>
    <row r="224" spans="1:8" x14ac:dyDescent="0.15">
      <c r="B224" s="21" t="s">
        <v>1322</v>
      </c>
      <c r="C224" s="21" t="s">
        <v>1527</v>
      </c>
    </row>
    <row r="225" spans="1:8" x14ac:dyDescent="0.15">
      <c r="B225" s="21" t="s">
        <v>1324</v>
      </c>
      <c r="C225" s="21" t="s">
        <v>1325</v>
      </c>
      <c r="D225" s="21" t="s">
        <v>1326</v>
      </c>
      <c r="E225" s="21" t="s">
        <v>1327</v>
      </c>
      <c r="F225" s="21" t="s">
        <v>1328</v>
      </c>
      <c r="G225" s="21" t="s">
        <v>1329</v>
      </c>
      <c r="H225" s="21" t="s">
        <v>1330</v>
      </c>
    </row>
    <row r="226" spans="1:8" x14ac:dyDescent="0.15">
      <c r="A226" s="21" t="s">
        <v>1331</v>
      </c>
      <c r="B226" s="21" t="s">
        <v>186</v>
      </c>
      <c r="C226" s="21">
        <v>36.656999999999996</v>
      </c>
      <c r="D226" s="21">
        <v>22.765000000000001</v>
      </c>
      <c r="E226" s="21">
        <v>49.079000000000001</v>
      </c>
      <c r="F226" s="21">
        <v>288</v>
      </c>
      <c r="G226" s="21">
        <v>24.754000000000001</v>
      </c>
    </row>
    <row r="227" spans="1:8" x14ac:dyDescent="0.15">
      <c r="A227" s="21" t="s">
        <v>1332</v>
      </c>
    </row>
    <row r="228" spans="1:8" x14ac:dyDescent="0.15">
      <c r="A228" s="21" t="s">
        <v>1333</v>
      </c>
      <c r="B228" s="21" t="s">
        <v>561</v>
      </c>
      <c r="C228" s="21" t="s">
        <v>1528</v>
      </c>
      <c r="D228" s="21">
        <v>25.690999999999999</v>
      </c>
      <c r="E228" s="21">
        <v>53.054000000000002</v>
      </c>
      <c r="F228" s="21">
        <v>285.2</v>
      </c>
      <c r="G228" s="21">
        <v>26.154</v>
      </c>
      <c r="H228" s="21">
        <v>32</v>
      </c>
    </row>
    <row r="229" spans="1:8" x14ac:dyDescent="0.15">
      <c r="A229" s="21" t="s">
        <v>1335</v>
      </c>
      <c r="B229" s="21" t="s">
        <v>1529</v>
      </c>
      <c r="C229" s="21">
        <v>37.857999999999997</v>
      </c>
      <c r="D229" s="21">
        <v>23.302</v>
      </c>
      <c r="E229" s="21">
        <v>49.753</v>
      </c>
      <c r="F229" s="21" t="s">
        <v>1530</v>
      </c>
      <c r="G229" s="21">
        <v>25.986999999999998</v>
      </c>
      <c r="H229" s="21">
        <v>153.1</v>
      </c>
    </row>
    <row r="230" spans="1:8" x14ac:dyDescent="0.15">
      <c r="A230" s="21" t="s">
        <v>1337</v>
      </c>
      <c r="B230" s="21" t="s">
        <v>1531</v>
      </c>
      <c r="C230" s="21">
        <v>37.173000000000002</v>
      </c>
      <c r="D230" s="21">
        <v>23.297000000000001</v>
      </c>
      <c r="E230" s="21">
        <v>49.801000000000002</v>
      </c>
      <c r="F230" s="21" t="s">
        <v>1530</v>
      </c>
      <c r="G230" s="21">
        <v>25.341000000000001</v>
      </c>
      <c r="H230" s="21">
        <v>154.5</v>
      </c>
    </row>
    <row r="231" spans="1:8" x14ac:dyDescent="0.15">
      <c r="A231" s="21" t="s">
        <v>1339</v>
      </c>
      <c r="B231" s="21" t="s">
        <v>557</v>
      </c>
      <c r="C231" s="21" t="s">
        <v>1532</v>
      </c>
      <c r="D231" s="21">
        <v>24.306000000000001</v>
      </c>
      <c r="E231" s="21">
        <v>50.656999999999996</v>
      </c>
      <c r="F231" s="21">
        <v>284.3</v>
      </c>
      <c r="G231" s="21">
        <v>25.527999999999999</v>
      </c>
      <c r="H231" s="21">
        <v>26.7</v>
      </c>
    </row>
    <row r="232" spans="1:8" x14ac:dyDescent="0.15">
      <c r="A232" s="21" t="s">
        <v>1342</v>
      </c>
      <c r="B232" s="21" t="s">
        <v>1533</v>
      </c>
      <c r="C232" s="21" t="s">
        <v>1534</v>
      </c>
      <c r="D232" s="21">
        <v>23.471</v>
      </c>
      <c r="E232" s="21">
        <v>49.848999999999997</v>
      </c>
      <c r="F232" s="21">
        <v>285.2</v>
      </c>
      <c r="G232" s="21">
        <v>24.917000000000002</v>
      </c>
      <c r="H232" s="21">
        <v>71</v>
      </c>
    </row>
    <row r="233" spans="1:8" x14ac:dyDescent="0.15">
      <c r="A233" s="21" t="s">
        <v>1344</v>
      </c>
      <c r="B233" s="21" t="s">
        <v>1535</v>
      </c>
      <c r="C233" s="21">
        <v>36.978000000000002</v>
      </c>
      <c r="D233" s="21">
        <v>22.885000000000002</v>
      </c>
      <c r="E233" s="21">
        <v>49.588999999999999</v>
      </c>
      <c r="F233" s="21">
        <v>286.10000000000002</v>
      </c>
      <c r="G233" s="21">
        <v>24.861000000000001</v>
      </c>
      <c r="H233" s="21">
        <v>156</v>
      </c>
    </row>
    <row r="234" spans="1:8" x14ac:dyDescent="0.15">
      <c r="A234" s="21" t="s">
        <v>1347</v>
      </c>
      <c r="B234" s="21" t="s">
        <v>1536</v>
      </c>
      <c r="C234" s="21">
        <v>36.905000000000001</v>
      </c>
      <c r="D234" s="21">
        <v>22.81</v>
      </c>
      <c r="E234" s="21">
        <v>49.253999999999998</v>
      </c>
      <c r="F234" s="21">
        <v>286.10000000000002</v>
      </c>
      <c r="G234" s="21">
        <v>25.193000000000001</v>
      </c>
      <c r="H234" s="21">
        <v>156.19999999999999</v>
      </c>
    </row>
    <row r="235" spans="1:8" x14ac:dyDescent="0.15">
      <c r="A235" s="21" t="s">
        <v>1350</v>
      </c>
      <c r="B235" s="21" t="s">
        <v>1537</v>
      </c>
      <c r="C235" s="21">
        <v>36.688000000000002</v>
      </c>
      <c r="D235" s="21" t="s">
        <v>1538</v>
      </c>
      <c r="E235" s="21" t="s">
        <v>1539</v>
      </c>
      <c r="F235" s="21">
        <v>287.10000000000002</v>
      </c>
      <c r="G235" s="21" t="s">
        <v>1540</v>
      </c>
      <c r="H235" s="21">
        <v>157.19999999999999</v>
      </c>
    </row>
    <row r="236" spans="1:8" x14ac:dyDescent="0.15">
      <c r="A236" s="21" t="s">
        <v>1352</v>
      </c>
      <c r="B236" s="21" t="s">
        <v>1541</v>
      </c>
      <c r="C236" s="21" t="s">
        <v>1542</v>
      </c>
      <c r="D236" s="21" t="s">
        <v>1538</v>
      </c>
      <c r="E236" s="21">
        <v>49.457000000000001</v>
      </c>
      <c r="F236" s="21">
        <v>287.10000000000002</v>
      </c>
      <c r="G236" s="21">
        <v>25.32</v>
      </c>
      <c r="H236" s="21">
        <v>156.19999999999999</v>
      </c>
    </row>
    <row r="237" spans="1:8" x14ac:dyDescent="0.15">
      <c r="A237" s="21" t="s">
        <v>420</v>
      </c>
    </row>
    <row r="238" spans="1:8" x14ac:dyDescent="0.15">
      <c r="A238" s="21" t="s">
        <v>421</v>
      </c>
    </row>
    <row r="239" spans="1:8" x14ac:dyDescent="0.15">
      <c r="A239" s="21" t="s">
        <v>422</v>
      </c>
    </row>
    <row r="240" spans="1:8" x14ac:dyDescent="0.15">
      <c r="A240" s="21" t="s">
        <v>423</v>
      </c>
    </row>
    <row r="241" spans="1:8" x14ac:dyDescent="0.15">
      <c r="A241" s="21" t="s">
        <v>1319</v>
      </c>
    </row>
    <row r="242" spans="1:8" x14ac:dyDescent="0.15">
      <c r="A242" s="22">
        <v>42846</v>
      </c>
    </row>
    <row r="243" spans="1:8" x14ac:dyDescent="0.15">
      <c r="A243" s="21" t="s">
        <v>425</v>
      </c>
    </row>
    <row r="244" spans="1:8" x14ac:dyDescent="0.15">
      <c r="A244" s="21" t="s">
        <v>426</v>
      </c>
    </row>
    <row r="245" spans="1:8" x14ac:dyDescent="0.15">
      <c r="A245" s="21" t="s">
        <v>427</v>
      </c>
    </row>
    <row r="246" spans="1:8" x14ac:dyDescent="0.15">
      <c r="A246" s="21" t="s">
        <v>1543</v>
      </c>
    </row>
    <row r="247" spans="1:8" x14ac:dyDescent="0.15">
      <c r="A247" s="21" t="s">
        <v>1544</v>
      </c>
    </row>
    <row r="248" spans="1:8" x14ac:dyDescent="0.15">
      <c r="A248" s="21" t="s">
        <v>1545</v>
      </c>
    </row>
    <row r="249" spans="1:8" x14ac:dyDescent="0.15">
      <c r="B249" s="21" t="s">
        <v>1322</v>
      </c>
      <c r="C249" s="21" t="s">
        <v>1546</v>
      </c>
    </row>
    <row r="250" spans="1:8" x14ac:dyDescent="0.15">
      <c r="B250" s="21" t="s">
        <v>1324</v>
      </c>
      <c r="C250" s="21" t="s">
        <v>1325</v>
      </c>
      <c r="D250" s="21" t="s">
        <v>1326</v>
      </c>
      <c r="E250" s="21" t="s">
        <v>1327</v>
      </c>
      <c r="F250" s="21" t="s">
        <v>1328</v>
      </c>
      <c r="G250" s="21" t="s">
        <v>1329</v>
      </c>
      <c r="H250" s="21" t="s">
        <v>1330</v>
      </c>
    </row>
    <row r="251" spans="1:8" x14ac:dyDescent="0.15">
      <c r="A251" s="21" t="s">
        <v>1331</v>
      </c>
      <c r="B251" s="21" t="s">
        <v>274</v>
      </c>
      <c r="C251" s="21">
        <v>37.18</v>
      </c>
      <c r="D251" s="21">
        <v>22.997</v>
      </c>
      <c r="E251" s="21">
        <v>49.807000000000002</v>
      </c>
      <c r="F251" s="21">
        <v>280.60000000000002</v>
      </c>
      <c r="G251" s="21">
        <v>25.251999999999999</v>
      </c>
    </row>
    <row r="252" spans="1:8" x14ac:dyDescent="0.15">
      <c r="A252" s="21" t="s">
        <v>1332</v>
      </c>
    </row>
    <row r="253" spans="1:8" x14ac:dyDescent="0.15">
      <c r="A253" s="21" t="s">
        <v>1333</v>
      </c>
      <c r="B253" s="21" t="s">
        <v>572</v>
      </c>
      <c r="C253" s="21" t="s">
        <v>1547</v>
      </c>
      <c r="D253" s="21">
        <v>25.388999999999999</v>
      </c>
      <c r="E253" s="21">
        <v>52.173999999999999</v>
      </c>
      <c r="F253" s="21">
        <v>264.60000000000002</v>
      </c>
      <c r="G253" s="21">
        <v>27.277000000000001</v>
      </c>
      <c r="H253" s="21">
        <v>31</v>
      </c>
    </row>
    <row r="254" spans="1:8" x14ac:dyDescent="0.15">
      <c r="A254" s="21" t="s">
        <v>1335</v>
      </c>
      <c r="B254" s="21" t="s">
        <v>1548</v>
      </c>
      <c r="C254" s="21">
        <v>38.539000000000001</v>
      </c>
      <c r="D254" s="21">
        <v>24.001999999999999</v>
      </c>
      <c r="E254" s="21">
        <v>51.415999999999997</v>
      </c>
      <c r="F254" s="21">
        <v>277.10000000000002</v>
      </c>
      <c r="G254" s="21">
        <v>25.890999999999998</v>
      </c>
      <c r="H254" s="21">
        <v>149.80000000000001</v>
      </c>
    </row>
    <row r="255" spans="1:8" x14ac:dyDescent="0.15">
      <c r="A255" s="21" t="s">
        <v>1337</v>
      </c>
      <c r="B255" s="21" t="s">
        <v>1549</v>
      </c>
      <c r="C255" s="21">
        <v>37.716000000000001</v>
      </c>
      <c r="D255" s="21">
        <v>23.72</v>
      </c>
      <c r="E255" s="21">
        <v>50.906999999999996</v>
      </c>
      <c r="F255" s="21">
        <v>257.60000000000002</v>
      </c>
      <c r="G255" s="21">
        <v>25.975000000000001</v>
      </c>
      <c r="H255" s="21">
        <v>151.5</v>
      </c>
    </row>
    <row r="256" spans="1:8" x14ac:dyDescent="0.15">
      <c r="A256" s="21" t="s">
        <v>1339</v>
      </c>
      <c r="B256" s="21" t="s">
        <v>1550</v>
      </c>
      <c r="C256" s="21">
        <v>38.149000000000001</v>
      </c>
      <c r="D256" s="21">
        <v>24.155000000000001</v>
      </c>
      <c r="E256" s="21">
        <v>50.180999999999997</v>
      </c>
      <c r="F256" s="21">
        <v>278.89999999999998</v>
      </c>
      <c r="G256" s="21">
        <v>25.428000000000001</v>
      </c>
      <c r="H256" s="21">
        <v>151.9</v>
      </c>
    </row>
    <row r="257" spans="1:8" x14ac:dyDescent="0.15">
      <c r="A257" s="21" t="s">
        <v>1342</v>
      </c>
      <c r="B257" s="21" t="s">
        <v>1551</v>
      </c>
      <c r="C257" s="21">
        <v>37.439</v>
      </c>
      <c r="D257" s="21">
        <v>23.216000000000001</v>
      </c>
      <c r="E257" s="21">
        <v>50.393000000000001</v>
      </c>
      <c r="F257" s="21">
        <v>279.7</v>
      </c>
      <c r="G257" s="21" t="s">
        <v>1552</v>
      </c>
      <c r="H257" s="21">
        <v>153.69999999999999</v>
      </c>
    </row>
    <row r="258" spans="1:8" x14ac:dyDescent="0.15">
      <c r="A258" s="21" t="s">
        <v>1344</v>
      </c>
      <c r="B258" s="21" t="s">
        <v>1553</v>
      </c>
      <c r="C258" s="21">
        <v>37.515999999999998</v>
      </c>
      <c r="D258" s="21">
        <v>23.542999999999999</v>
      </c>
      <c r="E258" s="21">
        <v>56.863</v>
      </c>
      <c r="F258" s="21">
        <v>233</v>
      </c>
      <c r="G258" s="21" t="s">
        <v>1374</v>
      </c>
      <c r="H258" s="21">
        <v>130.5</v>
      </c>
    </row>
    <row r="259" spans="1:8" x14ac:dyDescent="0.15">
      <c r="A259" s="21" t="s">
        <v>1347</v>
      </c>
      <c r="B259" s="21" t="s">
        <v>1554</v>
      </c>
      <c r="C259" s="21" t="s">
        <v>1555</v>
      </c>
      <c r="D259" s="21">
        <v>23.573</v>
      </c>
      <c r="E259" s="21">
        <v>50.536999999999999</v>
      </c>
      <c r="F259" s="21">
        <v>278</v>
      </c>
      <c r="G259" s="21">
        <v>25.535</v>
      </c>
      <c r="H259" s="21">
        <v>74.2</v>
      </c>
    </row>
    <row r="260" spans="1:8" x14ac:dyDescent="0.15">
      <c r="A260" s="21" t="s">
        <v>1350</v>
      </c>
      <c r="B260" s="21" t="s">
        <v>1556</v>
      </c>
      <c r="C260" s="21">
        <v>37.628999999999998</v>
      </c>
      <c r="D260" s="21">
        <v>23.236000000000001</v>
      </c>
      <c r="E260" s="21">
        <v>50.112000000000002</v>
      </c>
      <c r="F260" s="21" t="s">
        <v>1557</v>
      </c>
      <c r="G260" s="21">
        <v>25.369</v>
      </c>
      <c r="H260" s="21">
        <v>153.69999999999999</v>
      </c>
    </row>
    <row r="261" spans="1:8" x14ac:dyDescent="0.15">
      <c r="A261" s="21" t="s">
        <v>1352</v>
      </c>
      <c r="B261" s="21" t="s">
        <v>1558</v>
      </c>
      <c r="C261" s="21" t="s">
        <v>1559</v>
      </c>
      <c r="D261" s="21">
        <v>23.335000000000001</v>
      </c>
      <c r="E261" s="21">
        <v>50.052999999999997</v>
      </c>
      <c r="F261" s="21">
        <v>278</v>
      </c>
      <c r="G261" s="21">
        <v>25.542000000000002</v>
      </c>
      <c r="H261" s="21">
        <v>62.8</v>
      </c>
    </row>
    <row r="262" spans="1:8" x14ac:dyDescent="0.15">
      <c r="A262" s="21" t="s">
        <v>1354</v>
      </c>
      <c r="B262" s="21" t="s">
        <v>1560</v>
      </c>
      <c r="C262" s="21">
        <v>37.618000000000002</v>
      </c>
      <c r="D262" s="21">
        <v>23.140999999999998</v>
      </c>
      <c r="E262" s="21">
        <v>49.866999999999997</v>
      </c>
      <c r="F262" s="21">
        <v>276.2</v>
      </c>
      <c r="G262" s="21">
        <v>25.795000000000002</v>
      </c>
      <c r="H262" s="21">
        <v>153.6</v>
      </c>
    </row>
    <row r="263" spans="1:8" x14ac:dyDescent="0.15">
      <c r="A263" s="21" t="s">
        <v>1357</v>
      </c>
      <c r="B263" s="21" t="s">
        <v>1561</v>
      </c>
      <c r="C263" s="21">
        <v>37.622</v>
      </c>
      <c r="D263" s="21">
        <v>23.053999999999998</v>
      </c>
      <c r="E263" s="21">
        <v>50.451000000000001</v>
      </c>
      <c r="F263" s="21">
        <v>276.2</v>
      </c>
      <c r="G263" s="21">
        <v>25.431999999999999</v>
      </c>
      <c r="H263" s="21">
        <v>153.5</v>
      </c>
    </row>
    <row r="264" spans="1:8" x14ac:dyDescent="0.15">
      <c r="A264" s="21" t="s">
        <v>1360</v>
      </c>
      <c r="B264" s="21" t="s">
        <v>1562</v>
      </c>
      <c r="C264" s="21" t="s">
        <v>1563</v>
      </c>
      <c r="D264" s="21" t="s">
        <v>1564</v>
      </c>
      <c r="E264" s="21" t="s">
        <v>1565</v>
      </c>
      <c r="F264" s="21">
        <v>279.7</v>
      </c>
      <c r="G264" s="21">
        <v>25.626000000000001</v>
      </c>
      <c r="H264" s="21">
        <v>154.5</v>
      </c>
    </row>
    <row r="265" spans="1:8" x14ac:dyDescent="0.15">
      <c r="A265" s="21" t="s">
        <v>420</v>
      </c>
    </row>
    <row r="266" spans="1:8" x14ac:dyDescent="0.15">
      <c r="A266" s="21" t="s">
        <v>421</v>
      </c>
    </row>
    <row r="267" spans="1:8" x14ac:dyDescent="0.15">
      <c r="A267" s="21" t="s">
        <v>422</v>
      </c>
    </row>
    <row r="268" spans="1:8" x14ac:dyDescent="0.15">
      <c r="A268" s="21" t="s">
        <v>423</v>
      </c>
    </row>
    <row r="269" spans="1:8" x14ac:dyDescent="0.15">
      <c r="A269" s="21" t="s">
        <v>1319</v>
      </c>
    </row>
    <row r="270" spans="1:8" x14ac:dyDescent="0.15">
      <c r="A270" s="22">
        <v>42846</v>
      </c>
    </row>
    <row r="271" spans="1:8" x14ac:dyDescent="0.15">
      <c r="A271" s="21" t="s">
        <v>425</v>
      </c>
    </row>
    <row r="272" spans="1:8" x14ac:dyDescent="0.15">
      <c r="A272" s="21" t="s">
        <v>426</v>
      </c>
    </row>
    <row r="273" spans="1:8" x14ac:dyDescent="0.15">
      <c r="A273" s="21" t="s">
        <v>427</v>
      </c>
    </row>
    <row r="274" spans="1:8" x14ac:dyDescent="0.15">
      <c r="A274" s="21" t="s">
        <v>1566</v>
      </c>
    </row>
    <row r="275" spans="1:8" x14ac:dyDescent="0.15">
      <c r="A275" s="21" t="s">
        <v>1567</v>
      </c>
    </row>
    <row r="276" spans="1:8" x14ac:dyDescent="0.15">
      <c r="A276" s="21" t="s">
        <v>1568</v>
      </c>
    </row>
    <row r="277" spans="1:8" x14ac:dyDescent="0.15">
      <c r="B277" s="21" t="s">
        <v>1322</v>
      </c>
      <c r="C277" s="21" t="s">
        <v>1569</v>
      </c>
    </row>
    <row r="278" spans="1:8" x14ac:dyDescent="0.15">
      <c r="B278" s="21" t="s">
        <v>1324</v>
      </c>
      <c r="C278" s="21" t="s">
        <v>1325</v>
      </c>
      <c r="D278" s="21" t="s">
        <v>1326</v>
      </c>
      <c r="E278" s="21" t="s">
        <v>1327</v>
      </c>
      <c r="F278" s="21" t="s">
        <v>1328</v>
      </c>
      <c r="G278" s="21" t="s">
        <v>1329</v>
      </c>
      <c r="H278" s="21" t="s">
        <v>1330</v>
      </c>
    </row>
    <row r="279" spans="1:8" x14ac:dyDescent="0.15">
      <c r="A279" s="21" t="s">
        <v>1331</v>
      </c>
      <c r="B279" s="21" t="s">
        <v>114</v>
      </c>
      <c r="C279" s="21">
        <v>35.975999999999999</v>
      </c>
      <c r="D279" s="21">
        <v>22.529</v>
      </c>
      <c r="E279" s="21">
        <v>48.000999999999998</v>
      </c>
      <c r="F279" s="21">
        <v>300.8</v>
      </c>
      <c r="G279" s="21">
        <v>23.928999999999998</v>
      </c>
    </row>
    <row r="280" spans="1:8" x14ac:dyDescent="0.15">
      <c r="A280" s="21" t="s">
        <v>1332</v>
      </c>
    </row>
    <row r="281" spans="1:8" x14ac:dyDescent="0.15">
      <c r="A281" s="21" t="s">
        <v>1333</v>
      </c>
      <c r="B281" s="21" t="s">
        <v>1570</v>
      </c>
      <c r="C281" s="21">
        <v>39.353000000000002</v>
      </c>
      <c r="D281" s="21">
        <v>24.091000000000001</v>
      </c>
      <c r="E281" s="21">
        <v>50.03</v>
      </c>
      <c r="F281" s="21">
        <v>294.8</v>
      </c>
      <c r="G281" s="21">
        <v>28.152999999999999</v>
      </c>
      <c r="H281" s="21">
        <v>148</v>
      </c>
    </row>
    <row r="282" spans="1:8" x14ac:dyDescent="0.15">
      <c r="A282" s="21" t="s">
        <v>1335</v>
      </c>
      <c r="B282" s="21" t="s">
        <v>591</v>
      </c>
      <c r="C282" s="21" t="s">
        <v>1571</v>
      </c>
      <c r="D282" s="21">
        <v>25.321000000000002</v>
      </c>
      <c r="E282" s="21">
        <v>51.076999999999998</v>
      </c>
      <c r="F282" s="21">
        <v>285.2</v>
      </c>
      <c r="G282" s="21">
        <v>26.050999999999998</v>
      </c>
      <c r="H282" s="21">
        <v>32.700000000000003</v>
      </c>
    </row>
    <row r="283" spans="1:8" x14ac:dyDescent="0.15">
      <c r="A283" s="21" t="s">
        <v>1337</v>
      </c>
      <c r="B283" s="21" t="s">
        <v>1572</v>
      </c>
      <c r="C283" s="21">
        <v>38.457000000000001</v>
      </c>
      <c r="D283" s="21">
        <v>24.114999999999998</v>
      </c>
      <c r="E283" s="21">
        <v>50.064999999999998</v>
      </c>
      <c r="F283" s="21">
        <v>298.8</v>
      </c>
      <c r="G283" s="21">
        <v>25.109000000000002</v>
      </c>
      <c r="H283" s="21">
        <v>152.1</v>
      </c>
    </row>
    <row r="284" spans="1:8" x14ac:dyDescent="0.15">
      <c r="A284" s="21" t="s">
        <v>1339</v>
      </c>
      <c r="B284" s="21" t="s">
        <v>1573</v>
      </c>
      <c r="C284" s="21">
        <v>36.844999999999999</v>
      </c>
      <c r="D284" s="21">
        <v>22.91</v>
      </c>
      <c r="E284" s="21">
        <v>48.743000000000002</v>
      </c>
      <c r="F284" s="21">
        <v>298.8</v>
      </c>
      <c r="G284" s="21">
        <v>24.832000000000001</v>
      </c>
      <c r="H284" s="21">
        <v>157.19999999999999</v>
      </c>
    </row>
    <row r="285" spans="1:8" x14ac:dyDescent="0.15">
      <c r="A285" s="21" t="s">
        <v>1342</v>
      </c>
      <c r="B285" s="21" t="s">
        <v>1574</v>
      </c>
      <c r="C285" s="21">
        <v>36.813000000000002</v>
      </c>
      <c r="D285" s="21">
        <v>23.277999999999999</v>
      </c>
      <c r="E285" s="21">
        <v>48.697000000000003</v>
      </c>
      <c r="F285" s="21" t="s">
        <v>1575</v>
      </c>
      <c r="G285" s="21">
        <v>24.462</v>
      </c>
      <c r="H285" s="21">
        <v>157.30000000000001</v>
      </c>
    </row>
    <row r="286" spans="1:8" x14ac:dyDescent="0.15">
      <c r="A286" s="21" t="s">
        <v>1344</v>
      </c>
      <c r="B286" s="21" t="s">
        <v>1576</v>
      </c>
      <c r="C286" s="21" t="s">
        <v>1577</v>
      </c>
      <c r="D286" s="21">
        <v>24.23</v>
      </c>
      <c r="E286" s="21">
        <v>49.707000000000001</v>
      </c>
      <c r="F286" s="21">
        <v>296.8</v>
      </c>
      <c r="G286" s="21">
        <v>24.667999999999999</v>
      </c>
      <c r="H286" s="21">
        <v>42.1</v>
      </c>
    </row>
    <row r="287" spans="1:8" x14ac:dyDescent="0.15">
      <c r="A287" s="21" t="s">
        <v>1347</v>
      </c>
      <c r="B287" s="21" t="s">
        <v>1578</v>
      </c>
      <c r="C287" s="21">
        <v>36.433</v>
      </c>
      <c r="D287" s="21">
        <v>22.614999999999998</v>
      </c>
      <c r="E287" s="21">
        <v>48.402999999999999</v>
      </c>
      <c r="F287" s="21">
        <v>296.8</v>
      </c>
      <c r="G287" s="21">
        <v>24.306000000000001</v>
      </c>
      <c r="H287" s="21">
        <v>159</v>
      </c>
    </row>
    <row r="288" spans="1:8" x14ac:dyDescent="0.15">
      <c r="A288" s="21" t="s">
        <v>1350</v>
      </c>
      <c r="B288" s="21" t="s">
        <v>1579</v>
      </c>
      <c r="C288" s="21" t="s">
        <v>1580</v>
      </c>
      <c r="D288" s="21">
        <v>22.841000000000001</v>
      </c>
      <c r="E288" s="21">
        <v>48.023000000000003</v>
      </c>
      <c r="F288" s="21" t="s">
        <v>1575</v>
      </c>
      <c r="G288" s="21" t="s">
        <v>1581</v>
      </c>
      <c r="H288" s="21">
        <v>160.19999999999999</v>
      </c>
    </row>
    <row r="289" spans="1:8" x14ac:dyDescent="0.15">
      <c r="A289" s="21" t="s">
        <v>1352</v>
      </c>
      <c r="B289" s="21" t="s">
        <v>1582</v>
      </c>
      <c r="C289" s="21" t="s">
        <v>1583</v>
      </c>
      <c r="D289" s="21">
        <v>23.835000000000001</v>
      </c>
      <c r="E289" s="21">
        <v>49.250999999999998</v>
      </c>
      <c r="F289" s="21">
        <v>296.8</v>
      </c>
      <c r="G289" s="21">
        <v>24.573</v>
      </c>
      <c r="H289" s="21">
        <v>52.7</v>
      </c>
    </row>
    <row r="290" spans="1:8" x14ac:dyDescent="0.15">
      <c r="A290" s="21" t="s">
        <v>1354</v>
      </c>
      <c r="B290" s="21" t="s">
        <v>1584</v>
      </c>
      <c r="C290" s="21">
        <v>36.398000000000003</v>
      </c>
      <c r="D290" s="21">
        <v>22.629000000000001</v>
      </c>
      <c r="E290" s="21">
        <v>48.093000000000004</v>
      </c>
      <c r="F290" s="21">
        <v>290.89999999999998</v>
      </c>
      <c r="G290" s="21">
        <v>24.815000000000001</v>
      </c>
      <c r="H290" s="21">
        <v>158.80000000000001</v>
      </c>
    </row>
    <row r="291" spans="1:8" x14ac:dyDescent="0.15">
      <c r="A291" s="21" t="s">
        <v>1357</v>
      </c>
      <c r="B291" s="21" t="s">
        <v>1585</v>
      </c>
      <c r="C291" s="21">
        <v>36.439</v>
      </c>
      <c r="D291" s="21">
        <v>22.556999999999999</v>
      </c>
      <c r="E291" s="21">
        <v>48.436</v>
      </c>
      <c r="F291" s="21">
        <v>298.8</v>
      </c>
      <c r="G291" s="21">
        <v>24.154</v>
      </c>
      <c r="H291" s="21">
        <v>159.30000000000001</v>
      </c>
    </row>
    <row r="292" spans="1:8" x14ac:dyDescent="0.15">
      <c r="A292" s="21" t="s">
        <v>1360</v>
      </c>
      <c r="B292" s="21" t="s">
        <v>1586</v>
      </c>
      <c r="C292" s="21">
        <v>36.043999999999997</v>
      </c>
      <c r="D292" s="21" t="s">
        <v>1587</v>
      </c>
      <c r="E292" s="21" t="s">
        <v>1588</v>
      </c>
      <c r="F292" s="21">
        <v>297.8</v>
      </c>
      <c r="G292" s="21">
        <v>24.135999999999999</v>
      </c>
      <c r="H292" s="21">
        <v>160.30000000000001</v>
      </c>
    </row>
    <row r="293" spans="1:8" x14ac:dyDescent="0.15">
      <c r="A293" s="21" t="s">
        <v>420</v>
      </c>
    </row>
    <row r="294" spans="1:8" x14ac:dyDescent="0.15">
      <c r="A294" s="21" t="s">
        <v>421</v>
      </c>
    </row>
    <row r="295" spans="1:8" x14ac:dyDescent="0.15">
      <c r="A295" s="21" t="s">
        <v>422</v>
      </c>
    </row>
    <row r="296" spans="1:8" x14ac:dyDescent="0.15">
      <c r="A296" s="21" t="s">
        <v>423</v>
      </c>
    </row>
    <row r="297" spans="1:8" x14ac:dyDescent="0.15">
      <c r="A297" s="21" t="s">
        <v>1319</v>
      </c>
    </row>
    <row r="298" spans="1:8" x14ac:dyDescent="0.15">
      <c r="A298" s="22">
        <v>42846</v>
      </c>
    </row>
    <row r="299" spans="1:8" x14ac:dyDescent="0.15">
      <c r="A299" s="21" t="s">
        <v>425</v>
      </c>
    </row>
    <row r="300" spans="1:8" x14ac:dyDescent="0.15">
      <c r="A300" s="21" t="s">
        <v>426</v>
      </c>
    </row>
    <row r="301" spans="1:8" x14ac:dyDescent="0.15">
      <c r="A301" s="21" t="s">
        <v>427</v>
      </c>
    </row>
    <row r="302" spans="1:8" x14ac:dyDescent="0.15">
      <c r="A302" s="21" t="s">
        <v>1589</v>
      </c>
    </row>
    <row r="303" spans="1:8" x14ac:dyDescent="0.15">
      <c r="A303" s="21" t="s">
        <v>1590</v>
      </c>
    </row>
    <row r="304" spans="1:8" x14ac:dyDescent="0.15">
      <c r="A304" s="21" t="s">
        <v>1591</v>
      </c>
    </row>
    <row r="305" spans="1:8" x14ac:dyDescent="0.15">
      <c r="B305" s="21" t="s">
        <v>1322</v>
      </c>
      <c r="C305" s="21" t="s">
        <v>1592</v>
      </c>
    </row>
    <row r="306" spans="1:8" x14ac:dyDescent="0.15">
      <c r="B306" s="21" t="s">
        <v>1324</v>
      </c>
      <c r="C306" s="21" t="s">
        <v>1325</v>
      </c>
      <c r="D306" s="21" t="s">
        <v>1326</v>
      </c>
      <c r="E306" s="21" t="s">
        <v>1327</v>
      </c>
      <c r="F306" s="21" t="s">
        <v>1328</v>
      </c>
      <c r="G306" s="21" t="s">
        <v>1329</v>
      </c>
      <c r="H306" s="21" t="s">
        <v>1330</v>
      </c>
    </row>
    <row r="307" spans="1:8" x14ac:dyDescent="0.15">
      <c r="A307" s="21" t="s">
        <v>1331</v>
      </c>
      <c r="B307" s="21" t="s">
        <v>251</v>
      </c>
      <c r="C307" s="21">
        <v>37.119999999999997</v>
      </c>
      <c r="D307" s="21">
        <v>23.015000000000001</v>
      </c>
      <c r="E307" s="21">
        <v>49.548999999999999</v>
      </c>
      <c r="F307" s="21">
        <v>288</v>
      </c>
      <c r="G307" s="21">
        <v>24.838000000000001</v>
      </c>
    </row>
    <row r="308" spans="1:8" x14ac:dyDescent="0.15">
      <c r="A308" s="21" t="s">
        <v>1332</v>
      </c>
    </row>
    <row r="309" spans="1:8" x14ac:dyDescent="0.15">
      <c r="A309" s="21" t="s">
        <v>1333</v>
      </c>
      <c r="B309" s="21" t="s">
        <v>1593</v>
      </c>
      <c r="C309" s="21">
        <v>39.573999999999998</v>
      </c>
      <c r="D309" s="21">
        <v>24.664999999999999</v>
      </c>
      <c r="E309" s="21">
        <v>58.521999999999998</v>
      </c>
      <c r="F309" s="21">
        <v>227</v>
      </c>
      <c r="G309" s="21" t="s">
        <v>1374</v>
      </c>
      <c r="H309" s="21">
        <v>126.4</v>
      </c>
    </row>
    <row r="310" spans="1:8" x14ac:dyDescent="0.15">
      <c r="A310" s="21" t="s">
        <v>1335</v>
      </c>
      <c r="B310" s="21" t="s">
        <v>1594</v>
      </c>
      <c r="C310" s="21" t="s">
        <v>1595</v>
      </c>
      <c r="D310" s="21">
        <v>25.283999999999999</v>
      </c>
      <c r="E310" s="21">
        <v>52.151000000000003</v>
      </c>
      <c r="F310" s="21">
        <v>272.8</v>
      </c>
      <c r="G310" s="21">
        <v>26.552</v>
      </c>
      <c r="H310" s="21">
        <v>36.700000000000003</v>
      </c>
    </row>
    <row r="311" spans="1:8" x14ac:dyDescent="0.15">
      <c r="A311" s="21" t="s">
        <v>1337</v>
      </c>
      <c r="B311" s="21" t="s">
        <v>1596</v>
      </c>
      <c r="C311" s="21">
        <v>38.534999999999997</v>
      </c>
      <c r="D311" s="21">
        <v>23.904</v>
      </c>
      <c r="E311" s="21">
        <v>50.865000000000002</v>
      </c>
      <c r="F311" s="21">
        <v>263.8</v>
      </c>
      <c r="G311" s="21">
        <v>26.800999999999998</v>
      </c>
      <c r="H311" s="21">
        <v>149.6</v>
      </c>
    </row>
    <row r="312" spans="1:8" x14ac:dyDescent="0.15">
      <c r="A312" s="21" t="s">
        <v>1339</v>
      </c>
      <c r="B312" s="21" t="s">
        <v>1597</v>
      </c>
      <c r="C312" s="21">
        <v>38.225999999999999</v>
      </c>
      <c r="D312" s="21">
        <v>23.454000000000001</v>
      </c>
      <c r="E312" s="21">
        <v>50.366999999999997</v>
      </c>
      <c r="F312" s="21">
        <v>287.10000000000002</v>
      </c>
      <c r="G312" s="21">
        <v>25.516999999999999</v>
      </c>
      <c r="H312" s="21">
        <v>152.30000000000001</v>
      </c>
    </row>
    <row r="313" spans="1:8" x14ac:dyDescent="0.15">
      <c r="A313" s="21" t="s">
        <v>1342</v>
      </c>
      <c r="B313" s="21" t="s">
        <v>1598</v>
      </c>
      <c r="C313" s="21">
        <v>38.210999999999999</v>
      </c>
      <c r="D313" s="21">
        <v>24.196999999999999</v>
      </c>
      <c r="E313" s="21">
        <v>50.337000000000003</v>
      </c>
      <c r="F313" s="21">
        <v>269.39999999999998</v>
      </c>
      <c r="G313" s="21">
        <v>26.306000000000001</v>
      </c>
      <c r="H313" s="21">
        <v>150.69999999999999</v>
      </c>
    </row>
    <row r="314" spans="1:8" x14ac:dyDescent="0.15">
      <c r="A314" s="21" t="s">
        <v>1344</v>
      </c>
      <c r="B314" s="21" t="s">
        <v>1599</v>
      </c>
      <c r="C314" s="21">
        <v>37.573</v>
      </c>
      <c r="D314" s="21">
        <v>23.359000000000002</v>
      </c>
      <c r="E314" s="21">
        <v>50.156999999999996</v>
      </c>
      <c r="F314" s="21" t="s">
        <v>1530</v>
      </c>
      <c r="G314" s="21">
        <v>25.175999999999998</v>
      </c>
      <c r="H314" s="21">
        <v>153.80000000000001</v>
      </c>
    </row>
    <row r="315" spans="1:8" x14ac:dyDescent="0.15">
      <c r="A315" s="21" t="s">
        <v>1347</v>
      </c>
      <c r="B315" s="21" t="s">
        <v>1600</v>
      </c>
      <c r="C315" s="21">
        <v>37.652000000000001</v>
      </c>
      <c r="D315" s="21">
        <v>24.009</v>
      </c>
      <c r="E315" s="21">
        <v>51.429000000000002</v>
      </c>
      <c r="F315" s="21">
        <v>240</v>
      </c>
      <c r="G315" s="21">
        <v>26.091999999999999</v>
      </c>
      <c r="H315" s="21">
        <v>150.6</v>
      </c>
    </row>
    <row r="316" spans="1:8" x14ac:dyDescent="0.15">
      <c r="A316" s="21" t="s">
        <v>1350</v>
      </c>
      <c r="B316" s="21" t="s">
        <v>1601</v>
      </c>
      <c r="C316" s="21">
        <v>37.438000000000002</v>
      </c>
      <c r="D316" s="21">
        <v>23.146999999999998</v>
      </c>
      <c r="E316" s="21">
        <v>49.927</v>
      </c>
      <c r="F316" s="21">
        <v>287.10000000000002</v>
      </c>
      <c r="G316" s="21">
        <v>25.067</v>
      </c>
      <c r="H316" s="21">
        <v>154.6</v>
      </c>
    </row>
    <row r="317" spans="1:8" x14ac:dyDescent="0.15">
      <c r="A317" s="21" t="s">
        <v>1352</v>
      </c>
      <c r="B317" s="21" t="s">
        <v>1602</v>
      </c>
      <c r="C317" s="21">
        <v>37.42</v>
      </c>
      <c r="D317" s="21">
        <v>23.170999999999999</v>
      </c>
      <c r="E317" s="21">
        <v>49.704999999999998</v>
      </c>
      <c r="F317" s="21">
        <v>287.10000000000002</v>
      </c>
      <c r="G317" s="21" t="s">
        <v>1603</v>
      </c>
      <c r="H317" s="21">
        <v>155.1</v>
      </c>
    </row>
    <row r="318" spans="1:8" x14ac:dyDescent="0.15">
      <c r="A318" s="21" t="s">
        <v>1354</v>
      </c>
      <c r="B318" s="21" t="s">
        <v>1604</v>
      </c>
      <c r="C318" s="21">
        <v>37.292000000000002</v>
      </c>
      <c r="D318" s="21">
        <v>23.196000000000002</v>
      </c>
      <c r="E318" s="21">
        <v>50.06</v>
      </c>
      <c r="F318" s="21">
        <v>280.60000000000002</v>
      </c>
      <c r="G318" s="21" t="s">
        <v>1374</v>
      </c>
      <c r="H318" s="21">
        <v>142.69999999999999</v>
      </c>
    </row>
    <row r="319" spans="1:8" x14ac:dyDescent="0.15">
      <c r="A319" s="21" t="s">
        <v>1357</v>
      </c>
      <c r="B319" s="21" t="s">
        <v>1605</v>
      </c>
      <c r="C319" s="21" t="s">
        <v>1606</v>
      </c>
      <c r="D319" s="21">
        <v>26.256</v>
      </c>
      <c r="E319" s="21">
        <v>53.338999999999999</v>
      </c>
      <c r="F319" s="21">
        <v>281.5</v>
      </c>
      <c r="G319" s="21">
        <v>26.664000000000001</v>
      </c>
      <c r="H319" s="21">
        <v>107.7</v>
      </c>
    </row>
    <row r="320" spans="1:8" x14ac:dyDescent="0.15">
      <c r="A320" s="21" t="s">
        <v>1360</v>
      </c>
      <c r="B320" s="21" t="s">
        <v>1607</v>
      </c>
      <c r="C320" s="21">
        <v>38.326000000000001</v>
      </c>
      <c r="D320" s="21">
        <v>23.332000000000001</v>
      </c>
      <c r="E320" s="21">
        <v>49.881999999999998</v>
      </c>
      <c r="F320" s="21">
        <v>285.2</v>
      </c>
      <c r="G320" s="21">
        <v>25.173999999999999</v>
      </c>
      <c r="H320" s="21">
        <v>153.30000000000001</v>
      </c>
    </row>
    <row r="321" spans="1:8" x14ac:dyDescent="0.15">
      <c r="A321" s="21" t="s">
        <v>1362</v>
      </c>
      <c r="B321" s="21" t="s">
        <v>1608</v>
      </c>
      <c r="C321" s="21">
        <v>37.927</v>
      </c>
      <c r="D321" s="21">
        <v>23.087</v>
      </c>
      <c r="E321" s="21" t="s">
        <v>1609</v>
      </c>
      <c r="F321" s="21">
        <v>284.3</v>
      </c>
      <c r="G321" s="21">
        <v>25.132999999999999</v>
      </c>
      <c r="H321" s="21">
        <v>154.4</v>
      </c>
    </row>
    <row r="322" spans="1:8" x14ac:dyDescent="0.15">
      <c r="A322" s="21" t="s">
        <v>1365</v>
      </c>
      <c r="B322" s="21" t="s">
        <v>1610</v>
      </c>
      <c r="C322" s="21">
        <v>37.231999999999999</v>
      </c>
      <c r="D322" s="21" t="s">
        <v>1611</v>
      </c>
      <c r="E322" s="21">
        <v>49.683999999999997</v>
      </c>
      <c r="F322" s="21">
        <v>285.2</v>
      </c>
      <c r="G322" s="21">
        <v>25.356000000000002</v>
      </c>
      <c r="H322" s="21">
        <v>154.9</v>
      </c>
    </row>
    <row r="323" spans="1:8" x14ac:dyDescent="0.15">
      <c r="A323" s="21" t="s">
        <v>1421</v>
      </c>
      <c r="B323" s="21" t="s">
        <v>1612</v>
      </c>
      <c r="C323" s="21" t="s">
        <v>1613</v>
      </c>
      <c r="D323" s="21">
        <v>23.209</v>
      </c>
      <c r="E323" s="21">
        <v>49.997999999999998</v>
      </c>
      <c r="F323" s="21">
        <v>269.39999999999998</v>
      </c>
      <c r="G323" s="21">
        <v>25.661000000000001</v>
      </c>
      <c r="H323" s="21">
        <v>154.1</v>
      </c>
    </row>
    <row r="324" spans="1:8" x14ac:dyDescent="0.15">
      <c r="A324" s="21" t="s">
        <v>1614</v>
      </c>
      <c r="B324" s="21" t="s">
        <v>1615</v>
      </c>
      <c r="C324" s="21">
        <v>39.536999999999999</v>
      </c>
      <c r="D324" s="21">
        <v>24.006</v>
      </c>
      <c r="E324" s="21">
        <v>54.307000000000002</v>
      </c>
      <c r="F324" s="21">
        <v>256.8</v>
      </c>
      <c r="G324" s="21" t="s">
        <v>1374</v>
      </c>
      <c r="H324" s="21">
        <v>132.30000000000001</v>
      </c>
    </row>
    <row r="325" spans="1:8" x14ac:dyDescent="0.15">
      <c r="A325" s="21" t="s">
        <v>420</v>
      </c>
    </row>
    <row r="326" spans="1:8" x14ac:dyDescent="0.15">
      <c r="A326" s="21" t="s">
        <v>421</v>
      </c>
    </row>
    <row r="327" spans="1:8" x14ac:dyDescent="0.15">
      <c r="A327" s="21" t="s">
        <v>422</v>
      </c>
    </row>
    <row r="328" spans="1:8" x14ac:dyDescent="0.15">
      <c r="A328" s="21" t="s">
        <v>423</v>
      </c>
    </row>
    <row r="329" spans="1:8" x14ac:dyDescent="0.15">
      <c r="A329" s="21" t="s">
        <v>1319</v>
      </c>
    </row>
    <row r="330" spans="1:8" x14ac:dyDescent="0.15">
      <c r="A330" s="22">
        <v>42846</v>
      </c>
    </row>
    <row r="331" spans="1:8" x14ac:dyDescent="0.15">
      <c r="A331" s="21" t="s">
        <v>425</v>
      </c>
    </row>
    <row r="332" spans="1:8" x14ac:dyDescent="0.15">
      <c r="A332" s="21" t="s">
        <v>426</v>
      </c>
    </row>
    <row r="333" spans="1:8" x14ac:dyDescent="0.15">
      <c r="A333" s="21" t="s">
        <v>427</v>
      </c>
    </row>
    <row r="334" spans="1:8" x14ac:dyDescent="0.15">
      <c r="A334" s="21" t="s">
        <v>1616</v>
      </c>
    </row>
    <row r="335" spans="1:8" x14ac:dyDescent="0.15">
      <c r="A335" s="21" t="s">
        <v>1617</v>
      </c>
    </row>
    <row r="336" spans="1:8" x14ac:dyDescent="0.15">
      <c r="A336" s="21" t="s">
        <v>1618</v>
      </c>
    </row>
    <row r="337" spans="1:8" x14ac:dyDescent="0.15">
      <c r="B337" s="21" t="s">
        <v>1322</v>
      </c>
      <c r="C337" s="21" t="s">
        <v>1619</v>
      </c>
    </row>
    <row r="338" spans="1:8" x14ac:dyDescent="0.15">
      <c r="B338" s="21" t="s">
        <v>1324</v>
      </c>
      <c r="C338" s="21" t="s">
        <v>1325</v>
      </c>
      <c r="D338" s="21" t="s">
        <v>1326</v>
      </c>
      <c r="E338" s="21" t="s">
        <v>1327</v>
      </c>
      <c r="F338" s="21" t="s">
        <v>1328</v>
      </c>
      <c r="G338" s="21" t="s">
        <v>1329</v>
      </c>
      <c r="H338" s="21" t="s">
        <v>1330</v>
      </c>
    </row>
    <row r="339" spans="1:8" x14ac:dyDescent="0.15">
      <c r="A339" s="21" t="s">
        <v>1331</v>
      </c>
      <c r="B339" s="21" t="s">
        <v>163</v>
      </c>
      <c r="C339" s="21">
        <v>36.186</v>
      </c>
      <c r="D339" s="21">
        <v>22.474</v>
      </c>
      <c r="E339" s="21">
        <v>48.820999999999998</v>
      </c>
      <c r="F339" s="21">
        <v>294.8</v>
      </c>
      <c r="G339" s="21">
        <v>24.23</v>
      </c>
    </row>
    <row r="340" spans="1:8" x14ac:dyDescent="0.15">
      <c r="A340" s="21" t="s">
        <v>1332</v>
      </c>
    </row>
    <row r="341" spans="1:8" x14ac:dyDescent="0.15">
      <c r="A341" s="21" t="s">
        <v>1333</v>
      </c>
      <c r="B341" s="21" t="s">
        <v>1620</v>
      </c>
      <c r="C341" s="21">
        <v>38.933</v>
      </c>
      <c r="D341" s="21">
        <v>24.710999999999999</v>
      </c>
      <c r="E341" s="21">
        <v>51.667000000000002</v>
      </c>
      <c r="F341" s="21">
        <v>263.8</v>
      </c>
      <c r="G341" s="21" t="s">
        <v>1374</v>
      </c>
      <c r="H341" s="21">
        <v>130.1</v>
      </c>
    </row>
    <row r="342" spans="1:8" x14ac:dyDescent="0.15">
      <c r="A342" s="21" t="s">
        <v>1335</v>
      </c>
      <c r="B342" s="21" t="s">
        <v>623</v>
      </c>
      <c r="C342" s="21" t="s">
        <v>1621</v>
      </c>
      <c r="D342" s="21">
        <v>23.952000000000002</v>
      </c>
      <c r="E342" s="21">
        <v>50.927</v>
      </c>
      <c r="F342" s="21">
        <v>286.10000000000002</v>
      </c>
      <c r="G342" s="21">
        <v>25.062000000000001</v>
      </c>
      <c r="H342" s="21">
        <v>31.8</v>
      </c>
    </row>
    <row r="343" spans="1:8" x14ac:dyDescent="0.15">
      <c r="A343" s="21" t="s">
        <v>1337</v>
      </c>
      <c r="B343" s="21" t="s">
        <v>1622</v>
      </c>
      <c r="C343" s="21">
        <v>37.384999999999998</v>
      </c>
      <c r="D343" s="21">
        <v>22.802</v>
      </c>
      <c r="E343" s="21">
        <v>50.073</v>
      </c>
      <c r="F343" s="21">
        <v>286.10000000000002</v>
      </c>
      <c r="G343" s="21">
        <v>24.738</v>
      </c>
      <c r="H343" s="21">
        <v>155.19999999999999</v>
      </c>
    </row>
    <row r="344" spans="1:8" x14ac:dyDescent="0.15">
      <c r="A344" s="21" t="s">
        <v>1339</v>
      </c>
      <c r="B344" s="21" t="s">
        <v>1623</v>
      </c>
      <c r="C344" s="21">
        <v>37.094000000000001</v>
      </c>
      <c r="D344" s="21">
        <v>22.677</v>
      </c>
      <c r="E344" s="21">
        <v>50.286000000000001</v>
      </c>
      <c r="F344" s="21">
        <v>285.2</v>
      </c>
      <c r="G344" s="21">
        <v>24.817</v>
      </c>
      <c r="H344" s="21">
        <v>155.4</v>
      </c>
    </row>
    <row r="345" spans="1:8" x14ac:dyDescent="0.15">
      <c r="A345" s="21" t="s">
        <v>1342</v>
      </c>
      <c r="B345" s="21" t="s">
        <v>1624</v>
      </c>
      <c r="C345" s="21">
        <v>36.517000000000003</v>
      </c>
      <c r="D345" s="21">
        <v>22.529</v>
      </c>
      <c r="E345" s="21">
        <v>49.302999999999997</v>
      </c>
      <c r="F345" s="21">
        <v>285.2</v>
      </c>
      <c r="G345" s="21">
        <v>24.61</v>
      </c>
      <c r="H345" s="21">
        <v>157.6</v>
      </c>
    </row>
    <row r="346" spans="1:8" x14ac:dyDescent="0.15">
      <c r="A346" s="21" t="s">
        <v>1344</v>
      </c>
      <c r="B346" s="21" t="s">
        <v>1625</v>
      </c>
      <c r="C346" s="21">
        <v>36.944000000000003</v>
      </c>
      <c r="D346" s="21">
        <v>22.521000000000001</v>
      </c>
      <c r="E346" s="21">
        <v>49.378</v>
      </c>
      <c r="F346" s="21">
        <v>287.10000000000002</v>
      </c>
      <c r="G346" s="21">
        <v>24.529</v>
      </c>
      <c r="H346" s="21">
        <v>157.1</v>
      </c>
    </row>
    <row r="347" spans="1:8" x14ac:dyDescent="0.15">
      <c r="A347" s="21" t="s">
        <v>1347</v>
      </c>
      <c r="B347" s="21" t="s">
        <v>1626</v>
      </c>
      <c r="C347" s="21" t="s">
        <v>1627</v>
      </c>
      <c r="D347" s="21">
        <v>24.241</v>
      </c>
      <c r="E347" s="21">
        <v>50.927</v>
      </c>
      <c r="F347" s="21">
        <v>286.10000000000002</v>
      </c>
      <c r="G347" s="21">
        <v>25.013000000000002</v>
      </c>
      <c r="H347" s="21">
        <v>63.6</v>
      </c>
    </row>
    <row r="348" spans="1:8" x14ac:dyDescent="0.15">
      <c r="A348" s="21" t="s">
        <v>1350</v>
      </c>
      <c r="B348" s="21" t="s">
        <v>1628</v>
      </c>
      <c r="C348" s="21">
        <v>36.857999999999997</v>
      </c>
      <c r="D348" s="21">
        <v>22.626999999999999</v>
      </c>
      <c r="E348" s="21">
        <v>49.256999999999998</v>
      </c>
      <c r="F348" s="21">
        <v>290.89999999999998</v>
      </c>
      <c r="G348" s="21">
        <v>24.744</v>
      </c>
      <c r="H348" s="21">
        <v>157</v>
      </c>
    </row>
    <row r="349" spans="1:8" x14ac:dyDescent="0.15">
      <c r="A349" s="21" t="s">
        <v>1352</v>
      </c>
      <c r="B349" s="21" t="s">
        <v>1629</v>
      </c>
      <c r="C349" s="21">
        <v>36.680999999999997</v>
      </c>
      <c r="D349" s="21">
        <v>22.686</v>
      </c>
      <c r="E349" s="21">
        <v>49.061</v>
      </c>
      <c r="F349" s="21">
        <v>289.89999999999998</v>
      </c>
      <c r="G349" s="21">
        <v>24.488</v>
      </c>
      <c r="H349" s="21">
        <v>157.69999999999999</v>
      </c>
    </row>
    <row r="350" spans="1:8" x14ac:dyDescent="0.15">
      <c r="A350" s="21" t="s">
        <v>1354</v>
      </c>
      <c r="B350" s="21" t="s">
        <v>1630</v>
      </c>
      <c r="C350" s="21" t="s">
        <v>1631</v>
      </c>
      <c r="D350" s="21">
        <v>23.475000000000001</v>
      </c>
      <c r="E350" s="21">
        <v>51.290999999999997</v>
      </c>
      <c r="F350" s="21">
        <v>284.3</v>
      </c>
      <c r="G350" s="21">
        <v>24.609000000000002</v>
      </c>
      <c r="H350" s="21">
        <v>60.7</v>
      </c>
    </row>
    <row r="351" spans="1:8" x14ac:dyDescent="0.15">
      <c r="A351" s="21" t="s">
        <v>1357</v>
      </c>
      <c r="B351" s="21" t="s">
        <v>1632</v>
      </c>
      <c r="C351" s="21">
        <v>36.713999999999999</v>
      </c>
      <c r="D351" s="21">
        <v>22.667999999999999</v>
      </c>
      <c r="E351" s="21">
        <v>49.043999999999997</v>
      </c>
      <c r="F351" s="21">
        <v>288.89999999999998</v>
      </c>
      <c r="G351" s="21" t="s">
        <v>1633</v>
      </c>
      <c r="H351" s="21">
        <v>158</v>
      </c>
    </row>
    <row r="352" spans="1:8" x14ac:dyDescent="0.15">
      <c r="A352" s="21" t="s">
        <v>1360</v>
      </c>
      <c r="B352" s="21" t="s">
        <v>1634</v>
      </c>
      <c r="C352" s="21" t="s">
        <v>1635</v>
      </c>
      <c r="D352" s="21" t="s">
        <v>1636</v>
      </c>
      <c r="E352" s="21" t="s">
        <v>1637</v>
      </c>
      <c r="F352" s="21" t="s">
        <v>1638</v>
      </c>
      <c r="G352" s="21">
        <v>24.555</v>
      </c>
      <c r="H352" s="21">
        <v>158.69999999999999</v>
      </c>
    </row>
    <row r="353" spans="1:8" x14ac:dyDescent="0.15">
      <c r="A353" s="21" t="s">
        <v>1362</v>
      </c>
      <c r="B353" s="21" t="s">
        <v>1639</v>
      </c>
      <c r="C353" s="21">
        <v>36.540999999999997</v>
      </c>
      <c r="D353" s="21">
        <v>23.123000000000001</v>
      </c>
      <c r="E353" s="21">
        <v>48.988999999999997</v>
      </c>
      <c r="F353" s="21">
        <v>288.89999999999998</v>
      </c>
      <c r="G353" s="21">
        <v>24.251000000000001</v>
      </c>
      <c r="H353" s="21">
        <v>157.69999999999999</v>
      </c>
    </row>
    <row r="354" spans="1:8" x14ac:dyDescent="0.15">
      <c r="A354" s="21" t="s">
        <v>1365</v>
      </c>
      <c r="B354" s="21" t="s">
        <v>1640</v>
      </c>
      <c r="C354" s="21">
        <v>36.628999999999998</v>
      </c>
      <c r="D354" s="21">
        <v>22.710999999999999</v>
      </c>
      <c r="E354" s="21">
        <v>50.061999999999998</v>
      </c>
      <c r="F354" s="21">
        <v>288</v>
      </c>
      <c r="G354" s="21">
        <v>24.425000000000001</v>
      </c>
      <c r="H354" s="21">
        <v>156.6</v>
      </c>
    </row>
    <row r="355" spans="1:8" x14ac:dyDescent="0.15">
      <c r="A355" s="21" t="s">
        <v>1421</v>
      </c>
      <c r="B355" s="21" t="s">
        <v>1641</v>
      </c>
      <c r="C355" s="21">
        <v>41.798999999999999</v>
      </c>
      <c r="D355" s="21">
        <v>26.370999999999999</v>
      </c>
      <c r="E355" s="21">
        <v>56.14</v>
      </c>
      <c r="F355" s="21">
        <v>224.1</v>
      </c>
      <c r="G355" s="21" t="s">
        <v>1374</v>
      </c>
      <c r="H355" s="21">
        <v>125.2</v>
      </c>
    </row>
    <row r="356" spans="1:8" x14ac:dyDescent="0.15">
      <c r="A356" s="21" t="s">
        <v>420</v>
      </c>
    </row>
    <row r="357" spans="1:8" x14ac:dyDescent="0.15">
      <c r="A357" s="21" t="s">
        <v>421</v>
      </c>
    </row>
    <row r="358" spans="1:8" x14ac:dyDescent="0.15">
      <c r="A358" s="21" t="s">
        <v>422</v>
      </c>
    </row>
    <row r="359" spans="1:8" x14ac:dyDescent="0.15">
      <c r="A359" s="21" t="s">
        <v>423</v>
      </c>
    </row>
    <row r="360" spans="1:8" x14ac:dyDescent="0.15">
      <c r="A360" s="21" t="s">
        <v>1319</v>
      </c>
    </row>
    <row r="361" spans="1:8" x14ac:dyDescent="0.15">
      <c r="A361" s="22">
        <v>42846</v>
      </c>
    </row>
    <row r="362" spans="1:8" x14ac:dyDescent="0.15">
      <c r="A362" s="21" t="s">
        <v>425</v>
      </c>
    </row>
    <row r="363" spans="1:8" x14ac:dyDescent="0.15">
      <c r="A363" s="21" t="s">
        <v>426</v>
      </c>
    </row>
    <row r="364" spans="1:8" x14ac:dyDescent="0.15">
      <c r="A364" s="21" t="s">
        <v>427</v>
      </c>
    </row>
    <row r="365" spans="1:8" x14ac:dyDescent="0.15">
      <c r="A365" s="21" t="s">
        <v>1642</v>
      </c>
    </row>
    <row r="366" spans="1:8" x14ac:dyDescent="0.15">
      <c r="A366" s="21" t="s">
        <v>1643</v>
      </c>
    </row>
    <row r="367" spans="1:8" x14ac:dyDescent="0.15">
      <c r="A367" s="21" t="s">
        <v>1644</v>
      </c>
    </row>
    <row r="368" spans="1:8" x14ac:dyDescent="0.15">
      <c r="B368" s="21" t="s">
        <v>1322</v>
      </c>
      <c r="C368" s="21" t="s">
        <v>1645</v>
      </c>
    </row>
    <row r="369" spans="1:8" x14ac:dyDescent="0.15">
      <c r="B369" s="21" t="s">
        <v>1324</v>
      </c>
      <c r="C369" s="21" t="s">
        <v>1325</v>
      </c>
      <c r="D369" s="21" t="s">
        <v>1326</v>
      </c>
      <c r="E369" s="21" t="s">
        <v>1327</v>
      </c>
      <c r="F369" s="21" t="s">
        <v>1328</v>
      </c>
      <c r="G369" s="21" t="s">
        <v>1329</v>
      </c>
      <c r="H369" s="21" t="s">
        <v>1330</v>
      </c>
    </row>
    <row r="370" spans="1:8" x14ac:dyDescent="0.15">
      <c r="A370" s="21" t="s">
        <v>1331</v>
      </c>
      <c r="B370" s="21" t="s">
        <v>396</v>
      </c>
      <c r="C370" s="21">
        <v>38.503</v>
      </c>
      <c r="D370" s="21">
        <v>23.565999999999999</v>
      </c>
      <c r="E370" s="21">
        <v>53.405999999999999</v>
      </c>
      <c r="F370" s="21">
        <v>263</v>
      </c>
      <c r="G370" s="21">
        <v>26.465</v>
      </c>
    </row>
    <row r="371" spans="1:8" x14ac:dyDescent="0.15">
      <c r="A371" s="21" t="s">
        <v>1332</v>
      </c>
    </row>
    <row r="372" spans="1:8" x14ac:dyDescent="0.15">
      <c r="A372" s="21" t="s">
        <v>1333</v>
      </c>
      <c r="B372" s="21" t="s">
        <v>1646</v>
      </c>
      <c r="C372" s="21">
        <v>39.585999999999999</v>
      </c>
      <c r="D372" s="21">
        <v>24.363</v>
      </c>
      <c r="E372" s="21" t="s">
        <v>1647</v>
      </c>
      <c r="F372" s="21" t="s">
        <v>1648</v>
      </c>
      <c r="G372" s="21" t="s">
        <v>1649</v>
      </c>
      <c r="H372" s="21">
        <v>145.69999999999999</v>
      </c>
    </row>
    <row r="373" spans="1:8" x14ac:dyDescent="0.15">
      <c r="A373" s="21" t="s">
        <v>1335</v>
      </c>
      <c r="B373" s="21" t="s">
        <v>1650</v>
      </c>
      <c r="C373" s="21" t="s">
        <v>1651</v>
      </c>
      <c r="D373" s="21" t="s">
        <v>1652</v>
      </c>
      <c r="E373" s="21" t="s">
        <v>1653</v>
      </c>
      <c r="F373" s="21">
        <v>236.1</v>
      </c>
      <c r="G373" s="21" t="s">
        <v>1374</v>
      </c>
      <c r="H373" s="21">
        <v>64.099999999999994</v>
      </c>
    </row>
    <row r="374" spans="1:8" x14ac:dyDescent="0.15">
      <c r="A374" s="21" t="s">
        <v>1337</v>
      </c>
      <c r="B374" s="21" t="s">
        <v>1654</v>
      </c>
      <c r="C374" s="21" t="s">
        <v>1655</v>
      </c>
      <c r="D374" s="21">
        <v>27.704000000000001</v>
      </c>
      <c r="E374" s="21">
        <v>55.755000000000003</v>
      </c>
      <c r="F374" s="21">
        <v>239.3</v>
      </c>
      <c r="G374" s="21">
        <v>27.68</v>
      </c>
      <c r="H374" s="21">
        <v>38.4</v>
      </c>
    </row>
    <row r="375" spans="1:8" x14ac:dyDescent="0.15">
      <c r="A375" s="21" t="s">
        <v>1339</v>
      </c>
      <c r="B375" s="21" t="s">
        <v>1656</v>
      </c>
      <c r="C375" s="21">
        <v>39.963000000000001</v>
      </c>
      <c r="D375" s="21">
        <v>25.004999999999999</v>
      </c>
      <c r="E375" s="21">
        <v>53.613</v>
      </c>
      <c r="F375" s="21">
        <v>244</v>
      </c>
      <c r="G375" s="21">
        <v>27.402000000000001</v>
      </c>
      <c r="H375" s="21">
        <v>143.5</v>
      </c>
    </row>
    <row r="376" spans="1:8" x14ac:dyDescent="0.15">
      <c r="A376" s="21" t="s">
        <v>1342</v>
      </c>
      <c r="B376" s="21" t="s">
        <v>1657</v>
      </c>
      <c r="C376" s="21">
        <v>38.776000000000003</v>
      </c>
      <c r="D376" s="21">
        <v>24.213000000000001</v>
      </c>
      <c r="E376" s="21">
        <v>54.219000000000001</v>
      </c>
      <c r="F376" s="21">
        <v>216.4</v>
      </c>
      <c r="G376" s="21" t="s">
        <v>1374</v>
      </c>
      <c r="H376" s="21">
        <v>133.4</v>
      </c>
    </row>
    <row r="377" spans="1:8" x14ac:dyDescent="0.15">
      <c r="A377" s="21" t="s">
        <v>1344</v>
      </c>
      <c r="B377" s="21" t="s">
        <v>1658</v>
      </c>
      <c r="C377" s="21" t="s">
        <v>1659</v>
      </c>
      <c r="D377" s="21">
        <v>24.324999999999999</v>
      </c>
      <c r="E377" s="21" t="s">
        <v>1660</v>
      </c>
      <c r="F377" s="21">
        <v>241.3</v>
      </c>
      <c r="G377" s="21" t="s">
        <v>1374</v>
      </c>
      <c r="H377" s="21">
        <v>65.7</v>
      </c>
    </row>
    <row r="378" spans="1:8" x14ac:dyDescent="0.15">
      <c r="A378" s="21" t="s">
        <v>420</v>
      </c>
    </row>
    <row r="379" spans="1:8" x14ac:dyDescent="0.15">
      <c r="A379" s="21" t="s">
        <v>421</v>
      </c>
    </row>
    <row r="380" spans="1:8" x14ac:dyDescent="0.15">
      <c r="A380" s="21" t="s">
        <v>422</v>
      </c>
    </row>
    <row r="381" spans="1:8" x14ac:dyDescent="0.15">
      <c r="A381" s="21" t="s">
        <v>423</v>
      </c>
    </row>
    <row r="382" spans="1:8" x14ac:dyDescent="0.15">
      <c r="A382" s="21" t="s">
        <v>1319</v>
      </c>
    </row>
    <row r="383" spans="1:8" x14ac:dyDescent="0.15">
      <c r="A383" s="22">
        <v>42846</v>
      </c>
    </row>
    <row r="384" spans="1:8" x14ac:dyDescent="0.15">
      <c r="A384" s="21" t="s">
        <v>425</v>
      </c>
    </row>
    <row r="385" spans="1:8" x14ac:dyDescent="0.15">
      <c r="A385" s="21" t="s">
        <v>426</v>
      </c>
    </row>
    <row r="386" spans="1:8" x14ac:dyDescent="0.15">
      <c r="A386" s="21" t="s">
        <v>427</v>
      </c>
    </row>
    <row r="387" spans="1:8" x14ac:dyDescent="0.15">
      <c r="A387" s="21" t="s">
        <v>1661</v>
      </c>
    </row>
    <row r="388" spans="1:8" x14ac:dyDescent="0.15">
      <c r="A388" s="21" t="s">
        <v>1662</v>
      </c>
    </row>
    <row r="389" spans="1:8" x14ac:dyDescent="0.15">
      <c r="A389" s="21" t="s">
        <v>1663</v>
      </c>
    </row>
    <row r="390" spans="1:8" x14ac:dyDescent="0.15">
      <c r="B390" s="21" t="s">
        <v>1322</v>
      </c>
      <c r="C390" s="21" t="s">
        <v>1664</v>
      </c>
    </row>
    <row r="391" spans="1:8" x14ac:dyDescent="0.15">
      <c r="B391" s="21" t="s">
        <v>1324</v>
      </c>
      <c r="C391" s="21" t="s">
        <v>1325</v>
      </c>
      <c r="D391" s="21" t="s">
        <v>1326</v>
      </c>
      <c r="E391" s="21" t="s">
        <v>1327</v>
      </c>
      <c r="F391" s="21" t="s">
        <v>1328</v>
      </c>
      <c r="G391" s="21" t="s">
        <v>1329</v>
      </c>
      <c r="H391" s="21" t="s">
        <v>1330</v>
      </c>
    </row>
    <row r="392" spans="1:8" x14ac:dyDescent="0.15">
      <c r="A392" s="21" t="s">
        <v>1331</v>
      </c>
      <c r="B392" s="21" t="s">
        <v>268</v>
      </c>
      <c r="C392" s="21">
        <v>37.118000000000002</v>
      </c>
      <c r="D392" s="21">
        <v>23.047000000000001</v>
      </c>
      <c r="E392" s="21">
        <v>49.603000000000002</v>
      </c>
      <c r="F392" s="21">
        <v>283.39999999999998</v>
      </c>
      <c r="G392" s="21">
        <v>25.181999999999999</v>
      </c>
    </row>
    <row r="393" spans="1:8" x14ac:dyDescent="0.15">
      <c r="A393" s="21" t="s">
        <v>1332</v>
      </c>
    </row>
    <row r="394" spans="1:8" x14ac:dyDescent="0.15">
      <c r="A394" s="21" t="s">
        <v>1333</v>
      </c>
      <c r="B394" s="21" t="s">
        <v>1665</v>
      </c>
      <c r="C394" s="21">
        <v>38.186999999999998</v>
      </c>
      <c r="D394" s="21">
        <v>24.439</v>
      </c>
      <c r="E394" s="21">
        <v>57.170999999999999</v>
      </c>
      <c r="F394" s="21">
        <v>202.4</v>
      </c>
      <c r="G394" s="21" t="s">
        <v>1374</v>
      </c>
      <c r="H394" s="21">
        <v>128.5</v>
      </c>
    </row>
    <row r="395" spans="1:8" x14ac:dyDescent="0.15">
      <c r="A395" s="21" t="s">
        <v>1335</v>
      </c>
      <c r="B395" s="21" t="s">
        <v>637</v>
      </c>
      <c r="C395" s="21" t="s">
        <v>1666</v>
      </c>
      <c r="D395" s="21">
        <v>24.952999999999999</v>
      </c>
      <c r="E395" s="21">
        <v>51.49</v>
      </c>
      <c r="F395" s="21">
        <v>276.2</v>
      </c>
      <c r="G395" s="21">
        <v>25.907</v>
      </c>
      <c r="H395" s="21">
        <v>32.9</v>
      </c>
    </row>
    <row r="396" spans="1:8" x14ac:dyDescent="0.15">
      <c r="A396" s="21" t="s">
        <v>1337</v>
      </c>
      <c r="B396" s="21" t="s">
        <v>1667</v>
      </c>
      <c r="C396" s="21">
        <v>38.210999999999999</v>
      </c>
      <c r="D396" s="21">
        <v>23.353999999999999</v>
      </c>
      <c r="E396" s="21">
        <v>50.384</v>
      </c>
      <c r="F396" s="21">
        <v>278.89999999999998</v>
      </c>
      <c r="G396" s="21">
        <v>25.434000000000001</v>
      </c>
      <c r="H396" s="21">
        <v>152.5</v>
      </c>
    </row>
    <row r="397" spans="1:8" x14ac:dyDescent="0.15">
      <c r="A397" s="21" t="s">
        <v>1339</v>
      </c>
      <c r="B397" s="21" t="s">
        <v>1668</v>
      </c>
      <c r="C397" s="21">
        <v>37.454999999999998</v>
      </c>
      <c r="D397" s="21">
        <v>23.091999999999999</v>
      </c>
      <c r="E397" s="21">
        <v>49.91</v>
      </c>
      <c r="F397" s="21">
        <v>282.39999999999998</v>
      </c>
      <c r="G397" s="21">
        <v>25.22</v>
      </c>
      <c r="H397" s="21">
        <v>154.5</v>
      </c>
    </row>
    <row r="398" spans="1:8" x14ac:dyDescent="0.15">
      <c r="A398" s="21" t="s">
        <v>1342</v>
      </c>
      <c r="B398" s="21" t="s">
        <v>1669</v>
      </c>
      <c r="C398" s="21">
        <v>37.576999999999998</v>
      </c>
      <c r="D398" s="21" t="s">
        <v>1670</v>
      </c>
      <c r="E398" s="21">
        <v>50.094000000000001</v>
      </c>
      <c r="F398" s="21" t="s">
        <v>1671</v>
      </c>
      <c r="G398" s="21">
        <v>25.334</v>
      </c>
      <c r="H398" s="21">
        <v>154</v>
      </c>
    </row>
    <row r="399" spans="1:8" x14ac:dyDescent="0.15">
      <c r="A399" s="21" t="s">
        <v>1344</v>
      </c>
      <c r="B399" s="21" t="s">
        <v>1672</v>
      </c>
      <c r="C399" s="21">
        <v>37.628</v>
      </c>
      <c r="D399" s="21">
        <v>23.15</v>
      </c>
      <c r="E399" s="21">
        <v>50.27</v>
      </c>
      <c r="F399" s="21">
        <v>280.60000000000002</v>
      </c>
      <c r="G399" s="21">
        <v>25.484000000000002</v>
      </c>
      <c r="H399" s="21">
        <v>153.5</v>
      </c>
    </row>
    <row r="400" spans="1:8" x14ac:dyDescent="0.15">
      <c r="A400" s="21" t="s">
        <v>1347</v>
      </c>
      <c r="B400" s="21" t="s">
        <v>645</v>
      </c>
      <c r="C400" s="21" t="s">
        <v>1673</v>
      </c>
      <c r="D400" s="21">
        <v>23.440999999999999</v>
      </c>
      <c r="E400" s="21">
        <v>50.54</v>
      </c>
      <c r="F400" s="21">
        <v>276.2</v>
      </c>
      <c r="G400" s="21">
        <v>25.239000000000001</v>
      </c>
      <c r="H400" s="21">
        <v>34</v>
      </c>
    </row>
    <row r="401" spans="1:8" x14ac:dyDescent="0.15">
      <c r="A401" s="21" t="s">
        <v>1350</v>
      </c>
      <c r="B401" s="21" t="s">
        <v>1674</v>
      </c>
      <c r="C401" s="21" t="s">
        <v>1675</v>
      </c>
      <c r="D401" s="21">
        <v>23.266999999999999</v>
      </c>
      <c r="E401" s="21" t="s">
        <v>1676</v>
      </c>
      <c r="F401" s="21">
        <v>265.39999999999998</v>
      </c>
      <c r="G401" s="21">
        <v>25.562999999999999</v>
      </c>
      <c r="H401" s="21">
        <v>154.6</v>
      </c>
    </row>
    <row r="402" spans="1:8" x14ac:dyDescent="0.15">
      <c r="A402" s="21" t="s">
        <v>1352</v>
      </c>
      <c r="B402" s="21" t="s">
        <v>1677</v>
      </c>
      <c r="C402" s="21" t="s">
        <v>1678</v>
      </c>
      <c r="D402" s="21">
        <v>25.99</v>
      </c>
      <c r="E402" s="21">
        <v>50.292999999999999</v>
      </c>
      <c r="F402" s="21">
        <v>279.7</v>
      </c>
      <c r="G402" s="21">
        <v>25.664999999999999</v>
      </c>
      <c r="H402" s="21">
        <v>61.2</v>
      </c>
    </row>
    <row r="403" spans="1:8" x14ac:dyDescent="0.15">
      <c r="A403" s="21" t="s">
        <v>1354</v>
      </c>
      <c r="B403" s="21" t="s">
        <v>1679</v>
      </c>
      <c r="C403" s="21">
        <v>37.536999999999999</v>
      </c>
      <c r="D403" s="21">
        <v>23.077999999999999</v>
      </c>
      <c r="E403" s="21">
        <v>50.073</v>
      </c>
      <c r="F403" s="21">
        <v>280.60000000000002</v>
      </c>
      <c r="G403" s="21" t="s">
        <v>1680</v>
      </c>
      <c r="H403" s="21">
        <v>154.19999999999999</v>
      </c>
    </row>
    <row r="404" spans="1:8" x14ac:dyDescent="0.15">
      <c r="A404" s="21" t="s">
        <v>1357</v>
      </c>
      <c r="B404" s="21" t="s">
        <v>1681</v>
      </c>
      <c r="C404" s="21">
        <v>37.206000000000003</v>
      </c>
      <c r="D404" s="21">
        <v>23.071999999999999</v>
      </c>
      <c r="E404" s="21">
        <v>50.456000000000003</v>
      </c>
      <c r="F404" s="21">
        <v>265.39999999999998</v>
      </c>
      <c r="G404" s="21">
        <v>25.187999999999999</v>
      </c>
      <c r="H404" s="21">
        <v>154.19999999999999</v>
      </c>
    </row>
    <row r="405" spans="1:8" x14ac:dyDescent="0.15">
      <c r="A405" s="21" t="s">
        <v>420</v>
      </c>
    </row>
    <row r="406" spans="1:8" x14ac:dyDescent="0.15">
      <c r="A406" s="21" t="s">
        <v>421</v>
      </c>
    </row>
    <row r="407" spans="1:8" x14ac:dyDescent="0.15">
      <c r="A407" s="21" t="s">
        <v>422</v>
      </c>
    </row>
    <row r="408" spans="1:8" x14ac:dyDescent="0.15">
      <c r="A408" s="21" t="s">
        <v>423</v>
      </c>
    </row>
    <row r="409" spans="1:8" x14ac:dyDescent="0.15">
      <c r="A409" s="21" t="s">
        <v>1319</v>
      </c>
    </row>
    <row r="410" spans="1:8" x14ac:dyDescent="0.15">
      <c r="A410" s="22">
        <v>42846</v>
      </c>
    </row>
    <row r="411" spans="1:8" x14ac:dyDescent="0.15">
      <c r="A411" s="21" t="s">
        <v>425</v>
      </c>
    </row>
    <row r="412" spans="1:8" x14ac:dyDescent="0.15">
      <c r="A412" s="21" t="s">
        <v>426</v>
      </c>
    </row>
    <row r="413" spans="1:8" x14ac:dyDescent="0.15">
      <c r="A413" s="21" t="s">
        <v>427</v>
      </c>
    </row>
    <row r="414" spans="1:8" x14ac:dyDescent="0.15">
      <c r="A414" s="21" t="s">
        <v>1682</v>
      </c>
    </row>
    <row r="415" spans="1:8" x14ac:dyDescent="0.15">
      <c r="A415" s="21" t="s">
        <v>1683</v>
      </c>
    </row>
    <row r="416" spans="1:8" x14ac:dyDescent="0.15">
      <c r="A416" s="21" t="s">
        <v>1684</v>
      </c>
    </row>
    <row r="417" spans="1:8" x14ac:dyDescent="0.15">
      <c r="B417" s="21" t="s">
        <v>1322</v>
      </c>
      <c r="C417" s="21" t="s">
        <v>1685</v>
      </c>
    </row>
    <row r="418" spans="1:8" x14ac:dyDescent="0.15">
      <c r="B418" s="21" t="s">
        <v>1324</v>
      </c>
      <c r="C418" s="21" t="s">
        <v>1325</v>
      </c>
      <c r="D418" s="21" t="s">
        <v>1326</v>
      </c>
      <c r="E418" s="21" t="s">
        <v>1327</v>
      </c>
      <c r="F418" s="21" t="s">
        <v>1328</v>
      </c>
      <c r="G418" s="21" t="s">
        <v>1329</v>
      </c>
      <c r="H418" s="21" t="s">
        <v>1330</v>
      </c>
    </row>
    <row r="419" spans="1:8" x14ac:dyDescent="0.15">
      <c r="A419" s="21" t="s">
        <v>1331</v>
      </c>
      <c r="B419" s="21" t="s">
        <v>102</v>
      </c>
      <c r="C419" s="21">
        <v>35.853000000000002</v>
      </c>
      <c r="D419" s="21">
        <v>22.297000000000001</v>
      </c>
      <c r="E419" s="21">
        <v>48.112000000000002</v>
      </c>
      <c r="F419" s="21">
        <v>290.89999999999998</v>
      </c>
      <c r="G419" s="21">
        <v>24.030999999999999</v>
      </c>
    </row>
    <row r="420" spans="1:8" x14ac:dyDescent="0.15">
      <c r="A420" s="21" t="s">
        <v>1332</v>
      </c>
    </row>
    <row r="421" spans="1:8" x14ac:dyDescent="0.15">
      <c r="A421" s="21" t="s">
        <v>1333</v>
      </c>
      <c r="B421" s="21" t="s">
        <v>655</v>
      </c>
      <c r="C421" s="21" t="s">
        <v>1686</v>
      </c>
      <c r="D421" s="21">
        <v>25.443999999999999</v>
      </c>
      <c r="E421" s="21">
        <v>51.920999999999999</v>
      </c>
      <c r="F421" s="21">
        <v>285.2</v>
      </c>
      <c r="G421" s="21">
        <v>25.837</v>
      </c>
      <c r="H421" s="21">
        <v>30.1</v>
      </c>
    </row>
    <row r="422" spans="1:8" x14ac:dyDescent="0.15">
      <c r="A422" s="21" t="s">
        <v>1335</v>
      </c>
      <c r="B422" s="21" t="s">
        <v>1687</v>
      </c>
      <c r="C422" s="21">
        <v>37.317999999999998</v>
      </c>
      <c r="D422" s="21">
        <v>22.959</v>
      </c>
      <c r="E422" s="21">
        <v>50.786000000000001</v>
      </c>
      <c r="F422" s="21">
        <v>264.60000000000002</v>
      </c>
      <c r="G422" s="21">
        <v>25.423999999999999</v>
      </c>
      <c r="H422" s="21">
        <v>153.5</v>
      </c>
    </row>
    <row r="423" spans="1:8" x14ac:dyDescent="0.15">
      <c r="A423" s="21" t="s">
        <v>1337</v>
      </c>
      <c r="B423" s="21" t="s">
        <v>1688</v>
      </c>
      <c r="C423" s="21">
        <v>36.929000000000002</v>
      </c>
      <c r="D423" s="21">
        <v>22.937000000000001</v>
      </c>
      <c r="E423" s="21">
        <v>49.615000000000002</v>
      </c>
      <c r="F423" s="21">
        <v>287.10000000000002</v>
      </c>
      <c r="G423" s="21">
        <v>24.515999999999998</v>
      </c>
      <c r="H423" s="21">
        <v>156.4</v>
      </c>
    </row>
    <row r="424" spans="1:8" x14ac:dyDescent="0.15">
      <c r="A424" s="21" t="s">
        <v>1339</v>
      </c>
      <c r="B424" s="21" t="s">
        <v>651</v>
      </c>
      <c r="C424" s="21" t="s">
        <v>1689</v>
      </c>
      <c r="D424" s="21">
        <v>26.384</v>
      </c>
      <c r="E424" s="21">
        <v>53.171999999999997</v>
      </c>
      <c r="F424" s="21">
        <v>266.2</v>
      </c>
      <c r="G424" s="21">
        <v>25.401</v>
      </c>
      <c r="H424" s="21">
        <v>31.7</v>
      </c>
    </row>
    <row r="425" spans="1:8" x14ac:dyDescent="0.15">
      <c r="A425" s="21" t="s">
        <v>1342</v>
      </c>
      <c r="B425" s="21" t="s">
        <v>1690</v>
      </c>
      <c r="C425" s="21">
        <v>37.488999999999997</v>
      </c>
      <c r="D425" s="21">
        <v>23.097000000000001</v>
      </c>
      <c r="E425" s="21">
        <v>48.966000000000001</v>
      </c>
      <c r="F425" s="21">
        <v>288</v>
      </c>
      <c r="G425" s="21">
        <v>24.911999999999999</v>
      </c>
      <c r="H425" s="21">
        <v>155.80000000000001</v>
      </c>
    </row>
    <row r="426" spans="1:8" x14ac:dyDescent="0.15">
      <c r="A426" s="21" t="s">
        <v>1344</v>
      </c>
      <c r="B426" s="21" t="s">
        <v>1691</v>
      </c>
      <c r="C426" s="21">
        <v>35.968000000000004</v>
      </c>
      <c r="D426" s="21">
        <v>22.506</v>
      </c>
      <c r="E426" s="21">
        <v>48.433999999999997</v>
      </c>
      <c r="F426" s="21">
        <v>288.89999999999998</v>
      </c>
      <c r="G426" s="21">
        <v>24.3</v>
      </c>
      <c r="H426" s="21">
        <v>159.69999999999999</v>
      </c>
    </row>
    <row r="427" spans="1:8" x14ac:dyDescent="0.15">
      <c r="A427" s="21" t="s">
        <v>1347</v>
      </c>
      <c r="B427" s="21" t="s">
        <v>1692</v>
      </c>
      <c r="C427" s="21" t="s">
        <v>1693</v>
      </c>
      <c r="D427" s="21">
        <v>22.792999999999999</v>
      </c>
      <c r="E427" s="21">
        <v>48.744</v>
      </c>
      <c r="F427" s="21">
        <v>288.89999999999998</v>
      </c>
      <c r="G427" s="21">
        <v>24.538</v>
      </c>
      <c r="H427" s="21">
        <v>75.8</v>
      </c>
    </row>
    <row r="428" spans="1:8" x14ac:dyDescent="0.15">
      <c r="A428" s="21" t="s">
        <v>1350</v>
      </c>
      <c r="B428" s="21" t="s">
        <v>1694</v>
      </c>
      <c r="C428" s="21">
        <v>35.871000000000002</v>
      </c>
      <c r="D428" s="21" t="s">
        <v>1695</v>
      </c>
      <c r="E428" s="21" t="s">
        <v>1696</v>
      </c>
      <c r="F428" s="21" t="s">
        <v>1519</v>
      </c>
      <c r="G428" s="21">
        <v>24.056999999999999</v>
      </c>
      <c r="H428" s="21">
        <v>160.80000000000001</v>
      </c>
    </row>
    <row r="429" spans="1:8" x14ac:dyDescent="0.15">
      <c r="A429" s="21" t="s">
        <v>1352</v>
      </c>
      <c r="B429" s="21" t="s">
        <v>1697</v>
      </c>
      <c r="C429" s="21">
        <v>36.122</v>
      </c>
      <c r="D429" s="21">
        <v>22.628</v>
      </c>
      <c r="E429" s="21">
        <v>48.598999999999997</v>
      </c>
      <c r="F429" s="21">
        <v>280.60000000000002</v>
      </c>
      <c r="G429" s="21">
        <v>24.254999999999999</v>
      </c>
      <c r="H429" s="21">
        <v>159.19999999999999</v>
      </c>
    </row>
    <row r="430" spans="1:8" x14ac:dyDescent="0.15">
      <c r="A430" s="21" t="s">
        <v>1354</v>
      </c>
      <c r="B430" s="21" t="s">
        <v>1698</v>
      </c>
      <c r="C430" s="21">
        <v>35.970999999999997</v>
      </c>
      <c r="D430" s="21">
        <v>22.454000000000001</v>
      </c>
      <c r="E430" s="21">
        <v>48.264000000000003</v>
      </c>
      <c r="F430" s="21">
        <v>288</v>
      </c>
      <c r="G430" s="21">
        <v>24.245000000000001</v>
      </c>
      <c r="H430" s="21">
        <v>160</v>
      </c>
    </row>
    <row r="431" spans="1:8" x14ac:dyDescent="0.15">
      <c r="A431" s="21" t="s">
        <v>1357</v>
      </c>
      <c r="B431" s="21" t="s">
        <v>1699</v>
      </c>
      <c r="C431" s="21" t="s">
        <v>1700</v>
      </c>
      <c r="D431" s="21">
        <v>22.332000000000001</v>
      </c>
      <c r="E431" s="21">
        <v>48.24</v>
      </c>
      <c r="F431" s="21">
        <v>288.89999999999998</v>
      </c>
      <c r="G431" s="21" t="s">
        <v>1701</v>
      </c>
      <c r="H431" s="21">
        <v>160.6</v>
      </c>
    </row>
    <row r="432" spans="1:8" x14ac:dyDescent="0.15">
      <c r="A432" s="21" t="s">
        <v>420</v>
      </c>
    </row>
    <row r="433" spans="1:8" x14ac:dyDescent="0.15">
      <c r="A433" s="21" t="s">
        <v>421</v>
      </c>
    </row>
    <row r="434" spans="1:8" x14ac:dyDescent="0.15">
      <c r="A434" s="21" t="s">
        <v>422</v>
      </c>
    </row>
    <row r="435" spans="1:8" x14ac:dyDescent="0.15">
      <c r="A435" s="21" t="s">
        <v>423</v>
      </c>
    </row>
    <row r="436" spans="1:8" x14ac:dyDescent="0.15">
      <c r="A436" s="21" t="s">
        <v>1319</v>
      </c>
    </row>
    <row r="437" spans="1:8" x14ac:dyDescent="0.15">
      <c r="A437" s="22">
        <v>42846</v>
      </c>
    </row>
    <row r="438" spans="1:8" x14ac:dyDescent="0.15">
      <c r="A438" s="21" t="s">
        <v>425</v>
      </c>
    </row>
    <row r="439" spans="1:8" x14ac:dyDescent="0.15">
      <c r="A439" s="21" t="s">
        <v>426</v>
      </c>
    </row>
    <row r="440" spans="1:8" x14ac:dyDescent="0.15">
      <c r="A440" s="21" t="s">
        <v>427</v>
      </c>
    </row>
    <row r="441" spans="1:8" x14ac:dyDescent="0.15">
      <c r="A441" s="21" t="s">
        <v>1702</v>
      </c>
    </row>
    <row r="442" spans="1:8" x14ac:dyDescent="0.15">
      <c r="A442" s="21" t="s">
        <v>1703</v>
      </c>
    </row>
    <row r="443" spans="1:8" x14ac:dyDescent="0.15">
      <c r="A443" s="21" t="s">
        <v>1704</v>
      </c>
    </row>
    <row r="444" spans="1:8" x14ac:dyDescent="0.15">
      <c r="B444" s="21" t="s">
        <v>1322</v>
      </c>
      <c r="C444" s="21" t="s">
        <v>1705</v>
      </c>
    </row>
    <row r="445" spans="1:8" x14ac:dyDescent="0.15">
      <c r="B445" s="21" t="s">
        <v>1324</v>
      </c>
      <c r="C445" s="21" t="s">
        <v>1325</v>
      </c>
      <c r="D445" s="21" t="s">
        <v>1326</v>
      </c>
      <c r="E445" s="21" t="s">
        <v>1327</v>
      </c>
      <c r="F445" s="21" t="s">
        <v>1328</v>
      </c>
      <c r="G445" s="21" t="s">
        <v>1329</v>
      </c>
      <c r="H445" s="21" t="s">
        <v>1330</v>
      </c>
    </row>
    <row r="446" spans="1:8" x14ac:dyDescent="0.15">
      <c r="A446" s="21" t="s">
        <v>1331</v>
      </c>
      <c r="B446" s="21" t="s">
        <v>213</v>
      </c>
      <c r="C446" s="21">
        <v>37.048000000000002</v>
      </c>
      <c r="D446" s="21">
        <v>22.829000000000001</v>
      </c>
      <c r="E446" s="21">
        <v>49.634</v>
      </c>
      <c r="F446" s="21">
        <v>288.89999999999998</v>
      </c>
      <c r="G446" s="21">
        <v>24.896999999999998</v>
      </c>
    </row>
    <row r="447" spans="1:8" x14ac:dyDescent="0.15">
      <c r="A447" s="21" t="s">
        <v>1332</v>
      </c>
    </row>
    <row r="448" spans="1:8" x14ac:dyDescent="0.15">
      <c r="A448" s="21" t="s">
        <v>1333</v>
      </c>
      <c r="B448" s="21" t="s">
        <v>1706</v>
      </c>
      <c r="C448" s="21">
        <v>39.997</v>
      </c>
      <c r="D448" s="21">
        <v>25.821000000000002</v>
      </c>
      <c r="E448" s="21">
        <v>57.841000000000001</v>
      </c>
      <c r="F448" s="21">
        <v>205.7</v>
      </c>
      <c r="G448" s="21" t="s">
        <v>1374</v>
      </c>
      <c r="H448" s="21">
        <v>126.5</v>
      </c>
    </row>
    <row r="449" spans="1:8" x14ac:dyDescent="0.15">
      <c r="A449" s="21" t="s">
        <v>1335</v>
      </c>
      <c r="B449" s="21" t="s">
        <v>1707</v>
      </c>
      <c r="C449" s="21" t="s">
        <v>1708</v>
      </c>
      <c r="D449" s="21">
        <v>25.356999999999999</v>
      </c>
      <c r="E449" s="21">
        <v>52.008000000000003</v>
      </c>
      <c r="F449" s="21">
        <v>268.60000000000002</v>
      </c>
      <c r="G449" s="21">
        <v>26.463000000000001</v>
      </c>
      <c r="H449" s="21">
        <v>36</v>
      </c>
    </row>
    <row r="450" spans="1:8" x14ac:dyDescent="0.15">
      <c r="A450" s="21" t="s">
        <v>1337</v>
      </c>
      <c r="B450" s="21" t="s">
        <v>1709</v>
      </c>
      <c r="C450" s="21">
        <v>39.359000000000002</v>
      </c>
      <c r="D450" s="21">
        <v>24.073</v>
      </c>
      <c r="E450" s="21">
        <v>50.863999999999997</v>
      </c>
      <c r="F450" s="21">
        <v>281.5</v>
      </c>
      <c r="G450" s="21">
        <v>25.613</v>
      </c>
      <c r="H450" s="21">
        <v>149.80000000000001</v>
      </c>
    </row>
    <row r="451" spans="1:8" x14ac:dyDescent="0.15">
      <c r="A451" s="21" t="s">
        <v>1339</v>
      </c>
      <c r="B451" s="21" t="s">
        <v>1710</v>
      </c>
      <c r="C451" s="21">
        <v>37.729999999999997</v>
      </c>
      <c r="D451" s="21">
        <v>23.462</v>
      </c>
      <c r="E451" s="21">
        <v>50.094000000000001</v>
      </c>
      <c r="F451" s="21">
        <v>280.60000000000002</v>
      </c>
      <c r="G451" s="21">
        <v>25.76</v>
      </c>
      <c r="H451" s="21">
        <v>152.9</v>
      </c>
    </row>
    <row r="452" spans="1:8" x14ac:dyDescent="0.15">
      <c r="A452" s="21" t="s">
        <v>1342</v>
      </c>
      <c r="B452" s="21" t="s">
        <v>1711</v>
      </c>
      <c r="C452" s="21">
        <v>37.78</v>
      </c>
      <c r="D452" s="21">
        <v>24.146000000000001</v>
      </c>
      <c r="E452" s="21">
        <v>52.475000000000001</v>
      </c>
      <c r="F452" s="21">
        <v>262.2</v>
      </c>
      <c r="G452" s="21" t="s">
        <v>1374</v>
      </c>
      <c r="H452" s="21">
        <v>138.30000000000001</v>
      </c>
    </row>
    <row r="453" spans="1:8" x14ac:dyDescent="0.15">
      <c r="A453" s="21" t="s">
        <v>1344</v>
      </c>
      <c r="B453" s="21" t="s">
        <v>1712</v>
      </c>
      <c r="C453" s="21" t="s">
        <v>1713</v>
      </c>
      <c r="D453" s="21">
        <v>24.143999999999998</v>
      </c>
      <c r="E453" s="21">
        <v>51.789000000000001</v>
      </c>
      <c r="F453" s="21" t="s">
        <v>1714</v>
      </c>
      <c r="G453" s="21">
        <v>25.765999999999998</v>
      </c>
      <c r="H453" s="21">
        <v>97.9</v>
      </c>
    </row>
    <row r="454" spans="1:8" x14ac:dyDescent="0.15">
      <c r="A454" s="21" t="s">
        <v>1347</v>
      </c>
      <c r="B454" s="21" t="s">
        <v>1715</v>
      </c>
      <c r="C454" s="21">
        <v>37.868000000000002</v>
      </c>
      <c r="D454" s="21">
        <v>23.225999999999999</v>
      </c>
      <c r="E454" s="21">
        <v>50.737000000000002</v>
      </c>
      <c r="F454" s="21">
        <v>268.60000000000002</v>
      </c>
      <c r="G454" s="21">
        <v>27.059000000000001</v>
      </c>
      <c r="H454" s="21">
        <v>150.9</v>
      </c>
    </row>
    <row r="455" spans="1:8" x14ac:dyDescent="0.15">
      <c r="A455" s="21" t="s">
        <v>1350</v>
      </c>
      <c r="B455" s="21" t="s">
        <v>1716</v>
      </c>
      <c r="C455" s="21">
        <v>37.813000000000002</v>
      </c>
      <c r="D455" s="21">
        <v>23.187999999999999</v>
      </c>
      <c r="E455" s="21">
        <v>49.969000000000001</v>
      </c>
      <c r="F455" s="21">
        <v>288</v>
      </c>
      <c r="G455" s="21">
        <v>25.225999999999999</v>
      </c>
      <c r="H455" s="21">
        <v>153.9</v>
      </c>
    </row>
    <row r="456" spans="1:8" x14ac:dyDescent="0.15">
      <c r="A456" s="21" t="s">
        <v>1352</v>
      </c>
      <c r="B456" s="21" t="s">
        <v>1717</v>
      </c>
      <c r="C456" s="21">
        <v>37.109000000000002</v>
      </c>
      <c r="D456" s="21">
        <v>23.541</v>
      </c>
      <c r="E456" s="21">
        <v>50.71</v>
      </c>
      <c r="F456" s="21">
        <v>267.8</v>
      </c>
      <c r="G456" s="21">
        <v>25.791</v>
      </c>
      <c r="H456" s="21">
        <v>152.80000000000001</v>
      </c>
    </row>
    <row r="457" spans="1:8" x14ac:dyDescent="0.15">
      <c r="A457" s="21" t="s">
        <v>1354</v>
      </c>
      <c r="B457" s="21" t="s">
        <v>1718</v>
      </c>
      <c r="C457" s="21" t="s">
        <v>1719</v>
      </c>
      <c r="D457" s="21">
        <v>23.763999999999999</v>
      </c>
      <c r="E457" s="21">
        <v>50.609000000000002</v>
      </c>
      <c r="F457" s="21">
        <v>286.10000000000002</v>
      </c>
      <c r="G457" s="21">
        <v>25.45</v>
      </c>
      <c r="H457" s="21">
        <v>74.8</v>
      </c>
    </row>
    <row r="458" spans="1:8" x14ac:dyDescent="0.15">
      <c r="A458" s="21" t="s">
        <v>1357</v>
      </c>
      <c r="B458" s="21" t="s">
        <v>1499</v>
      </c>
      <c r="C458" s="21" t="s">
        <v>1720</v>
      </c>
      <c r="D458" s="21">
        <v>23.113</v>
      </c>
      <c r="E458" s="21">
        <v>49.88</v>
      </c>
      <c r="F458" s="21">
        <v>284.3</v>
      </c>
      <c r="G458" s="21">
        <v>25.266999999999999</v>
      </c>
      <c r="H458" s="21">
        <v>154.9</v>
      </c>
    </row>
    <row r="459" spans="1:8" x14ac:dyDescent="0.15">
      <c r="A459" s="21" t="s">
        <v>1360</v>
      </c>
      <c r="B459" s="21" t="s">
        <v>1721</v>
      </c>
      <c r="C459" s="21">
        <v>37.142000000000003</v>
      </c>
      <c r="D459" s="21" t="s">
        <v>1722</v>
      </c>
      <c r="E459" s="21" t="s">
        <v>1723</v>
      </c>
      <c r="F459" s="21">
        <v>287.10000000000002</v>
      </c>
      <c r="G459" s="21" t="s">
        <v>1724</v>
      </c>
      <c r="H459" s="21">
        <v>155.80000000000001</v>
      </c>
    </row>
    <row r="460" spans="1:8" x14ac:dyDescent="0.15">
      <c r="A460" s="21" t="s">
        <v>1362</v>
      </c>
      <c r="B460" s="21" t="s">
        <v>1725</v>
      </c>
      <c r="C460" s="21">
        <v>37.052999999999997</v>
      </c>
      <c r="D460" s="21">
        <v>22.872</v>
      </c>
      <c r="E460" s="21">
        <v>49.871000000000002</v>
      </c>
      <c r="F460" s="21">
        <v>288</v>
      </c>
      <c r="G460" s="21">
        <v>24.984000000000002</v>
      </c>
      <c r="H460" s="21">
        <v>155.5</v>
      </c>
    </row>
    <row r="461" spans="1:8" x14ac:dyDescent="0.15">
      <c r="A461" s="21" t="s">
        <v>1365</v>
      </c>
      <c r="B461" s="21" t="s">
        <v>1726</v>
      </c>
      <c r="C461" s="21">
        <v>37.607999999999997</v>
      </c>
      <c r="D461" s="21">
        <v>23.597000000000001</v>
      </c>
      <c r="E461" s="21">
        <v>50.417999999999999</v>
      </c>
      <c r="F461" s="21" t="s">
        <v>1714</v>
      </c>
      <c r="G461" s="21">
        <v>25.138000000000002</v>
      </c>
      <c r="H461" s="21">
        <v>153.19999999999999</v>
      </c>
    </row>
    <row r="462" spans="1:8" x14ac:dyDescent="0.15">
      <c r="A462" s="21" t="s">
        <v>1421</v>
      </c>
      <c r="B462" s="21" t="s">
        <v>1727</v>
      </c>
      <c r="C462" s="21" t="s">
        <v>1728</v>
      </c>
      <c r="D462" s="21">
        <v>23.824999999999999</v>
      </c>
      <c r="E462" s="21">
        <v>51.427999999999997</v>
      </c>
      <c r="F462" s="21">
        <v>265.39999999999998</v>
      </c>
      <c r="G462" s="21">
        <v>25.957999999999998</v>
      </c>
      <c r="H462" s="21">
        <v>78.599999999999994</v>
      </c>
    </row>
    <row r="463" spans="1:8" x14ac:dyDescent="0.15">
      <c r="A463" s="21" t="s">
        <v>420</v>
      </c>
    </row>
    <row r="464" spans="1:8" x14ac:dyDescent="0.15">
      <c r="A464" s="21" t="s">
        <v>421</v>
      </c>
    </row>
    <row r="465" spans="1:8" x14ac:dyDescent="0.15">
      <c r="A465" s="21" t="s">
        <v>422</v>
      </c>
    </row>
    <row r="466" spans="1:8" x14ac:dyDescent="0.15">
      <c r="A466" s="21" t="s">
        <v>423</v>
      </c>
    </row>
    <row r="467" spans="1:8" x14ac:dyDescent="0.15">
      <c r="A467" s="21" t="s">
        <v>1319</v>
      </c>
    </row>
    <row r="468" spans="1:8" x14ac:dyDescent="0.15">
      <c r="A468" s="22">
        <v>42846</v>
      </c>
    </row>
    <row r="469" spans="1:8" x14ac:dyDescent="0.15">
      <c r="A469" s="21" t="s">
        <v>425</v>
      </c>
    </row>
    <row r="470" spans="1:8" x14ac:dyDescent="0.15">
      <c r="A470" s="21" t="s">
        <v>426</v>
      </c>
    </row>
    <row r="471" spans="1:8" x14ac:dyDescent="0.15">
      <c r="A471" s="21" t="s">
        <v>427</v>
      </c>
    </row>
    <row r="472" spans="1:8" x14ac:dyDescent="0.15">
      <c r="A472" s="21" t="s">
        <v>1729</v>
      </c>
    </row>
    <row r="473" spans="1:8" x14ac:dyDescent="0.15">
      <c r="A473" s="21" t="s">
        <v>1730</v>
      </c>
    </row>
    <row r="474" spans="1:8" x14ac:dyDescent="0.15">
      <c r="A474" s="21" t="s">
        <v>1731</v>
      </c>
    </row>
    <row r="475" spans="1:8" x14ac:dyDescent="0.15">
      <c r="B475" s="21" t="s">
        <v>1322</v>
      </c>
      <c r="C475" s="21" t="s">
        <v>1732</v>
      </c>
    </row>
    <row r="476" spans="1:8" x14ac:dyDescent="0.15">
      <c r="B476" s="21" t="s">
        <v>1324</v>
      </c>
      <c r="C476" s="21" t="s">
        <v>1325</v>
      </c>
      <c r="D476" s="21" t="s">
        <v>1326</v>
      </c>
      <c r="E476" s="21" t="s">
        <v>1327</v>
      </c>
      <c r="F476" s="21" t="s">
        <v>1328</v>
      </c>
      <c r="G476" s="21" t="s">
        <v>1329</v>
      </c>
      <c r="H476" s="21" t="s">
        <v>1330</v>
      </c>
    </row>
    <row r="477" spans="1:8" x14ac:dyDescent="0.15">
      <c r="A477" s="21" t="s">
        <v>1331</v>
      </c>
      <c r="B477" s="21" t="s">
        <v>263</v>
      </c>
      <c r="C477" s="21">
        <v>37.273000000000003</v>
      </c>
      <c r="D477" s="21">
        <v>23.146000000000001</v>
      </c>
      <c r="E477" s="21">
        <v>49.658000000000001</v>
      </c>
      <c r="F477" s="21">
        <v>288.89999999999998</v>
      </c>
      <c r="G477" s="21">
        <v>24.992000000000001</v>
      </c>
    </row>
    <row r="478" spans="1:8" x14ac:dyDescent="0.15">
      <c r="A478" s="21" t="s">
        <v>1332</v>
      </c>
    </row>
    <row r="479" spans="1:8" x14ac:dyDescent="0.15">
      <c r="A479" s="21" t="s">
        <v>1333</v>
      </c>
      <c r="B479" s="21" t="s">
        <v>1733</v>
      </c>
      <c r="C479" s="21">
        <v>41.246000000000002</v>
      </c>
      <c r="D479" s="21">
        <v>26.120999999999999</v>
      </c>
      <c r="E479" s="21">
        <v>58.216000000000001</v>
      </c>
      <c r="F479" s="21">
        <v>206.2</v>
      </c>
      <c r="G479" s="21" t="s">
        <v>1374</v>
      </c>
      <c r="H479" s="21">
        <v>124.9</v>
      </c>
    </row>
    <row r="480" spans="1:8" x14ac:dyDescent="0.15">
      <c r="A480" s="21" t="s">
        <v>1335</v>
      </c>
      <c r="B480" s="21" t="s">
        <v>1734</v>
      </c>
      <c r="C480" s="21" t="s">
        <v>1735</v>
      </c>
      <c r="D480" s="21">
        <v>25.321999999999999</v>
      </c>
      <c r="E480" s="21">
        <v>51.697000000000003</v>
      </c>
      <c r="F480" s="21">
        <v>277.10000000000002</v>
      </c>
      <c r="G480" s="21">
        <v>26.89</v>
      </c>
      <c r="H480" s="21">
        <v>36.700000000000003</v>
      </c>
    </row>
    <row r="481" spans="1:8" x14ac:dyDescent="0.15">
      <c r="A481" s="21" t="s">
        <v>1337</v>
      </c>
      <c r="B481" s="21" t="s">
        <v>1736</v>
      </c>
      <c r="C481" s="21">
        <v>38.612000000000002</v>
      </c>
      <c r="D481" s="21">
        <v>24.452999999999999</v>
      </c>
      <c r="E481" s="21">
        <v>50.569000000000003</v>
      </c>
      <c r="F481" s="21">
        <v>278.89999999999998</v>
      </c>
      <c r="G481" s="21">
        <v>25.995999999999999</v>
      </c>
      <c r="H481" s="21">
        <v>150.1</v>
      </c>
    </row>
    <row r="482" spans="1:8" x14ac:dyDescent="0.15">
      <c r="A482" s="21" t="s">
        <v>1339</v>
      </c>
      <c r="B482" s="21" t="s">
        <v>1737</v>
      </c>
      <c r="C482" s="21">
        <v>37.877000000000002</v>
      </c>
      <c r="D482" s="21">
        <v>23.661000000000001</v>
      </c>
      <c r="E482" s="21">
        <v>50.337000000000003</v>
      </c>
      <c r="F482" s="21">
        <v>285.2</v>
      </c>
      <c r="G482" s="21">
        <v>25.722000000000001</v>
      </c>
      <c r="H482" s="21">
        <v>152.30000000000001</v>
      </c>
    </row>
    <row r="483" spans="1:8" x14ac:dyDescent="0.15">
      <c r="A483" s="21" t="s">
        <v>1342</v>
      </c>
      <c r="B483" s="21" t="s">
        <v>690</v>
      </c>
      <c r="C483" s="21" t="s">
        <v>1738</v>
      </c>
      <c r="D483" s="21">
        <v>27.521999999999998</v>
      </c>
      <c r="E483" s="21">
        <v>53.798999999999999</v>
      </c>
      <c r="F483" s="21">
        <v>278.89999999999998</v>
      </c>
      <c r="G483" s="21">
        <v>26.635999999999999</v>
      </c>
      <c r="H483" s="21">
        <v>31.1</v>
      </c>
    </row>
    <row r="484" spans="1:8" x14ac:dyDescent="0.15">
      <c r="A484" s="21" t="s">
        <v>1344</v>
      </c>
      <c r="B484" s="21" t="s">
        <v>1739</v>
      </c>
      <c r="C484" s="21">
        <v>38.518000000000001</v>
      </c>
      <c r="D484" s="21">
        <v>23.93</v>
      </c>
      <c r="E484" s="21">
        <v>50.302</v>
      </c>
      <c r="F484" s="21">
        <v>276.2</v>
      </c>
      <c r="G484" s="21">
        <v>25.826000000000001</v>
      </c>
      <c r="H484" s="21">
        <v>151.19999999999999</v>
      </c>
    </row>
    <row r="485" spans="1:8" x14ac:dyDescent="0.15">
      <c r="A485" s="21" t="s">
        <v>1347</v>
      </c>
      <c r="B485" s="21" t="s">
        <v>1740</v>
      </c>
      <c r="C485" s="21">
        <v>37.640999999999998</v>
      </c>
      <c r="D485" s="21">
        <v>23.398</v>
      </c>
      <c r="E485" s="21">
        <v>50.356000000000002</v>
      </c>
      <c r="F485" s="21">
        <v>285.2</v>
      </c>
      <c r="G485" s="21">
        <v>25.37</v>
      </c>
      <c r="H485" s="21">
        <v>153.19999999999999</v>
      </c>
    </row>
    <row r="486" spans="1:8" x14ac:dyDescent="0.15">
      <c r="A486" s="21" t="s">
        <v>1350</v>
      </c>
      <c r="B486" s="21" t="s">
        <v>1741</v>
      </c>
      <c r="C486" s="21">
        <v>37.46</v>
      </c>
      <c r="D486" s="21">
        <v>23.512</v>
      </c>
      <c r="E486" s="21">
        <v>49.777999999999999</v>
      </c>
      <c r="F486" s="21">
        <v>286.10000000000002</v>
      </c>
      <c r="G486" s="21">
        <v>25.158000000000001</v>
      </c>
      <c r="H486" s="21">
        <v>154.19999999999999</v>
      </c>
    </row>
    <row r="487" spans="1:8" x14ac:dyDescent="0.15">
      <c r="A487" s="21" t="s">
        <v>1352</v>
      </c>
      <c r="B487" s="21" t="s">
        <v>1742</v>
      </c>
      <c r="C487" s="21">
        <v>37.901000000000003</v>
      </c>
      <c r="D487" s="21">
        <v>23.734999999999999</v>
      </c>
      <c r="E487" s="21">
        <v>50.268999999999998</v>
      </c>
      <c r="F487" s="21">
        <v>271.10000000000002</v>
      </c>
      <c r="G487" s="21">
        <v>25.821000000000002</v>
      </c>
      <c r="H487" s="21">
        <v>152.19999999999999</v>
      </c>
    </row>
    <row r="488" spans="1:8" x14ac:dyDescent="0.15">
      <c r="A488" s="21" t="s">
        <v>1354</v>
      </c>
      <c r="B488" s="21" t="s">
        <v>1743</v>
      </c>
      <c r="C488" s="21">
        <v>38.412999999999997</v>
      </c>
      <c r="D488" s="21">
        <v>23.579000000000001</v>
      </c>
      <c r="E488" s="21">
        <v>50.610999999999997</v>
      </c>
      <c r="F488" s="21">
        <v>282.39999999999998</v>
      </c>
      <c r="G488" s="21">
        <v>25.247</v>
      </c>
      <c r="H488" s="21">
        <v>152</v>
      </c>
    </row>
    <row r="489" spans="1:8" x14ac:dyDescent="0.15">
      <c r="A489" s="21" t="s">
        <v>1357</v>
      </c>
      <c r="B489" s="21" t="s">
        <v>1744</v>
      </c>
      <c r="C489" s="21">
        <v>37.421999999999997</v>
      </c>
      <c r="D489" s="21">
        <v>23.914000000000001</v>
      </c>
      <c r="E489" s="21">
        <v>49.884999999999998</v>
      </c>
      <c r="F489" s="21" t="s">
        <v>1714</v>
      </c>
      <c r="G489" s="21">
        <v>25.045000000000002</v>
      </c>
      <c r="H489" s="21">
        <v>153.80000000000001</v>
      </c>
    </row>
    <row r="490" spans="1:8" x14ac:dyDescent="0.15">
      <c r="A490" s="21" t="s">
        <v>1360</v>
      </c>
      <c r="B490" s="21" t="s">
        <v>1745</v>
      </c>
      <c r="C490" s="21">
        <v>37.475999999999999</v>
      </c>
      <c r="D490" s="21">
        <v>23.292000000000002</v>
      </c>
      <c r="E490" s="21">
        <v>50.012</v>
      </c>
      <c r="F490" s="21">
        <v>288</v>
      </c>
      <c r="G490" s="21">
        <v>25.021000000000001</v>
      </c>
      <c r="H490" s="21">
        <v>154.30000000000001</v>
      </c>
    </row>
    <row r="491" spans="1:8" x14ac:dyDescent="0.15">
      <c r="A491" s="21" t="s">
        <v>1362</v>
      </c>
      <c r="B491" s="21" t="s">
        <v>1746</v>
      </c>
      <c r="C491" s="21">
        <v>37.454000000000001</v>
      </c>
      <c r="D491" s="21">
        <v>23.260999999999999</v>
      </c>
      <c r="E491" s="21">
        <v>49.787999999999997</v>
      </c>
      <c r="F491" s="21">
        <v>288</v>
      </c>
      <c r="G491" s="21" t="s">
        <v>1747</v>
      </c>
      <c r="H491" s="21">
        <v>154.69999999999999</v>
      </c>
    </row>
    <row r="492" spans="1:8" x14ac:dyDescent="0.15">
      <c r="A492" s="21" t="s">
        <v>1365</v>
      </c>
      <c r="B492" s="21" t="s">
        <v>1748</v>
      </c>
      <c r="C492" s="21" t="s">
        <v>1749</v>
      </c>
      <c r="D492" s="21" t="s">
        <v>1750</v>
      </c>
      <c r="E492" s="21" t="s">
        <v>1751</v>
      </c>
      <c r="F492" s="21">
        <v>285.2</v>
      </c>
      <c r="G492" s="21">
        <v>25.244</v>
      </c>
      <c r="H492" s="21">
        <v>154.9</v>
      </c>
    </row>
    <row r="493" spans="1:8" x14ac:dyDescent="0.15">
      <c r="A493" s="21" t="s">
        <v>420</v>
      </c>
    </row>
    <row r="494" spans="1:8" x14ac:dyDescent="0.15">
      <c r="A494" s="21" t="s">
        <v>421</v>
      </c>
    </row>
    <row r="495" spans="1:8" x14ac:dyDescent="0.15">
      <c r="A495" s="21" t="s">
        <v>422</v>
      </c>
    </row>
    <row r="496" spans="1:8" x14ac:dyDescent="0.15">
      <c r="A496" s="21" t="s">
        <v>423</v>
      </c>
    </row>
    <row r="497" spans="1:8" x14ac:dyDescent="0.15">
      <c r="A497" s="21" t="s">
        <v>1319</v>
      </c>
    </row>
    <row r="498" spans="1:8" x14ac:dyDescent="0.15">
      <c r="A498" s="22">
        <v>42846</v>
      </c>
    </row>
    <row r="499" spans="1:8" x14ac:dyDescent="0.15">
      <c r="A499" s="21" t="s">
        <v>425</v>
      </c>
    </row>
    <row r="500" spans="1:8" x14ac:dyDescent="0.15">
      <c r="A500" s="21" t="s">
        <v>426</v>
      </c>
    </row>
    <row r="501" spans="1:8" x14ac:dyDescent="0.15">
      <c r="A501" s="21" t="s">
        <v>427</v>
      </c>
    </row>
    <row r="502" spans="1:8" x14ac:dyDescent="0.15">
      <c r="A502" s="21" t="s">
        <v>1752</v>
      </c>
    </row>
    <row r="503" spans="1:8" x14ac:dyDescent="0.15">
      <c r="A503" s="21" t="s">
        <v>1753</v>
      </c>
    </row>
    <row r="504" spans="1:8" x14ac:dyDescent="0.15">
      <c r="A504" s="21" t="s">
        <v>1754</v>
      </c>
    </row>
    <row r="505" spans="1:8" x14ac:dyDescent="0.15">
      <c r="B505" s="21" t="s">
        <v>1322</v>
      </c>
      <c r="C505" s="21" t="s">
        <v>1755</v>
      </c>
    </row>
    <row r="506" spans="1:8" x14ac:dyDescent="0.15">
      <c r="B506" s="21" t="s">
        <v>1324</v>
      </c>
      <c r="C506" s="21" t="s">
        <v>1325</v>
      </c>
      <c r="D506" s="21" t="s">
        <v>1326</v>
      </c>
      <c r="E506" s="21" t="s">
        <v>1327</v>
      </c>
      <c r="F506" s="21" t="s">
        <v>1328</v>
      </c>
      <c r="G506" s="21" t="s">
        <v>1329</v>
      </c>
      <c r="H506" s="21" t="s">
        <v>1330</v>
      </c>
    </row>
    <row r="507" spans="1:8" x14ac:dyDescent="0.15">
      <c r="A507" s="21" t="s">
        <v>1331</v>
      </c>
      <c r="B507" s="21" t="s">
        <v>232</v>
      </c>
      <c r="C507" s="21">
        <v>37.209000000000003</v>
      </c>
      <c r="D507" s="21">
        <v>23.151</v>
      </c>
      <c r="E507" s="21">
        <v>49.365000000000002</v>
      </c>
      <c r="F507" s="21">
        <v>289.89999999999998</v>
      </c>
      <c r="G507" s="21">
        <v>25.177</v>
      </c>
    </row>
    <row r="508" spans="1:8" x14ac:dyDescent="0.15">
      <c r="A508" s="21" t="s">
        <v>1332</v>
      </c>
    </row>
    <row r="509" spans="1:8" x14ac:dyDescent="0.15">
      <c r="A509" s="21" t="s">
        <v>1333</v>
      </c>
      <c r="B509" s="21" t="s">
        <v>1756</v>
      </c>
      <c r="C509" s="21">
        <v>39.598999999999997</v>
      </c>
      <c r="D509" s="21">
        <v>24.837</v>
      </c>
      <c r="E509" s="21">
        <v>51.542000000000002</v>
      </c>
      <c r="F509" s="21">
        <v>268.60000000000002</v>
      </c>
      <c r="G509" s="21" t="s">
        <v>1374</v>
      </c>
      <c r="H509" s="21">
        <v>131.1</v>
      </c>
    </row>
    <row r="510" spans="1:8" x14ac:dyDescent="0.15">
      <c r="A510" s="21" t="s">
        <v>1335</v>
      </c>
      <c r="B510" s="21" t="s">
        <v>705</v>
      </c>
      <c r="C510" s="21" t="s">
        <v>1757</v>
      </c>
      <c r="D510" s="21">
        <v>30.291</v>
      </c>
      <c r="E510" s="21">
        <v>52.261000000000003</v>
      </c>
      <c r="F510" s="21">
        <v>282.39999999999998</v>
      </c>
      <c r="G510" s="21">
        <v>26.268999999999998</v>
      </c>
      <c r="H510" s="21">
        <v>23</v>
      </c>
    </row>
    <row r="511" spans="1:8" x14ac:dyDescent="0.15">
      <c r="A511" s="21" t="s">
        <v>1337</v>
      </c>
      <c r="B511" s="21" t="s">
        <v>1758</v>
      </c>
      <c r="C511" s="21">
        <v>38.335000000000001</v>
      </c>
      <c r="D511" s="21">
        <v>24.062999999999999</v>
      </c>
      <c r="E511" s="21">
        <v>51.713999999999999</v>
      </c>
      <c r="F511" s="21">
        <v>270.3</v>
      </c>
      <c r="G511" s="21">
        <v>26.109000000000002</v>
      </c>
      <c r="H511" s="21">
        <v>149.4</v>
      </c>
    </row>
    <row r="512" spans="1:8" x14ac:dyDescent="0.15">
      <c r="A512" s="21" t="s">
        <v>1339</v>
      </c>
      <c r="B512" s="21" t="s">
        <v>1759</v>
      </c>
      <c r="C512" s="21">
        <v>37.747</v>
      </c>
      <c r="D512" s="21">
        <v>23.504000000000001</v>
      </c>
      <c r="E512" s="21">
        <v>50.253999999999998</v>
      </c>
      <c r="F512" s="21">
        <v>285.2</v>
      </c>
      <c r="G512" s="21">
        <v>25.867999999999999</v>
      </c>
      <c r="H512" s="21">
        <v>152.5</v>
      </c>
    </row>
    <row r="513" spans="1:8" x14ac:dyDescent="0.15">
      <c r="A513" s="21" t="s">
        <v>1342</v>
      </c>
      <c r="B513" s="21" t="s">
        <v>1760</v>
      </c>
      <c r="C513" s="21">
        <v>38.838000000000001</v>
      </c>
      <c r="D513" s="21">
        <v>24.196999999999999</v>
      </c>
      <c r="E513" s="21">
        <v>52.85</v>
      </c>
      <c r="F513" s="21">
        <v>271.10000000000002</v>
      </c>
      <c r="G513" s="21" t="s">
        <v>1374</v>
      </c>
      <c r="H513" s="21">
        <v>133.80000000000001</v>
      </c>
    </row>
    <row r="514" spans="1:8" x14ac:dyDescent="0.15">
      <c r="A514" s="21" t="s">
        <v>1344</v>
      </c>
      <c r="B514" s="21" t="s">
        <v>1761</v>
      </c>
      <c r="C514" s="21" t="s">
        <v>1762</v>
      </c>
      <c r="D514" s="21">
        <v>23.727</v>
      </c>
      <c r="E514" s="21">
        <v>49.984000000000002</v>
      </c>
      <c r="F514" s="21">
        <v>285.2</v>
      </c>
      <c r="G514" s="21">
        <v>25.695</v>
      </c>
      <c r="H514" s="21">
        <v>84.3</v>
      </c>
    </row>
    <row r="515" spans="1:8" x14ac:dyDescent="0.15">
      <c r="A515" s="21" t="s">
        <v>1347</v>
      </c>
      <c r="B515" s="21" t="s">
        <v>1763</v>
      </c>
      <c r="C515" s="21">
        <v>37.472999999999999</v>
      </c>
      <c r="D515" s="21">
        <v>23.655000000000001</v>
      </c>
      <c r="E515" s="21">
        <v>49.991999999999997</v>
      </c>
      <c r="F515" s="21">
        <v>284.3</v>
      </c>
      <c r="G515" s="21" t="s">
        <v>1374</v>
      </c>
      <c r="H515" s="21">
        <v>140.6</v>
      </c>
    </row>
    <row r="516" spans="1:8" x14ac:dyDescent="0.15">
      <c r="A516" s="21" t="s">
        <v>1350</v>
      </c>
      <c r="B516" s="21" t="s">
        <v>1764</v>
      </c>
      <c r="C516" s="21" t="s">
        <v>1765</v>
      </c>
      <c r="D516" s="21">
        <v>23.707000000000001</v>
      </c>
      <c r="E516" s="21">
        <v>49.829000000000001</v>
      </c>
      <c r="F516" s="21">
        <v>288</v>
      </c>
      <c r="G516" s="21">
        <v>25.596</v>
      </c>
      <c r="H516" s="21">
        <v>79.400000000000006</v>
      </c>
    </row>
    <row r="517" spans="1:8" x14ac:dyDescent="0.15">
      <c r="A517" s="21" t="s">
        <v>1352</v>
      </c>
      <c r="B517" s="21" t="s">
        <v>1766</v>
      </c>
      <c r="C517" s="21">
        <v>37.383000000000003</v>
      </c>
      <c r="D517" s="21">
        <v>23.346</v>
      </c>
      <c r="E517" s="21">
        <v>49.639000000000003</v>
      </c>
      <c r="F517" s="21">
        <v>288</v>
      </c>
      <c r="G517" s="21">
        <v>25.584</v>
      </c>
      <c r="H517" s="21">
        <v>154.1</v>
      </c>
    </row>
    <row r="518" spans="1:8" x14ac:dyDescent="0.15">
      <c r="A518" s="21" t="s">
        <v>1354</v>
      </c>
      <c r="B518" s="21" t="s">
        <v>1767</v>
      </c>
      <c r="C518" s="21" t="s">
        <v>1768</v>
      </c>
      <c r="D518" s="21">
        <v>23.353999999999999</v>
      </c>
      <c r="E518" s="21">
        <v>49.69</v>
      </c>
      <c r="F518" s="21">
        <v>287.10000000000002</v>
      </c>
      <c r="G518" s="21">
        <v>25.372</v>
      </c>
      <c r="H518" s="21">
        <v>154.5</v>
      </c>
    </row>
    <row r="519" spans="1:8" x14ac:dyDescent="0.15">
      <c r="A519" s="21" t="s">
        <v>1357</v>
      </c>
      <c r="B519" s="21" t="s">
        <v>1769</v>
      </c>
      <c r="C519" s="21">
        <v>37.393999999999998</v>
      </c>
      <c r="D519" s="21">
        <v>23.245000000000001</v>
      </c>
      <c r="E519" s="21">
        <v>49.790999999999997</v>
      </c>
      <c r="F519" s="21">
        <v>267</v>
      </c>
      <c r="G519" s="21">
        <v>25.347000000000001</v>
      </c>
      <c r="H519" s="21">
        <v>154.30000000000001</v>
      </c>
    </row>
    <row r="520" spans="1:8" x14ac:dyDescent="0.15">
      <c r="A520" s="21" t="s">
        <v>1360</v>
      </c>
      <c r="B520" s="21" t="s">
        <v>1770</v>
      </c>
      <c r="C520" s="21">
        <v>37.228999999999999</v>
      </c>
      <c r="D520" s="21">
        <v>23.327999999999999</v>
      </c>
      <c r="E520" s="21" t="s">
        <v>1771</v>
      </c>
      <c r="F520" s="21">
        <v>288.89999999999998</v>
      </c>
      <c r="G520" s="21" t="s">
        <v>1772</v>
      </c>
      <c r="H520" s="21">
        <v>155.1</v>
      </c>
    </row>
    <row r="521" spans="1:8" x14ac:dyDescent="0.15">
      <c r="A521" s="21" t="s">
        <v>1362</v>
      </c>
      <c r="B521" s="21" t="s">
        <v>1773</v>
      </c>
      <c r="C521" s="21">
        <v>37.25</v>
      </c>
      <c r="D521" s="21" t="s">
        <v>1774</v>
      </c>
      <c r="E521" s="21">
        <v>49.374000000000002</v>
      </c>
      <c r="F521" s="21" t="s">
        <v>1775</v>
      </c>
      <c r="G521" s="21">
        <v>25.227</v>
      </c>
      <c r="H521" s="21">
        <v>155.19999999999999</v>
      </c>
    </row>
    <row r="522" spans="1:8" x14ac:dyDescent="0.15">
      <c r="A522" s="21" t="s">
        <v>420</v>
      </c>
    </row>
    <row r="523" spans="1:8" x14ac:dyDescent="0.15">
      <c r="A523" s="21" t="s">
        <v>421</v>
      </c>
    </row>
    <row r="524" spans="1:8" x14ac:dyDescent="0.15">
      <c r="A524" s="21" t="s">
        <v>422</v>
      </c>
    </row>
    <row r="525" spans="1:8" x14ac:dyDescent="0.15">
      <c r="A525" s="21" t="s">
        <v>423</v>
      </c>
    </row>
    <row r="526" spans="1:8" x14ac:dyDescent="0.15">
      <c r="A526" s="21" t="s">
        <v>1319</v>
      </c>
    </row>
    <row r="527" spans="1:8" x14ac:dyDescent="0.15">
      <c r="A527" s="22">
        <v>42846</v>
      </c>
    </row>
    <row r="528" spans="1:8" x14ac:dyDescent="0.15">
      <c r="A528" s="21" t="s">
        <v>425</v>
      </c>
    </row>
    <row r="529" spans="1:8" x14ac:dyDescent="0.15">
      <c r="A529" s="21" t="s">
        <v>426</v>
      </c>
    </row>
    <row r="530" spans="1:8" x14ac:dyDescent="0.15">
      <c r="A530" s="21" t="s">
        <v>427</v>
      </c>
    </row>
    <row r="531" spans="1:8" x14ac:dyDescent="0.15">
      <c r="A531" s="21" t="s">
        <v>1776</v>
      </c>
    </row>
    <row r="532" spans="1:8" x14ac:dyDescent="0.15">
      <c r="A532" s="21" t="s">
        <v>1777</v>
      </c>
    </row>
    <row r="533" spans="1:8" x14ac:dyDescent="0.15">
      <c r="A533" s="21" t="s">
        <v>1778</v>
      </c>
    </row>
    <row r="534" spans="1:8" x14ac:dyDescent="0.15">
      <c r="B534" s="21" t="s">
        <v>1322</v>
      </c>
      <c r="C534" s="21" t="s">
        <v>1779</v>
      </c>
    </row>
    <row r="535" spans="1:8" x14ac:dyDescent="0.15">
      <c r="B535" s="21" t="s">
        <v>1324</v>
      </c>
      <c r="C535" s="21" t="s">
        <v>1325</v>
      </c>
      <c r="D535" s="21" t="s">
        <v>1326</v>
      </c>
      <c r="E535" s="21" t="s">
        <v>1327</v>
      </c>
      <c r="F535" s="21" t="s">
        <v>1328</v>
      </c>
      <c r="G535" s="21" t="s">
        <v>1329</v>
      </c>
      <c r="H535" s="21" t="s">
        <v>1330</v>
      </c>
    </row>
    <row r="536" spans="1:8" x14ac:dyDescent="0.15">
      <c r="A536" s="21" t="s">
        <v>1331</v>
      </c>
      <c r="B536" s="21" t="s">
        <v>310</v>
      </c>
      <c r="C536" s="21">
        <v>37.520000000000003</v>
      </c>
      <c r="D536" s="21">
        <v>23.321999999999999</v>
      </c>
      <c r="E536" s="21">
        <v>50.274000000000001</v>
      </c>
      <c r="F536" s="21">
        <v>288.89999999999998</v>
      </c>
      <c r="G536" s="21">
        <v>25.567</v>
      </c>
    </row>
    <row r="537" spans="1:8" x14ac:dyDescent="0.15">
      <c r="A537" s="21" t="s">
        <v>1332</v>
      </c>
    </row>
    <row r="538" spans="1:8" x14ac:dyDescent="0.15">
      <c r="A538" s="21" t="s">
        <v>1333</v>
      </c>
      <c r="B538" s="21" t="s">
        <v>1780</v>
      </c>
      <c r="C538" s="21">
        <v>41.545999999999999</v>
      </c>
      <c r="D538" s="21">
        <v>25.890999999999998</v>
      </c>
      <c r="E538" s="21">
        <v>57.124000000000002</v>
      </c>
      <c r="F538" s="21">
        <v>178.2</v>
      </c>
      <c r="G538" s="21" t="s">
        <v>1374</v>
      </c>
      <c r="H538" s="21">
        <v>122.8</v>
      </c>
    </row>
    <row r="539" spans="1:8" x14ac:dyDescent="0.15">
      <c r="A539" s="21" t="s">
        <v>1335</v>
      </c>
      <c r="B539" s="21" t="s">
        <v>709</v>
      </c>
      <c r="C539" s="21" t="s">
        <v>1781</v>
      </c>
      <c r="D539" s="21">
        <v>26.742000000000001</v>
      </c>
      <c r="E539" s="21">
        <v>54.292999999999999</v>
      </c>
      <c r="F539" s="21">
        <v>253.1</v>
      </c>
      <c r="G539" s="21">
        <v>27.789000000000001</v>
      </c>
      <c r="H539" s="21">
        <v>34.6</v>
      </c>
    </row>
    <row r="540" spans="1:8" x14ac:dyDescent="0.15">
      <c r="A540" s="21" t="s">
        <v>1337</v>
      </c>
      <c r="B540" s="21" t="s">
        <v>1782</v>
      </c>
      <c r="C540" s="21">
        <v>39.875</v>
      </c>
      <c r="D540" s="21">
        <v>24.503</v>
      </c>
      <c r="E540" s="21">
        <v>52.158000000000001</v>
      </c>
      <c r="F540" s="21">
        <v>278.89999999999998</v>
      </c>
      <c r="G540" s="21">
        <v>26.331</v>
      </c>
      <c r="H540" s="21">
        <v>146.69999999999999</v>
      </c>
    </row>
    <row r="541" spans="1:8" x14ac:dyDescent="0.15">
      <c r="A541" s="21" t="s">
        <v>1339</v>
      </c>
      <c r="B541" s="21" t="s">
        <v>1783</v>
      </c>
      <c r="C541" s="21">
        <v>38.118000000000002</v>
      </c>
      <c r="D541" s="21">
        <v>23.573</v>
      </c>
      <c r="E541" s="21">
        <v>50.670999999999999</v>
      </c>
      <c r="F541" s="21">
        <v>286.10000000000002</v>
      </c>
      <c r="G541" s="21">
        <v>25.852</v>
      </c>
      <c r="H541" s="21">
        <v>151.6</v>
      </c>
    </row>
    <row r="542" spans="1:8" x14ac:dyDescent="0.15">
      <c r="A542" s="21" t="s">
        <v>1342</v>
      </c>
      <c r="B542" s="21" t="s">
        <v>716</v>
      </c>
      <c r="C542" s="21" t="s">
        <v>1784</v>
      </c>
      <c r="D542" s="21">
        <v>25.399000000000001</v>
      </c>
      <c r="E542" s="21">
        <v>55.674999999999997</v>
      </c>
      <c r="F542" s="21">
        <v>272</v>
      </c>
      <c r="G542" s="21">
        <v>26.995000000000001</v>
      </c>
      <c r="H542" s="21">
        <v>23.6</v>
      </c>
    </row>
    <row r="543" spans="1:8" x14ac:dyDescent="0.15">
      <c r="A543" s="21" t="s">
        <v>1344</v>
      </c>
      <c r="B543" s="21" t="s">
        <v>1785</v>
      </c>
      <c r="C543" s="21">
        <v>38.94</v>
      </c>
      <c r="D543" s="21">
        <v>24.266999999999999</v>
      </c>
      <c r="E543" s="21">
        <v>51.46</v>
      </c>
      <c r="F543" s="21">
        <v>272</v>
      </c>
      <c r="G543" s="21">
        <v>26.097999999999999</v>
      </c>
      <c r="H543" s="21">
        <v>148.9</v>
      </c>
    </row>
    <row r="544" spans="1:8" x14ac:dyDescent="0.15">
      <c r="A544" s="21" t="s">
        <v>1347</v>
      </c>
      <c r="B544" s="21" t="s">
        <v>1786</v>
      </c>
      <c r="C544" s="21">
        <v>37.911999999999999</v>
      </c>
      <c r="D544" s="21">
        <v>23.542999999999999</v>
      </c>
      <c r="E544" s="21">
        <v>50.633000000000003</v>
      </c>
      <c r="F544" s="21">
        <v>278.89999999999998</v>
      </c>
      <c r="G544" s="21">
        <v>25.811</v>
      </c>
      <c r="H544" s="21">
        <v>152</v>
      </c>
    </row>
    <row r="545" spans="1:8" x14ac:dyDescent="0.15">
      <c r="A545" s="21" t="s">
        <v>1350</v>
      </c>
      <c r="B545" s="21" t="s">
        <v>1787</v>
      </c>
      <c r="C545" s="21">
        <v>37.639000000000003</v>
      </c>
      <c r="D545" s="21">
        <v>23.361999999999998</v>
      </c>
      <c r="E545" s="21">
        <v>50.311999999999998</v>
      </c>
      <c r="F545" s="21" t="s">
        <v>1714</v>
      </c>
      <c r="G545" s="21" t="s">
        <v>1788</v>
      </c>
      <c r="H545" s="21">
        <v>153.1</v>
      </c>
    </row>
    <row r="546" spans="1:8" x14ac:dyDescent="0.15">
      <c r="A546" s="21" t="s">
        <v>1352</v>
      </c>
      <c r="B546" s="21" t="s">
        <v>1789</v>
      </c>
      <c r="C546" s="21" t="s">
        <v>1790</v>
      </c>
      <c r="D546" s="21">
        <v>27.763999999999999</v>
      </c>
      <c r="E546" s="21">
        <v>55.15</v>
      </c>
      <c r="F546" s="21">
        <v>265.39999999999998</v>
      </c>
      <c r="G546" s="21">
        <v>26.548999999999999</v>
      </c>
      <c r="H546" s="21">
        <v>63.1</v>
      </c>
    </row>
    <row r="547" spans="1:8" x14ac:dyDescent="0.15">
      <c r="A547" s="21" t="s">
        <v>1354</v>
      </c>
      <c r="B547" s="21" t="s">
        <v>1791</v>
      </c>
      <c r="C547" s="21">
        <v>37.942999999999998</v>
      </c>
      <c r="D547" s="21">
        <v>23.451000000000001</v>
      </c>
      <c r="E547" s="21">
        <v>50.564</v>
      </c>
      <c r="F547" s="21">
        <v>280.60000000000002</v>
      </c>
      <c r="G547" s="21">
        <v>26.004000000000001</v>
      </c>
      <c r="H547" s="21">
        <v>151.9</v>
      </c>
    </row>
    <row r="548" spans="1:8" x14ac:dyDescent="0.15">
      <c r="A548" s="21" t="s">
        <v>1357</v>
      </c>
      <c r="B548" s="21" t="s">
        <v>1792</v>
      </c>
      <c r="C548" s="21" t="s">
        <v>1793</v>
      </c>
      <c r="D548" s="21" t="s">
        <v>1794</v>
      </c>
      <c r="E548" s="21" t="s">
        <v>1795</v>
      </c>
      <c r="F548" s="21">
        <v>277.10000000000002</v>
      </c>
      <c r="G548" s="21">
        <v>25.838999999999999</v>
      </c>
      <c r="H548" s="21">
        <v>153</v>
      </c>
    </row>
    <row r="549" spans="1:8" x14ac:dyDescent="0.15">
      <c r="A549" s="21" t="s">
        <v>420</v>
      </c>
    </row>
    <row r="550" spans="1:8" x14ac:dyDescent="0.15">
      <c r="A550" s="21" t="s">
        <v>421</v>
      </c>
    </row>
    <row r="551" spans="1:8" x14ac:dyDescent="0.15">
      <c r="A551" s="21" t="s">
        <v>422</v>
      </c>
    </row>
    <row r="552" spans="1:8" x14ac:dyDescent="0.15">
      <c r="A552" s="21" t="s">
        <v>423</v>
      </c>
    </row>
    <row r="553" spans="1:8" x14ac:dyDescent="0.15">
      <c r="A553" s="21" t="s">
        <v>1319</v>
      </c>
    </row>
    <row r="554" spans="1:8" x14ac:dyDescent="0.15">
      <c r="A554" s="22">
        <v>42846</v>
      </c>
    </row>
    <row r="555" spans="1:8" x14ac:dyDescent="0.15">
      <c r="A555" s="21" t="s">
        <v>425</v>
      </c>
    </row>
    <row r="556" spans="1:8" x14ac:dyDescent="0.15">
      <c r="A556" s="21" t="s">
        <v>426</v>
      </c>
    </row>
    <row r="557" spans="1:8" x14ac:dyDescent="0.15">
      <c r="A557" s="21" t="s">
        <v>427</v>
      </c>
    </row>
    <row r="558" spans="1:8" x14ac:dyDescent="0.15">
      <c r="A558" s="21" t="s">
        <v>1796</v>
      </c>
    </row>
    <row r="559" spans="1:8" x14ac:dyDescent="0.15">
      <c r="A559" s="21" t="s">
        <v>1797</v>
      </c>
    </row>
    <row r="560" spans="1:8" x14ac:dyDescent="0.15">
      <c r="A560" s="21" t="s">
        <v>1798</v>
      </c>
    </row>
    <row r="561" spans="1:8" x14ac:dyDescent="0.15">
      <c r="B561" s="21" t="s">
        <v>1322</v>
      </c>
      <c r="C561" s="21" t="s">
        <v>1799</v>
      </c>
    </row>
    <row r="562" spans="1:8" x14ac:dyDescent="0.15">
      <c r="B562" s="21" t="s">
        <v>1324</v>
      </c>
      <c r="C562" s="21" t="s">
        <v>1325</v>
      </c>
      <c r="D562" s="21" t="s">
        <v>1326</v>
      </c>
      <c r="E562" s="21" t="s">
        <v>1327</v>
      </c>
      <c r="F562" s="21" t="s">
        <v>1328</v>
      </c>
      <c r="G562" s="21" t="s">
        <v>1329</v>
      </c>
      <c r="H562" s="21" t="s">
        <v>1330</v>
      </c>
    </row>
    <row r="563" spans="1:8" x14ac:dyDescent="0.15">
      <c r="A563" s="21" t="s">
        <v>1331</v>
      </c>
      <c r="B563" s="21" t="s">
        <v>167</v>
      </c>
      <c r="C563" s="21">
        <v>36.167999999999999</v>
      </c>
      <c r="D563" s="21">
        <v>22.728999999999999</v>
      </c>
      <c r="E563" s="21">
        <v>48.734000000000002</v>
      </c>
      <c r="F563" s="21">
        <v>296.8</v>
      </c>
      <c r="G563" s="21">
        <v>24.826000000000001</v>
      </c>
    </row>
    <row r="564" spans="1:8" x14ac:dyDescent="0.15">
      <c r="A564" s="21" t="s">
        <v>1332</v>
      </c>
    </row>
    <row r="565" spans="1:8" x14ac:dyDescent="0.15">
      <c r="A565" s="21" t="s">
        <v>1333</v>
      </c>
      <c r="B565" s="21" t="s">
        <v>1800</v>
      </c>
      <c r="C565" s="21">
        <v>39.936999999999998</v>
      </c>
      <c r="D565" s="21">
        <v>24.658999999999999</v>
      </c>
      <c r="E565" s="21">
        <v>52.13</v>
      </c>
      <c r="F565" s="21">
        <v>270.3</v>
      </c>
      <c r="G565" s="21" t="s">
        <v>1374</v>
      </c>
      <c r="H565" s="21">
        <v>131.80000000000001</v>
      </c>
    </row>
    <row r="566" spans="1:8" x14ac:dyDescent="0.15">
      <c r="A566" s="21" t="s">
        <v>1335</v>
      </c>
      <c r="B566" s="21" t="s">
        <v>733</v>
      </c>
      <c r="C566" s="21" t="s">
        <v>1801</v>
      </c>
      <c r="D566" s="21">
        <v>26.363</v>
      </c>
      <c r="E566" s="21">
        <v>53.613</v>
      </c>
      <c r="F566" s="21">
        <v>273.60000000000002</v>
      </c>
      <c r="G566" s="21">
        <v>26.358000000000001</v>
      </c>
      <c r="H566" s="21">
        <v>33.5</v>
      </c>
    </row>
    <row r="567" spans="1:8" x14ac:dyDescent="0.15">
      <c r="A567" s="21" t="s">
        <v>1337</v>
      </c>
      <c r="B567" s="21" t="s">
        <v>1802</v>
      </c>
      <c r="C567" s="21">
        <v>37.616999999999997</v>
      </c>
      <c r="D567" s="21">
        <v>23.611999999999998</v>
      </c>
      <c r="E567" s="21">
        <v>50.280999999999999</v>
      </c>
      <c r="F567" s="21">
        <v>281.5</v>
      </c>
      <c r="G567" s="21">
        <v>26.324000000000002</v>
      </c>
      <c r="H567" s="21">
        <v>152</v>
      </c>
    </row>
    <row r="568" spans="1:8" x14ac:dyDescent="0.15">
      <c r="A568" s="21" t="s">
        <v>1339</v>
      </c>
      <c r="B568" s="21" t="s">
        <v>1803</v>
      </c>
      <c r="C568" s="21">
        <v>36.646000000000001</v>
      </c>
      <c r="D568" s="21">
        <v>23.074000000000002</v>
      </c>
      <c r="E568" s="21">
        <v>48.984999999999999</v>
      </c>
      <c r="F568" s="21">
        <v>273.60000000000002</v>
      </c>
      <c r="G568" s="21">
        <v>25.512</v>
      </c>
      <c r="H568" s="21">
        <v>156.1</v>
      </c>
    </row>
    <row r="569" spans="1:8" x14ac:dyDescent="0.15">
      <c r="A569" s="21" t="s">
        <v>1342</v>
      </c>
      <c r="B569" s="21" t="s">
        <v>1804</v>
      </c>
      <c r="C569" s="21">
        <v>37.755000000000003</v>
      </c>
      <c r="D569" s="21">
        <v>23.367000000000001</v>
      </c>
      <c r="E569" s="21">
        <v>49.33</v>
      </c>
      <c r="F569" s="21">
        <v>283.39999999999998</v>
      </c>
      <c r="G569" s="21">
        <v>25.617999999999999</v>
      </c>
      <c r="H569" s="21">
        <v>154</v>
      </c>
    </row>
    <row r="570" spans="1:8" x14ac:dyDescent="0.15">
      <c r="A570" s="21" t="s">
        <v>1344</v>
      </c>
      <c r="B570" s="21" t="s">
        <v>1805</v>
      </c>
      <c r="C570" s="21">
        <v>36.76</v>
      </c>
      <c r="D570" s="21">
        <v>22.832000000000001</v>
      </c>
      <c r="E570" s="21">
        <v>49.56</v>
      </c>
      <c r="F570" s="21">
        <v>278.89999999999998</v>
      </c>
      <c r="G570" s="21">
        <v>25.242999999999999</v>
      </c>
      <c r="H570" s="21">
        <v>155.9</v>
      </c>
    </row>
    <row r="571" spans="1:8" x14ac:dyDescent="0.15">
      <c r="A571" s="21" t="s">
        <v>1347</v>
      </c>
      <c r="B571" s="21" t="s">
        <v>1806</v>
      </c>
      <c r="C571" s="21">
        <v>37.581000000000003</v>
      </c>
      <c r="D571" s="21">
        <v>23.922999999999998</v>
      </c>
      <c r="E571" s="21">
        <v>51.429000000000002</v>
      </c>
      <c r="F571" s="21">
        <v>227.6</v>
      </c>
      <c r="G571" s="21">
        <v>26.829000000000001</v>
      </c>
      <c r="H571" s="21">
        <v>149.9</v>
      </c>
    </row>
    <row r="572" spans="1:8" x14ac:dyDescent="0.15">
      <c r="A572" s="21" t="s">
        <v>1350</v>
      </c>
      <c r="B572" s="21" t="s">
        <v>1807</v>
      </c>
      <c r="C572" s="21">
        <v>36.712000000000003</v>
      </c>
      <c r="D572" s="21">
        <v>23.233000000000001</v>
      </c>
      <c r="E572" s="21">
        <v>53.470999999999997</v>
      </c>
      <c r="F572" s="21">
        <v>273.60000000000002</v>
      </c>
      <c r="G572" s="21">
        <v>26.155000000000001</v>
      </c>
      <c r="H572" s="21">
        <v>150.1</v>
      </c>
    </row>
    <row r="573" spans="1:8" x14ac:dyDescent="0.15">
      <c r="A573" s="21" t="s">
        <v>1352</v>
      </c>
      <c r="B573" s="21" t="s">
        <v>1808</v>
      </c>
      <c r="C573" s="21">
        <v>36.664999999999999</v>
      </c>
      <c r="D573" s="21">
        <v>22.995000000000001</v>
      </c>
      <c r="E573" s="21">
        <v>49.33</v>
      </c>
      <c r="F573" s="21">
        <v>285.2</v>
      </c>
      <c r="G573" s="21">
        <v>25.254999999999999</v>
      </c>
      <c r="H573" s="21">
        <v>156.1</v>
      </c>
    </row>
    <row r="574" spans="1:8" x14ac:dyDescent="0.15">
      <c r="A574" s="21" t="s">
        <v>1354</v>
      </c>
      <c r="B574" s="21" t="s">
        <v>1809</v>
      </c>
      <c r="C574" s="21">
        <v>36.74</v>
      </c>
      <c r="D574" s="21">
        <v>22.957999999999998</v>
      </c>
      <c r="E574" s="21">
        <v>48.969000000000001</v>
      </c>
      <c r="F574" s="21">
        <v>294.8</v>
      </c>
      <c r="G574" s="21">
        <v>24.949000000000002</v>
      </c>
      <c r="H574" s="21">
        <v>156.80000000000001</v>
      </c>
    </row>
    <row r="575" spans="1:8" x14ac:dyDescent="0.15">
      <c r="A575" s="21" t="s">
        <v>1357</v>
      </c>
      <c r="B575" s="21" t="s">
        <v>1810</v>
      </c>
      <c r="C575" s="21">
        <v>36.517000000000003</v>
      </c>
      <c r="D575" s="21">
        <v>22.805</v>
      </c>
      <c r="E575" s="21">
        <v>48.933</v>
      </c>
      <c r="F575" s="21">
        <v>289.89999999999998</v>
      </c>
      <c r="G575" s="21">
        <v>24.876999999999999</v>
      </c>
      <c r="H575" s="21">
        <v>157.4</v>
      </c>
    </row>
    <row r="576" spans="1:8" x14ac:dyDescent="0.15">
      <c r="A576" s="21" t="s">
        <v>1360</v>
      </c>
      <c r="B576" s="21" t="s">
        <v>1811</v>
      </c>
      <c r="C576" s="21">
        <v>37.543999999999997</v>
      </c>
      <c r="D576" s="21">
        <v>23.106999999999999</v>
      </c>
      <c r="E576" s="21">
        <v>49.749000000000002</v>
      </c>
      <c r="F576" s="21">
        <v>278</v>
      </c>
      <c r="G576" s="21">
        <v>25.251000000000001</v>
      </c>
      <c r="H576" s="21">
        <v>154.5</v>
      </c>
    </row>
    <row r="577" spans="1:8" x14ac:dyDescent="0.15">
      <c r="A577" s="21" t="s">
        <v>1362</v>
      </c>
      <c r="B577" s="21" t="s">
        <v>1812</v>
      </c>
      <c r="C577" s="21">
        <v>37.5</v>
      </c>
      <c r="D577" s="21">
        <v>23.068000000000001</v>
      </c>
      <c r="E577" s="21">
        <v>48.962000000000003</v>
      </c>
      <c r="F577" s="21">
        <v>292.8</v>
      </c>
      <c r="G577" s="21">
        <v>24.988</v>
      </c>
      <c r="H577" s="21">
        <v>155.80000000000001</v>
      </c>
    </row>
    <row r="578" spans="1:8" x14ac:dyDescent="0.15">
      <c r="A578" s="21" t="s">
        <v>1365</v>
      </c>
      <c r="B578" s="21" t="s">
        <v>1813</v>
      </c>
      <c r="C578" s="21">
        <v>36.435000000000002</v>
      </c>
      <c r="D578" s="21" t="s">
        <v>1814</v>
      </c>
      <c r="E578" s="21" t="s">
        <v>1815</v>
      </c>
      <c r="F578" s="21" t="s">
        <v>1816</v>
      </c>
      <c r="G578" s="21" t="s">
        <v>1817</v>
      </c>
      <c r="H578" s="21">
        <v>157.9</v>
      </c>
    </row>
    <row r="579" spans="1:8" x14ac:dyDescent="0.15">
      <c r="A579" s="21" t="s">
        <v>1421</v>
      </c>
      <c r="B579" s="21" t="s">
        <v>1818</v>
      </c>
      <c r="C579" s="21">
        <v>37.058999999999997</v>
      </c>
      <c r="D579" s="21">
        <v>23.49</v>
      </c>
      <c r="E579" s="21">
        <v>49.106999999999999</v>
      </c>
      <c r="F579" s="21">
        <v>292.8</v>
      </c>
      <c r="G579" s="21">
        <v>25.016999999999999</v>
      </c>
      <c r="H579" s="21">
        <v>155.6</v>
      </c>
    </row>
    <row r="580" spans="1:8" x14ac:dyDescent="0.15">
      <c r="A580" s="21" t="s">
        <v>1614</v>
      </c>
      <c r="B580" s="21" t="s">
        <v>1819</v>
      </c>
      <c r="C580" s="21" t="s">
        <v>1820</v>
      </c>
      <c r="D580" s="21">
        <v>22.768000000000001</v>
      </c>
      <c r="E580" s="21">
        <v>48.737000000000002</v>
      </c>
      <c r="F580" s="21">
        <v>286.10000000000002</v>
      </c>
      <c r="G580" s="21">
        <v>25.716000000000001</v>
      </c>
      <c r="H580" s="21">
        <v>157.1</v>
      </c>
    </row>
    <row r="581" spans="1:8" x14ac:dyDescent="0.15">
      <c r="A581" s="21" t="s">
        <v>1821</v>
      </c>
      <c r="B581" s="21" t="s">
        <v>1822</v>
      </c>
      <c r="C581" s="21">
        <v>36.576000000000001</v>
      </c>
      <c r="D581" s="21">
        <v>22.802</v>
      </c>
      <c r="E581" s="21">
        <v>48.872</v>
      </c>
      <c r="F581" s="21">
        <v>272</v>
      </c>
      <c r="G581" s="21">
        <v>25.87</v>
      </c>
      <c r="H581" s="21">
        <v>156.19999999999999</v>
      </c>
    </row>
    <row r="582" spans="1:8" x14ac:dyDescent="0.15">
      <c r="A582" s="21" t="s">
        <v>1823</v>
      </c>
      <c r="B582" s="21" t="s">
        <v>1824</v>
      </c>
      <c r="C582" s="21">
        <v>36.610999999999997</v>
      </c>
      <c r="D582" s="21">
        <v>22.766999999999999</v>
      </c>
      <c r="E582" s="21">
        <v>48.896000000000001</v>
      </c>
      <c r="F582" s="21">
        <v>289.89999999999998</v>
      </c>
      <c r="G582" s="21">
        <v>25.233000000000001</v>
      </c>
      <c r="H582" s="21">
        <v>157</v>
      </c>
    </row>
    <row r="583" spans="1:8" x14ac:dyDescent="0.15">
      <c r="A583" s="21" t="s">
        <v>420</v>
      </c>
    </row>
    <row r="584" spans="1:8" x14ac:dyDescent="0.15">
      <c r="A584" s="21" t="s">
        <v>421</v>
      </c>
    </row>
    <row r="585" spans="1:8" x14ac:dyDescent="0.15">
      <c r="A585" s="21" t="s">
        <v>422</v>
      </c>
    </row>
    <row r="586" spans="1:8" x14ac:dyDescent="0.15">
      <c r="A586" s="21" t="s">
        <v>423</v>
      </c>
    </row>
    <row r="587" spans="1:8" x14ac:dyDescent="0.15">
      <c r="A587" s="21" t="s">
        <v>1319</v>
      </c>
    </row>
    <row r="588" spans="1:8" x14ac:dyDescent="0.15">
      <c r="A588" s="22">
        <v>42846</v>
      </c>
    </row>
    <row r="589" spans="1:8" x14ac:dyDescent="0.15">
      <c r="A589" s="21" t="s">
        <v>425</v>
      </c>
    </row>
    <row r="590" spans="1:8" x14ac:dyDescent="0.15">
      <c r="A590" s="21" t="s">
        <v>426</v>
      </c>
    </row>
    <row r="591" spans="1:8" x14ac:dyDescent="0.15">
      <c r="A591" s="21" t="s">
        <v>427</v>
      </c>
    </row>
    <row r="592" spans="1:8" x14ac:dyDescent="0.15">
      <c r="A592" s="21" t="s">
        <v>1825</v>
      </c>
    </row>
    <row r="593" spans="1:8" x14ac:dyDescent="0.15">
      <c r="A593" s="21" t="s">
        <v>1826</v>
      </c>
    </row>
    <row r="594" spans="1:8" x14ac:dyDescent="0.15">
      <c r="A594" s="21" t="s">
        <v>1827</v>
      </c>
    </row>
    <row r="595" spans="1:8" x14ac:dyDescent="0.15">
      <c r="B595" s="21" t="s">
        <v>1322</v>
      </c>
      <c r="C595" s="21" t="s">
        <v>1828</v>
      </c>
    </row>
    <row r="596" spans="1:8" x14ac:dyDescent="0.15">
      <c r="B596" s="21" t="s">
        <v>1324</v>
      </c>
      <c r="C596" s="21" t="s">
        <v>1325</v>
      </c>
      <c r="D596" s="21" t="s">
        <v>1326</v>
      </c>
      <c r="E596" s="21" t="s">
        <v>1327</v>
      </c>
      <c r="F596" s="21" t="s">
        <v>1328</v>
      </c>
      <c r="G596" s="21" t="s">
        <v>1329</v>
      </c>
      <c r="H596" s="21" t="s">
        <v>1330</v>
      </c>
    </row>
    <row r="597" spans="1:8" x14ac:dyDescent="0.15">
      <c r="A597" s="21" t="s">
        <v>1331</v>
      </c>
      <c r="B597" s="21" t="s">
        <v>157</v>
      </c>
      <c r="C597" s="21">
        <v>36.591999999999999</v>
      </c>
      <c r="D597" s="21">
        <v>22.545000000000002</v>
      </c>
      <c r="E597" s="21">
        <v>48.527999999999999</v>
      </c>
      <c r="F597" s="21">
        <v>287.10000000000002</v>
      </c>
      <c r="G597" s="21">
        <v>24.125</v>
      </c>
    </row>
    <row r="598" spans="1:8" x14ac:dyDescent="0.15">
      <c r="A598" s="21" t="s">
        <v>1332</v>
      </c>
    </row>
    <row r="599" spans="1:8" x14ac:dyDescent="0.15">
      <c r="A599" s="21" t="s">
        <v>1333</v>
      </c>
      <c r="B599" s="21" t="s">
        <v>1829</v>
      </c>
      <c r="C599" s="21" t="s">
        <v>1830</v>
      </c>
      <c r="D599" s="21">
        <v>29.117000000000001</v>
      </c>
      <c r="E599" s="21">
        <v>53.414999999999999</v>
      </c>
      <c r="F599" s="21">
        <v>238.7</v>
      </c>
      <c r="G599" s="21" t="s">
        <v>1374</v>
      </c>
      <c r="H599" s="21">
        <v>95.2</v>
      </c>
    </row>
    <row r="600" spans="1:8" x14ac:dyDescent="0.15">
      <c r="A600" s="21" t="s">
        <v>1335</v>
      </c>
      <c r="B600" s="21" t="s">
        <v>1831</v>
      </c>
      <c r="C600" s="21" t="s">
        <v>1832</v>
      </c>
      <c r="D600" s="21">
        <v>24.306000000000001</v>
      </c>
      <c r="E600" s="21">
        <v>51.302999999999997</v>
      </c>
      <c r="F600" s="21">
        <v>258.39999999999998</v>
      </c>
      <c r="G600" s="21">
        <v>27.132999999999999</v>
      </c>
      <c r="H600" s="21">
        <v>38.9</v>
      </c>
    </row>
    <row r="601" spans="1:8" x14ac:dyDescent="0.15">
      <c r="A601" s="21" t="s">
        <v>1337</v>
      </c>
      <c r="B601" s="21" t="s">
        <v>1833</v>
      </c>
      <c r="C601" s="21">
        <v>39.549999999999997</v>
      </c>
      <c r="D601" s="21">
        <v>23.379000000000001</v>
      </c>
      <c r="E601" s="21">
        <v>49.688000000000002</v>
      </c>
      <c r="F601" s="21">
        <v>285.2</v>
      </c>
      <c r="G601" s="21">
        <v>25.253</v>
      </c>
      <c r="H601" s="21">
        <v>152</v>
      </c>
    </row>
    <row r="602" spans="1:8" x14ac:dyDescent="0.15">
      <c r="A602" s="21" t="s">
        <v>1339</v>
      </c>
      <c r="B602" s="21" t="s">
        <v>1834</v>
      </c>
      <c r="C602" s="21">
        <v>37.536000000000001</v>
      </c>
      <c r="D602" s="21">
        <v>22.867999999999999</v>
      </c>
      <c r="E602" s="21">
        <v>49.14</v>
      </c>
      <c r="F602" s="21">
        <v>284.3</v>
      </c>
      <c r="G602" s="21">
        <v>24.934000000000001</v>
      </c>
      <c r="H602" s="21">
        <v>155.80000000000001</v>
      </c>
    </row>
    <row r="603" spans="1:8" x14ac:dyDescent="0.15">
      <c r="A603" s="21" t="s">
        <v>1342</v>
      </c>
      <c r="B603" s="21" t="s">
        <v>1835</v>
      </c>
      <c r="C603" s="21">
        <v>36.944000000000003</v>
      </c>
      <c r="D603" s="21">
        <v>22.972999999999999</v>
      </c>
      <c r="E603" s="21">
        <v>49.408999999999999</v>
      </c>
      <c r="F603" s="21">
        <v>282.39999999999998</v>
      </c>
      <c r="G603" s="21">
        <v>24.687000000000001</v>
      </c>
      <c r="H603" s="21">
        <v>156.4</v>
      </c>
    </row>
    <row r="604" spans="1:8" x14ac:dyDescent="0.15">
      <c r="A604" s="21" t="s">
        <v>1344</v>
      </c>
      <c r="B604" s="21" t="s">
        <v>1836</v>
      </c>
      <c r="C604" s="21">
        <v>36.844999999999999</v>
      </c>
      <c r="D604" s="21">
        <v>22.835000000000001</v>
      </c>
      <c r="E604" s="21">
        <v>48.915999999999997</v>
      </c>
      <c r="F604" s="21" t="s">
        <v>1837</v>
      </c>
      <c r="G604" s="21">
        <v>24.547000000000001</v>
      </c>
      <c r="H604" s="21">
        <v>157.4</v>
      </c>
    </row>
    <row r="605" spans="1:8" x14ac:dyDescent="0.15">
      <c r="A605" s="21" t="s">
        <v>1347</v>
      </c>
      <c r="B605" s="21" t="s">
        <v>1838</v>
      </c>
      <c r="C605" s="21">
        <v>37.091999999999999</v>
      </c>
      <c r="D605" s="21">
        <v>22.678999999999998</v>
      </c>
      <c r="E605" s="21">
        <v>48.823</v>
      </c>
      <c r="F605" s="21">
        <v>283.39999999999998</v>
      </c>
      <c r="G605" s="21">
        <v>24.736999999999998</v>
      </c>
      <c r="H605" s="21">
        <v>157.19999999999999</v>
      </c>
    </row>
    <row r="606" spans="1:8" x14ac:dyDescent="0.15">
      <c r="A606" s="21" t="s">
        <v>1350</v>
      </c>
      <c r="B606" s="21" t="s">
        <v>1839</v>
      </c>
      <c r="C606" s="21" t="s">
        <v>1840</v>
      </c>
      <c r="D606" s="21">
        <v>22.564</v>
      </c>
      <c r="E606" s="21">
        <v>48.628</v>
      </c>
      <c r="F606" s="21" t="s">
        <v>1837</v>
      </c>
      <c r="G606" s="21">
        <v>24.393000000000001</v>
      </c>
      <c r="H606" s="21">
        <v>158.5</v>
      </c>
    </row>
    <row r="607" spans="1:8" x14ac:dyDescent="0.15">
      <c r="A607" s="21" t="s">
        <v>1352</v>
      </c>
      <c r="B607" s="21" t="s">
        <v>1404</v>
      </c>
      <c r="C607" s="21">
        <v>37.427</v>
      </c>
      <c r="D607" s="21">
        <v>22.571999999999999</v>
      </c>
      <c r="E607" s="21">
        <v>48.820999999999998</v>
      </c>
      <c r="F607" s="21">
        <v>282.39999999999998</v>
      </c>
      <c r="G607" s="21">
        <v>24.734999999999999</v>
      </c>
      <c r="H607" s="21">
        <v>156.9</v>
      </c>
    </row>
    <row r="608" spans="1:8" x14ac:dyDescent="0.15">
      <c r="A608" s="21" t="s">
        <v>1354</v>
      </c>
      <c r="B608" s="21" t="s">
        <v>1841</v>
      </c>
      <c r="C608" s="21">
        <v>38.770000000000003</v>
      </c>
      <c r="D608" s="21">
        <v>23.530999999999999</v>
      </c>
      <c r="E608" s="21">
        <v>50.982999999999997</v>
      </c>
      <c r="F608" s="21">
        <v>258.39999999999998</v>
      </c>
      <c r="G608" s="21">
        <v>25.827000000000002</v>
      </c>
      <c r="H608" s="21">
        <v>150.6</v>
      </c>
    </row>
    <row r="609" spans="1:8" x14ac:dyDescent="0.15">
      <c r="A609" s="21" t="s">
        <v>1357</v>
      </c>
      <c r="B609" s="21" t="s">
        <v>1842</v>
      </c>
      <c r="C609" s="21" t="s">
        <v>1843</v>
      </c>
      <c r="D609" s="21">
        <v>24.709</v>
      </c>
      <c r="E609" s="21">
        <v>51.71</v>
      </c>
      <c r="F609" s="21">
        <v>283.39999999999998</v>
      </c>
      <c r="G609" s="21">
        <v>25.367999999999999</v>
      </c>
      <c r="H609" s="21">
        <v>42.6</v>
      </c>
    </row>
    <row r="610" spans="1:8" x14ac:dyDescent="0.15">
      <c r="A610" s="21" t="s">
        <v>1360</v>
      </c>
      <c r="B610" s="21" t="s">
        <v>1844</v>
      </c>
      <c r="C610" s="21">
        <v>37.515000000000001</v>
      </c>
      <c r="D610" s="21">
        <v>22.965</v>
      </c>
      <c r="E610" s="21" t="s">
        <v>1845</v>
      </c>
      <c r="F610" s="21">
        <v>272.8</v>
      </c>
      <c r="G610" s="21">
        <v>25.956</v>
      </c>
      <c r="H610" s="21">
        <v>142.1</v>
      </c>
    </row>
    <row r="611" spans="1:8" x14ac:dyDescent="0.15">
      <c r="A611" s="21" t="s">
        <v>1362</v>
      </c>
      <c r="B611" s="21" t="s">
        <v>1846</v>
      </c>
      <c r="C611" s="21">
        <v>37.134</v>
      </c>
      <c r="D611" s="21">
        <v>23.204999999999998</v>
      </c>
      <c r="E611" s="21">
        <v>50.390999999999998</v>
      </c>
      <c r="F611" s="21">
        <v>284.3</v>
      </c>
      <c r="G611" s="21">
        <v>24.74</v>
      </c>
      <c r="H611" s="21">
        <v>154.69999999999999</v>
      </c>
    </row>
    <row r="612" spans="1:8" x14ac:dyDescent="0.15">
      <c r="A612" s="21" t="s">
        <v>1365</v>
      </c>
      <c r="B612" s="21" t="s">
        <v>1847</v>
      </c>
      <c r="C612" s="21">
        <v>36.820999999999998</v>
      </c>
      <c r="D612" s="21" t="s">
        <v>1848</v>
      </c>
      <c r="E612" s="21" t="s">
        <v>1849</v>
      </c>
      <c r="F612" s="21">
        <v>285.2</v>
      </c>
      <c r="G612" s="21" t="s">
        <v>1850</v>
      </c>
      <c r="H612" s="21">
        <v>158.69999999999999</v>
      </c>
    </row>
    <row r="613" spans="1:8" x14ac:dyDescent="0.15">
      <c r="A613" s="21" t="s">
        <v>1421</v>
      </c>
      <c r="B613" s="21" t="s">
        <v>1851</v>
      </c>
      <c r="C613" s="21">
        <v>38.948999999999998</v>
      </c>
      <c r="D613" s="21">
        <v>23.33</v>
      </c>
      <c r="E613" s="21">
        <v>50.015999999999998</v>
      </c>
      <c r="F613" s="21">
        <v>280.60000000000002</v>
      </c>
      <c r="G613" s="21">
        <v>26.129000000000001</v>
      </c>
      <c r="H613" s="21">
        <v>151.4</v>
      </c>
    </row>
    <row r="614" spans="1:8" x14ac:dyDescent="0.15">
      <c r="A614" s="21" t="s">
        <v>420</v>
      </c>
    </row>
    <row r="615" spans="1:8" x14ac:dyDescent="0.15">
      <c r="A615" s="21" t="s">
        <v>421</v>
      </c>
    </row>
    <row r="616" spans="1:8" x14ac:dyDescent="0.15">
      <c r="A616" s="21" t="s">
        <v>422</v>
      </c>
    </row>
    <row r="617" spans="1:8" x14ac:dyDescent="0.15">
      <c r="A617" s="21" t="s">
        <v>423</v>
      </c>
    </row>
    <row r="618" spans="1:8" x14ac:dyDescent="0.15">
      <c r="A618" s="21" t="s">
        <v>1319</v>
      </c>
    </row>
    <row r="619" spans="1:8" x14ac:dyDescent="0.15">
      <c r="A619" s="22">
        <v>42846</v>
      </c>
    </row>
    <row r="620" spans="1:8" x14ac:dyDescent="0.15">
      <c r="A620" s="21" t="s">
        <v>425</v>
      </c>
    </row>
    <row r="621" spans="1:8" x14ac:dyDescent="0.15">
      <c r="A621" s="21" t="s">
        <v>426</v>
      </c>
    </row>
    <row r="622" spans="1:8" x14ac:dyDescent="0.15">
      <c r="A622" s="21" t="s">
        <v>427</v>
      </c>
    </row>
    <row r="623" spans="1:8" x14ac:dyDescent="0.15">
      <c r="A623" s="21" t="s">
        <v>1852</v>
      </c>
    </row>
    <row r="624" spans="1:8" x14ac:dyDescent="0.15">
      <c r="A624" s="21" t="s">
        <v>1853</v>
      </c>
    </row>
    <row r="625" spans="1:8" x14ac:dyDescent="0.15">
      <c r="A625" s="21" t="s">
        <v>1854</v>
      </c>
    </row>
    <row r="626" spans="1:8" x14ac:dyDescent="0.15">
      <c r="B626" s="21" t="s">
        <v>1322</v>
      </c>
      <c r="C626" s="21" t="s">
        <v>1855</v>
      </c>
    </row>
    <row r="627" spans="1:8" x14ac:dyDescent="0.15">
      <c r="B627" s="21" t="s">
        <v>1324</v>
      </c>
      <c r="C627" s="21" t="s">
        <v>1325</v>
      </c>
      <c r="D627" s="21" t="s">
        <v>1326</v>
      </c>
      <c r="E627" s="21" t="s">
        <v>1327</v>
      </c>
      <c r="F627" s="21" t="s">
        <v>1328</v>
      </c>
      <c r="G627" s="21" t="s">
        <v>1329</v>
      </c>
      <c r="H627" s="21" t="s">
        <v>1330</v>
      </c>
    </row>
    <row r="628" spans="1:8" x14ac:dyDescent="0.15">
      <c r="A628" s="21" t="s">
        <v>1331</v>
      </c>
      <c r="B628" s="21" t="s">
        <v>332</v>
      </c>
      <c r="C628" s="21">
        <v>37.991</v>
      </c>
      <c r="D628" s="21">
        <v>23.527999999999999</v>
      </c>
      <c r="E628" s="21">
        <v>50.856999999999999</v>
      </c>
      <c r="F628" s="21">
        <v>271.10000000000002</v>
      </c>
      <c r="G628" s="21">
        <v>25.620999999999999</v>
      </c>
    </row>
    <row r="629" spans="1:8" x14ac:dyDescent="0.15">
      <c r="A629" s="21" t="s">
        <v>1332</v>
      </c>
    </row>
    <row r="630" spans="1:8" x14ac:dyDescent="0.15">
      <c r="A630" s="21" t="s">
        <v>1333</v>
      </c>
      <c r="B630" s="21" t="s">
        <v>1856</v>
      </c>
      <c r="C630" s="21">
        <v>38.506</v>
      </c>
      <c r="D630" s="21">
        <v>23.747</v>
      </c>
      <c r="E630" s="21">
        <v>51.835999999999999</v>
      </c>
      <c r="F630" s="21">
        <v>263.8</v>
      </c>
      <c r="G630" s="21">
        <v>29.077999999999999</v>
      </c>
      <c r="H630" s="21">
        <v>146.4</v>
      </c>
    </row>
    <row r="631" spans="1:8" x14ac:dyDescent="0.15">
      <c r="A631" s="21" t="s">
        <v>1335</v>
      </c>
      <c r="B631" s="21" t="s">
        <v>769</v>
      </c>
      <c r="C631" s="21" t="s">
        <v>1857</v>
      </c>
      <c r="D631" s="21">
        <v>24.809000000000001</v>
      </c>
      <c r="E631" s="21">
        <v>53.811</v>
      </c>
      <c r="F631" s="21">
        <v>265.39999999999998</v>
      </c>
      <c r="G631" s="21">
        <v>27.052</v>
      </c>
      <c r="H631" s="21">
        <v>30.3</v>
      </c>
    </row>
    <row r="632" spans="1:8" x14ac:dyDescent="0.15">
      <c r="A632" s="21" t="s">
        <v>1337</v>
      </c>
      <c r="B632" s="21" t="s">
        <v>1858</v>
      </c>
      <c r="C632" s="21">
        <v>38.619</v>
      </c>
      <c r="D632" s="21">
        <v>23.695</v>
      </c>
      <c r="E632" s="21">
        <v>51.363999999999997</v>
      </c>
      <c r="F632" s="21">
        <v>268.60000000000002</v>
      </c>
      <c r="G632" s="21">
        <v>26.391999999999999</v>
      </c>
      <c r="H632" s="21">
        <v>149.6</v>
      </c>
    </row>
    <row r="633" spans="1:8" x14ac:dyDescent="0.15">
      <c r="A633" s="21" t="s">
        <v>1339</v>
      </c>
      <c r="B633" s="21" t="s">
        <v>1859</v>
      </c>
      <c r="C633" s="21">
        <v>39.901000000000003</v>
      </c>
      <c r="D633" s="21">
        <v>24.129000000000001</v>
      </c>
      <c r="E633" s="21">
        <v>51.548999999999999</v>
      </c>
      <c r="F633" s="21">
        <v>265.39999999999998</v>
      </c>
      <c r="G633" s="21" t="s">
        <v>1860</v>
      </c>
      <c r="H633" s="21">
        <v>148.4</v>
      </c>
    </row>
    <row r="634" spans="1:8" x14ac:dyDescent="0.15">
      <c r="A634" s="21" t="s">
        <v>1342</v>
      </c>
      <c r="B634" s="21" t="s">
        <v>1861</v>
      </c>
      <c r="C634" s="21" t="s">
        <v>1862</v>
      </c>
      <c r="D634" s="21" t="s">
        <v>1863</v>
      </c>
      <c r="E634" s="21" t="s">
        <v>1864</v>
      </c>
      <c r="F634" s="21">
        <v>264.60000000000002</v>
      </c>
      <c r="G634" s="21">
        <v>25.727</v>
      </c>
      <c r="H634" s="21">
        <v>151.69999999999999</v>
      </c>
    </row>
    <row r="635" spans="1:8" x14ac:dyDescent="0.15">
      <c r="A635" s="21" t="s">
        <v>1344</v>
      </c>
      <c r="B635" s="21" t="s">
        <v>1865</v>
      </c>
      <c r="C635" s="21" t="s">
        <v>1866</v>
      </c>
      <c r="D635" s="21">
        <v>23.776</v>
      </c>
      <c r="E635" s="21">
        <v>51.741999999999997</v>
      </c>
      <c r="F635" s="21">
        <v>259.89999999999998</v>
      </c>
      <c r="G635" s="21">
        <v>26.484999999999999</v>
      </c>
      <c r="H635" s="21">
        <v>72.2</v>
      </c>
    </row>
    <row r="636" spans="1:8" x14ac:dyDescent="0.15">
      <c r="A636" s="21" t="s">
        <v>1347</v>
      </c>
      <c r="B636" s="21" t="s">
        <v>1867</v>
      </c>
      <c r="C636" s="21" t="s">
        <v>1868</v>
      </c>
      <c r="D636" s="21">
        <v>29.721</v>
      </c>
      <c r="E636" s="21" t="s">
        <v>1869</v>
      </c>
      <c r="F636" s="21">
        <v>248.8</v>
      </c>
      <c r="G636" s="21">
        <v>28.004000000000001</v>
      </c>
      <c r="H636" s="21">
        <v>60.5</v>
      </c>
    </row>
    <row r="637" spans="1:8" x14ac:dyDescent="0.15">
      <c r="A637" s="21" t="s">
        <v>1350</v>
      </c>
      <c r="B637" s="21" t="s">
        <v>1870</v>
      </c>
      <c r="C637" s="21">
        <v>40.076000000000001</v>
      </c>
      <c r="D637" s="21">
        <v>24.02</v>
      </c>
      <c r="E637" s="21">
        <v>52.418999999999997</v>
      </c>
      <c r="F637" s="21">
        <v>260.7</v>
      </c>
      <c r="G637" s="21">
        <v>26.489000000000001</v>
      </c>
      <c r="H637" s="21">
        <v>146.5</v>
      </c>
    </row>
    <row r="638" spans="1:8" x14ac:dyDescent="0.15">
      <c r="A638" s="21" t="s">
        <v>1352</v>
      </c>
      <c r="B638" s="21" t="s">
        <v>1871</v>
      </c>
      <c r="C638" s="21">
        <v>38.914000000000001</v>
      </c>
      <c r="D638" s="21">
        <v>24.24</v>
      </c>
      <c r="E638" s="21">
        <v>51.613999999999997</v>
      </c>
      <c r="F638" s="21">
        <v>259.89999999999998</v>
      </c>
      <c r="G638" s="21">
        <v>26.27</v>
      </c>
      <c r="H638" s="21">
        <v>148.6</v>
      </c>
    </row>
    <row r="639" spans="1:8" x14ac:dyDescent="0.15">
      <c r="A639" s="21" t="s">
        <v>1354</v>
      </c>
      <c r="B639" s="21" t="s">
        <v>1872</v>
      </c>
      <c r="C639" s="21" t="s">
        <v>1873</v>
      </c>
      <c r="D639" s="21">
        <v>28.527999999999999</v>
      </c>
      <c r="E639" s="21" t="s">
        <v>1874</v>
      </c>
      <c r="F639" s="21">
        <v>258.39999999999998</v>
      </c>
      <c r="G639" s="21">
        <v>27.760999999999999</v>
      </c>
      <c r="H639" s="21">
        <v>58.4</v>
      </c>
    </row>
    <row r="640" spans="1:8" x14ac:dyDescent="0.15">
      <c r="A640" s="21" t="s">
        <v>1357</v>
      </c>
      <c r="B640" s="21" t="s">
        <v>1875</v>
      </c>
      <c r="C640" s="21">
        <v>41.915999999999997</v>
      </c>
      <c r="D640" s="21">
        <v>24.062999999999999</v>
      </c>
      <c r="E640" s="21">
        <v>52.713999999999999</v>
      </c>
      <c r="F640" s="21">
        <v>263</v>
      </c>
      <c r="G640" s="21">
        <v>26.623000000000001</v>
      </c>
      <c r="H640" s="21">
        <v>144.19999999999999</v>
      </c>
    </row>
    <row r="641" spans="1:8" x14ac:dyDescent="0.15">
      <c r="A641" s="21" t="s">
        <v>1360</v>
      </c>
      <c r="B641" s="21" t="s">
        <v>1876</v>
      </c>
      <c r="C641" s="21">
        <v>39.234999999999999</v>
      </c>
      <c r="D641" s="21">
        <v>23.998999999999999</v>
      </c>
      <c r="E641" s="21">
        <v>51.381999999999998</v>
      </c>
      <c r="F641" s="21" t="s">
        <v>1877</v>
      </c>
      <c r="G641" s="21">
        <v>26.178000000000001</v>
      </c>
      <c r="H641" s="21">
        <v>148.80000000000001</v>
      </c>
    </row>
    <row r="642" spans="1:8" x14ac:dyDescent="0.15">
      <c r="A642" s="21" t="s">
        <v>1362</v>
      </c>
      <c r="B642" s="21" t="s">
        <v>1878</v>
      </c>
      <c r="C642" s="21">
        <v>38.987000000000002</v>
      </c>
      <c r="D642" s="21">
        <v>24.158000000000001</v>
      </c>
      <c r="E642" s="21">
        <v>51.731999999999999</v>
      </c>
      <c r="F642" s="21">
        <v>236.1</v>
      </c>
      <c r="G642" s="21">
        <v>26.481999999999999</v>
      </c>
      <c r="H642" s="21">
        <v>148.19999999999999</v>
      </c>
    </row>
    <row r="643" spans="1:8" x14ac:dyDescent="0.15">
      <c r="A643" s="21" t="s">
        <v>420</v>
      </c>
    </row>
    <row r="644" spans="1:8" x14ac:dyDescent="0.15">
      <c r="A644" s="21" t="s">
        <v>421</v>
      </c>
    </row>
    <row r="645" spans="1:8" x14ac:dyDescent="0.15">
      <c r="A645" s="21" t="s">
        <v>422</v>
      </c>
    </row>
    <row r="646" spans="1:8" x14ac:dyDescent="0.15">
      <c r="A646" s="21" t="s">
        <v>423</v>
      </c>
    </row>
    <row r="647" spans="1:8" x14ac:dyDescent="0.15">
      <c r="A647" s="21" t="s">
        <v>1319</v>
      </c>
    </row>
    <row r="648" spans="1:8" x14ac:dyDescent="0.15">
      <c r="A648" s="22">
        <v>42846</v>
      </c>
    </row>
    <row r="649" spans="1:8" x14ac:dyDescent="0.15">
      <c r="A649" s="21" t="s">
        <v>425</v>
      </c>
    </row>
    <row r="650" spans="1:8" x14ac:dyDescent="0.15">
      <c r="A650" s="21" t="s">
        <v>426</v>
      </c>
    </row>
    <row r="651" spans="1:8" x14ac:dyDescent="0.15">
      <c r="A651" s="21" t="s">
        <v>427</v>
      </c>
    </row>
    <row r="652" spans="1:8" x14ac:dyDescent="0.15">
      <c r="A652" s="21" t="s">
        <v>1879</v>
      </c>
    </row>
    <row r="653" spans="1:8" x14ac:dyDescent="0.15">
      <c r="A653" s="21" t="s">
        <v>1880</v>
      </c>
    </row>
    <row r="654" spans="1:8" x14ac:dyDescent="0.15">
      <c r="A654" s="21" t="s">
        <v>1881</v>
      </c>
    </row>
    <row r="655" spans="1:8" x14ac:dyDescent="0.15">
      <c r="B655" s="21" t="s">
        <v>1322</v>
      </c>
      <c r="C655" s="21" t="s">
        <v>1882</v>
      </c>
    </row>
    <row r="656" spans="1:8" x14ac:dyDescent="0.15">
      <c r="B656" s="21" t="s">
        <v>1324</v>
      </c>
      <c r="C656" s="21" t="s">
        <v>1325</v>
      </c>
      <c r="D656" s="21" t="s">
        <v>1326</v>
      </c>
      <c r="E656" s="21" t="s">
        <v>1327</v>
      </c>
      <c r="F656" s="21" t="s">
        <v>1328</v>
      </c>
      <c r="G656" s="21" t="s">
        <v>1329</v>
      </c>
      <c r="H656" s="21" t="s">
        <v>1330</v>
      </c>
    </row>
    <row r="657" spans="1:8" x14ac:dyDescent="0.15">
      <c r="A657" s="21" t="s">
        <v>1331</v>
      </c>
      <c r="B657" s="21" t="s">
        <v>126</v>
      </c>
      <c r="C657" s="21">
        <v>36.014000000000003</v>
      </c>
      <c r="D657" s="21">
        <v>22.425999999999998</v>
      </c>
      <c r="E657" s="21">
        <v>48.042000000000002</v>
      </c>
      <c r="F657" s="21">
        <v>296.8</v>
      </c>
      <c r="G657" s="21">
        <v>24.132999999999999</v>
      </c>
    </row>
    <row r="658" spans="1:8" x14ac:dyDescent="0.15">
      <c r="A658" s="21" t="s">
        <v>1332</v>
      </c>
    </row>
    <row r="659" spans="1:8" x14ac:dyDescent="0.15">
      <c r="A659" s="21" t="s">
        <v>1333</v>
      </c>
      <c r="B659" s="21" t="s">
        <v>1883</v>
      </c>
      <c r="C659" s="21">
        <v>38.225000000000001</v>
      </c>
      <c r="D659" s="21">
        <v>23.236000000000001</v>
      </c>
      <c r="E659" s="21">
        <v>49.548999999999999</v>
      </c>
      <c r="F659" s="21">
        <v>294.8</v>
      </c>
      <c r="G659" s="21">
        <v>24.795999999999999</v>
      </c>
      <c r="H659" s="21">
        <v>154.30000000000001</v>
      </c>
    </row>
    <row r="660" spans="1:8" x14ac:dyDescent="0.15">
      <c r="A660" s="21" t="s">
        <v>1335</v>
      </c>
      <c r="B660" s="21" t="s">
        <v>1884</v>
      </c>
      <c r="C660" s="21">
        <v>36.499000000000002</v>
      </c>
      <c r="D660" s="21">
        <v>22.581</v>
      </c>
      <c r="E660" s="21">
        <v>48.591000000000001</v>
      </c>
      <c r="F660" s="21">
        <v>294.8</v>
      </c>
      <c r="G660" s="21">
        <v>24.300999999999998</v>
      </c>
      <c r="H660" s="21">
        <v>158.80000000000001</v>
      </c>
    </row>
    <row r="661" spans="1:8" x14ac:dyDescent="0.15">
      <c r="A661" s="21" t="s">
        <v>1337</v>
      </c>
      <c r="B661" s="21" t="s">
        <v>1885</v>
      </c>
      <c r="C661" s="21" t="s">
        <v>1886</v>
      </c>
      <c r="D661" s="21">
        <v>22.452999999999999</v>
      </c>
      <c r="E661" s="21">
        <v>48.273000000000003</v>
      </c>
      <c r="F661" s="21">
        <v>295.8</v>
      </c>
      <c r="G661" s="21" t="s">
        <v>1887</v>
      </c>
      <c r="H661" s="21">
        <v>160.1</v>
      </c>
    </row>
    <row r="662" spans="1:8" x14ac:dyDescent="0.15">
      <c r="A662" s="21" t="s">
        <v>1339</v>
      </c>
      <c r="B662" s="21" t="s">
        <v>1888</v>
      </c>
      <c r="C662" s="21">
        <v>37.988</v>
      </c>
      <c r="D662" s="21" t="s">
        <v>1889</v>
      </c>
      <c r="E662" s="21" t="s">
        <v>1890</v>
      </c>
      <c r="F662" s="21" t="s">
        <v>1816</v>
      </c>
      <c r="G662" s="21">
        <v>24.341000000000001</v>
      </c>
      <c r="H662" s="21">
        <v>157.80000000000001</v>
      </c>
    </row>
    <row r="663" spans="1:8" x14ac:dyDescent="0.15">
      <c r="A663" s="21" t="s">
        <v>1342</v>
      </c>
      <c r="B663" s="21" t="s">
        <v>1891</v>
      </c>
      <c r="C663" s="21" t="s">
        <v>1892</v>
      </c>
      <c r="D663" s="21">
        <v>23.204000000000001</v>
      </c>
      <c r="E663" s="21">
        <v>49.816000000000003</v>
      </c>
      <c r="F663" s="21">
        <v>292.8</v>
      </c>
      <c r="G663" s="21">
        <v>24.565000000000001</v>
      </c>
      <c r="H663" s="21">
        <v>77.5</v>
      </c>
    </row>
    <row r="664" spans="1:8" x14ac:dyDescent="0.15">
      <c r="A664" s="21" t="s">
        <v>1344</v>
      </c>
      <c r="B664" s="21" t="s">
        <v>1893</v>
      </c>
      <c r="C664" s="21" t="s">
        <v>1894</v>
      </c>
      <c r="D664" s="21">
        <v>23.027000000000001</v>
      </c>
      <c r="E664" s="21">
        <v>48.823999999999998</v>
      </c>
      <c r="F664" s="21">
        <v>280.60000000000002</v>
      </c>
      <c r="G664" s="21">
        <v>25.734000000000002</v>
      </c>
      <c r="H664" s="21">
        <v>85</v>
      </c>
    </row>
    <row r="665" spans="1:8" x14ac:dyDescent="0.15">
      <c r="A665" s="21" t="s">
        <v>1347</v>
      </c>
      <c r="B665" s="21" t="s">
        <v>1895</v>
      </c>
      <c r="C665" s="21">
        <v>36.49</v>
      </c>
      <c r="D665" s="21">
        <v>22.635000000000002</v>
      </c>
      <c r="E665" s="21">
        <v>48.593000000000004</v>
      </c>
      <c r="G665" s="21">
        <v>25.059000000000001</v>
      </c>
      <c r="H665" s="21">
        <v>157.80000000000001</v>
      </c>
    </row>
    <row r="666" spans="1:8" x14ac:dyDescent="0.15">
      <c r="A666" s="21" t="s">
        <v>420</v>
      </c>
    </row>
    <row r="667" spans="1:8" x14ac:dyDescent="0.15">
      <c r="A667" s="21" t="s">
        <v>421</v>
      </c>
    </row>
    <row r="668" spans="1:8" x14ac:dyDescent="0.15">
      <c r="A668" s="21" t="s">
        <v>422</v>
      </c>
    </row>
    <row r="669" spans="1:8" x14ac:dyDescent="0.15">
      <c r="A669" s="21" t="s">
        <v>423</v>
      </c>
    </row>
    <row r="670" spans="1:8" x14ac:dyDescent="0.15">
      <c r="A670" s="21" t="s">
        <v>1319</v>
      </c>
    </row>
    <row r="671" spans="1:8" x14ac:dyDescent="0.15">
      <c r="A671" s="22">
        <v>42846</v>
      </c>
    </row>
    <row r="672" spans="1:8" x14ac:dyDescent="0.15">
      <c r="A672" s="21" t="s">
        <v>425</v>
      </c>
    </row>
    <row r="673" spans="1:8" x14ac:dyDescent="0.15">
      <c r="A673" s="21" t="s">
        <v>426</v>
      </c>
    </row>
    <row r="674" spans="1:8" x14ac:dyDescent="0.15">
      <c r="A674" s="21" t="s">
        <v>427</v>
      </c>
    </row>
    <row r="675" spans="1:8" x14ac:dyDescent="0.15">
      <c r="A675" s="21" t="s">
        <v>1896</v>
      </c>
    </row>
    <row r="676" spans="1:8" x14ac:dyDescent="0.15">
      <c r="A676" s="21" t="s">
        <v>1897</v>
      </c>
    </row>
    <row r="677" spans="1:8" x14ac:dyDescent="0.15">
      <c r="A677" s="21" t="s">
        <v>1898</v>
      </c>
    </row>
    <row r="678" spans="1:8" x14ac:dyDescent="0.15">
      <c r="B678" s="21" t="s">
        <v>1322</v>
      </c>
      <c r="C678" s="21" t="s">
        <v>1899</v>
      </c>
    </row>
    <row r="679" spans="1:8" x14ac:dyDescent="0.15">
      <c r="B679" s="21" t="s">
        <v>1324</v>
      </c>
      <c r="C679" s="21" t="s">
        <v>1325</v>
      </c>
      <c r="D679" s="21" t="s">
        <v>1326</v>
      </c>
      <c r="E679" s="21" t="s">
        <v>1327</v>
      </c>
      <c r="F679" s="21" t="s">
        <v>1328</v>
      </c>
      <c r="G679" s="21" t="s">
        <v>1329</v>
      </c>
      <c r="H679" s="21" t="s">
        <v>1330</v>
      </c>
    </row>
    <row r="680" spans="1:8" x14ac:dyDescent="0.15">
      <c r="A680" s="21" t="s">
        <v>1331</v>
      </c>
      <c r="B680" s="21" t="s">
        <v>315</v>
      </c>
      <c r="C680" s="21">
        <v>37.634</v>
      </c>
      <c r="D680" s="21">
        <v>23.213000000000001</v>
      </c>
      <c r="E680" s="21">
        <v>50.582000000000001</v>
      </c>
      <c r="F680" s="21">
        <v>284.3</v>
      </c>
      <c r="G680" s="21">
        <v>25.76</v>
      </c>
    </row>
    <row r="681" spans="1:8" x14ac:dyDescent="0.15">
      <c r="A681" s="21" t="s">
        <v>1332</v>
      </c>
    </row>
    <row r="682" spans="1:8" x14ac:dyDescent="0.15">
      <c r="A682" s="21" t="s">
        <v>1333</v>
      </c>
      <c r="B682" s="21" t="s">
        <v>1900</v>
      </c>
      <c r="C682" s="21">
        <v>39.831000000000003</v>
      </c>
      <c r="D682" s="21">
        <v>24.532</v>
      </c>
      <c r="E682" s="21">
        <v>52.161000000000001</v>
      </c>
      <c r="F682" s="21">
        <v>259.89999999999998</v>
      </c>
      <c r="G682" s="21" t="s">
        <v>1374</v>
      </c>
      <c r="H682" s="21">
        <v>130.19999999999999</v>
      </c>
    </row>
    <row r="683" spans="1:8" x14ac:dyDescent="0.15">
      <c r="A683" s="21" t="s">
        <v>1335</v>
      </c>
      <c r="B683" s="21" t="s">
        <v>792</v>
      </c>
      <c r="C683" s="21" t="s">
        <v>1901</v>
      </c>
      <c r="D683" s="21">
        <v>24.631</v>
      </c>
      <c r="E683" s="21">
        <v>53</v>
      </c>
      <c r="F683" s="21">
        <v>272.8</v>
      </c>
      <c r="G683" s="21">
        <v>27.17</v>
      </c>
      <c r="H683" s="21">
        <v>33.6</v>
      </c>
    </row>
    <row r="684" spans="1:8" x14ac:dyDescent="0.15">
      <c r="A684" s="21" t="s">
        <v>1337</v>
      </c>
      <c r="B684" s="21" t="s">
        <v>1902</v>
      </c>
      <c r="C684" s="21">
        <v>38.892000000000003</v>
      </c>
      <c r="D684" s="21">
        <v>24.681000000000001</v>
      </c>
      <c r="E684" s="21">
        <v>52.177</v>
      </c>
      <c r="F684" s="21">
        <v>260.7</v>
      </c>
      <c r="G684" s="21">
        <v>26.850999999999999</v>
      </c>
      <c r="H684" s="21">
        <v>147</v>
      </c>
    </row>
    <row r="685" spans="1:8" x14ac:dyDescent="0.15">
      <c r="A685" s="21" t="s">
        <v>1339</v>
      </c>
      <c r="B685" s="21" t="s">
        <v>1903</v>
      </c>
      <c r="C685" s="21">
        <v>38.262</v>
      </c>
      <c r="D685" s="21">
        <v>23.841000000000001</v>
      </c>
      <c r="E685" s="21">
        <v>51.356000000000002</v>
      </c>
      <c r="F685" s="21">
        <v>279.7</v>
      </c>
      <c r="G685" s="21">
        <v>26.962</v>
      </c>
      <c r="H685" s="21">
        <v>149.19999999999999</v>
      </c>
    </row>
    <row r="686" spans="1:8" x14ac:dyDescent="0.15">
      <c r="A686" s="21" t="s">
        <v>1342</v>
      </c>
      <c r="B686" s="21" t="s">
        <v>1904</v>
      </c>
      <c r="C686" s="21">
        <v>38.015999999999998</v>
      </c>
      <c r="D686" s="21">
        <v>24.908999999999999</v>
      </c>
      <c r="E686" s="21">
        <v>52.905000000000001</v>
      </c>
      <c r="F686" s="21">
        <v>271.10000000000002</v>
      </c>
      <c r="G686" s="21">
        <v>26.061</v>
      </c>
      <c r="H686" s="21">
        <v>147.69999999999999</v>
      </c>
    </row>
    <row r="687" spans="1:8" x14ac:dyDescent="0.15">
      <c r="A687" s="21" t="s">
        <v>1344</v>
      </c>
      <c r="B687" s="21" t="s">
        <v>1905</v>
      </c>
      <c r="C687" s="21">
        <v>37.994999999999997</v>
      </c>
      <c r="D687" s="21">
        <v>23.481999999999999</v>
      </c>
      <c r="E687" s="21">
        <v>51.484999999999999</v>
      </c>
      <c r="F687" s="21">
        <v>281.5</v>
      </c>
      <c r="G687" s="21">
        <v>26.193000000000001</v>
      </c>
      <c r="H687" s="21">
        <v>150.6</v>
      </c>
    </row>
    <row r="688" spans="1:8" x14ac:dyDescent="0.15">
      <c r="A688" s="21" t="s">
        <v>1347</v>
      </c>
      <c r="B688" s="21" t="s">
        <v>1906</v>
      </c>
      <c r="C688" s="21">
        <v>39.314</v>
      </c>
      <c r="D688" s="21">
        <v>24.279</v>
      </c>
      <c r="E688" s="21">
        <v>52.582999999999998</v>
      </c>
      <c r="F688" s="21">
        <v>283.39999999999998</v>
      </c>
      <c r="G688" s="21">
        <v>26.091999999999999</v>
      </c>
      <c r="H688" s="21">
        <v>147.30000000000001</v>
      </c>
    </row>
    <row r="689" spans="1:8" x14ac:dyDescent="0.15">
      <c r="A689" s="21" t="s">
        <v>1350</v>
      </c>
      <c r="B689" s="21" t="s">
        <v>1907</v>
      </c>
      <c r="C689" s="21">
        <v>38.024999999999999</v>
      </c>
      <c r="D689" s="21">
        <v>23.608000000000001</v>
      </c>
      <c r="E689" s="21">
        <v>54.264000000000003</v>
      </c>
      <c r="F689" s="21">
        <v>218.5</v>
      </c>
      <c r="G689" s="21" t="s">
        <v>1374</v>
      </c>
      <c r="H689" s="21">
        <v>131.1</v>
      </c>
    </row>
    <row r="690" spans="1:8" x14ac:dyDescent="0.15">
      <c r="A690" s="21" t="s">
        <v>1352</v>
      </c>
      <c r="B690" s="21" t="s">
        <v>1908</v>
      </c>
      <c r="C690" s="21" t="s">
        <v>1909</v>
      </c>
      <c r="D690" s="21">
        <v>24.427</v>
      </c>
      <c r="E690" s="21">
        <v>52.417000000000002</v>
      </c>
      <c r="F690" s="21">
        <v>278</v>
      </c>
      <c r="G690" s="21">
        <v>26.748999999999999</v>
      </c>
      <c r="H690" s="21">
        <v>57.6</v>
      </c>
    </row>
    <row r="691" spans="1:8" x14ac:dyDescent="0.15">
      <c r="A691" s="21" t="s">
        <v>1354</v>
      </c>
      <c r="B691" s="21" t="s">
        <v>1910</v>
      </c>
      <c r="C691" s="21">
        <v>38.110999999999997</v>
      </c>
      <c r="D691" s="21">
        <v>23.388000000000002</v>
      </c>
      <c r="E691" s="21">
        <v>51.198</v>
      </c>
      <c r="F691" s="21">
        <v>282.39999999999998</v>
      </c>
      <c r="G691" s="21">
        <v>25.984999999999999</v>
      </c>
      <c r="H691" s="21">
        <v>151.1</v>
      </c>
    </row>
    <row r="692" spans="1:8" x14ac:dyDescent="0.15">
      <c r="A692" s="21" t="s">
        <v>1357</v>
      </c>
      <c r="B692" s="21" t="s">
        <v>1910</v>
      </c>
      <c r="C692" s="21">
        <v>38.188000000000002</v>
      </c>
      <c r="D692" s="21">
        <v>23.61</v>
      </c>
      <c r="E692" s="21">
        <v>50.97</v>
      </c>
      <c r="F692" s="21" t="s">
        <v>1500</v>
      </c>
      <c r="G692" s="21">
        <v>25.914000000000001</v>
      </c>
      <c r="H692" s="21">
        <v>151.1</v>
      </c>
    </row>
    <row r="693" spans="1:8" x14ac:dyDescent="0.15">
      <c r="A693" s="21" t="s">
        <v>1360</v>
      </c>
      <c r="B693" s="21" t="s">
        <v>1911</v>
      </c>
      <c r="C693" s="21">
        <v>37.652999999999999</v>
      </c>
      <c r="D693" s="21">
        <v>23.221</v>
      </c>
      <c r="E693" s="21" t="s">
        <v>1912</v>
      </c>
      <c r="F693" s="21" t="s">
        <v>1500</v>
      </c>
      <c r="G693" s="21">
        <v>25.855</v>
      </c>
      <c r="H693" s="21">
        <v>152.6</v>
      </c>
    </row>
    <row r="694" spans="1:8" x14ac:dyDescent="0.15">
      <c r="A694" s="21" t="s">
        <v>1362</v>
      </c>
      <c r="B694" s="21" t="s">
        <v>1913</v>
      </c>
      <c r="C694" s="21">
        <v>37.651000000000003</v>
      </c>
      <c r="D694" s="21">
        <v>23.486999999999998</v>
      </c>
      <c r="E694" s="21">
        <v>50.628</v>
      </c>
      <c r="F694" s="21">
        <v>282.39999999999998</v>
      </c>
      <c r="G694" s="21" t="s">
        <v>1914</v>
      </c>
      <c r="H694" s="21">
        <v>152.4</v>
      </c>
    </row>
    <row r="695" spans="1:8" x14ac:dyDescent="0.15">
      <c r="A695" s="21" t="s">
        <v>1365</v>
      </c>
      <c r="B695" s="21" t="s">
        <v>1915</v>
      </c>
      <c r="C695" s="21" t="s">
        <v>1916</v>
      </c>
      <c r="D695" s="21" t="s">
        <v>1917</v>
      </c>
      <c r="E695" s="21">
        <v>50.613999999999997</v>
      </c>
      <c r="F695" s="21">
        <v>281.5</v>
      </c>
      <c r="G695" s="21">
        <v>25.934000000000001</v>
      </c>
      <c r="H695" s="21">
        <v>152.5</v>
      </c>
    </row>
    <row r="696" spans="1:8" x14ac:dyDescent="0.15">
      <c r="A696" s="21" t="s">
        <v>1421</v>
      </c>
      <c r="B696" s="21" t="s">
        <v>1918</v>
      </c>
      <c r="C696" s="21">
        <v>37.856999999999999</v>
      </c>
      <c r="D696" s="21">
        <v>24.771000000000001</v>
      </c>
      <c r="E696" s="21">
        <v>54.63</v>
      </c>
      <c r="F696" s="21">
        <v>206.2</v>
      </c>
      <c r="G696" s="21" t="s">
        <v>1374</v>
      </c>
      <c r="H696" s="21">
        <v>128.9</v>
      </c>
    </row>
    <row r="697" spans="1:8" x14ac:dyDescent="0.15">
      <c r="A697" s="21" t="s">
        <v>420</v>
      </c>
    </row>
    <row r="698" spans="1:8" x14ac:dyDescent="0.15">
      <c r="A698" s="21" t="s">
        <v>421</v>
      </c>
    </row>
    <row r="699" spans="1:8" x14ac:dyDescent="0.15">
      <c r="A699" s="21" t="s">
        <v>422</v>
      </c>
    </row>
    <row r="700" spans="1:8" x14ac:dyDescent="0.15">
      <c r="A700" s="21" t="s">
        <v>423</v>
      </c>
    </row>
    <row r="701" spans="1:8" x14ac:dyDescent="0.15">
      <c r="A701" s="21" t="s">
        <v>1319</v>
      </c>
    </row>
    <row r="702" spans="1:8" x14ac:dyDescent="0.15">
      <c r="A702" s="22">
        <v>42846</v>
      </c>
    </row>
    <row r="703" spans="1:8" x14ac:dyDescent="0.15">
      <c r="A703" s="21" t="s">
        <v>425</v>
      </c>
    </row>
    <row r="704" spans="1:8" x14ac:dyDescent="0.15">
      <c r="A704" s="21" t="s">
        <v>426</v>
      </c>
    </row>
    <row r="705" spans="1:8" x14ac:dyDescent="0.15">
      <c r="A705" s="21" t="s">
        <v>427</v>
      </c>
    </row>
    <row r="706" spans="1:8" x14ac:dyDescent="0.15">
      <c r="A706" s="21" t="s">
        <v>1919</v>
      </c>
    </row>
    <row r="707" spans="1:8" x14ac:dyDescent="0.15">
      <c r="A707" s="21" t="s">
        <v>1920</v>
      </c>
    </row>
    <row r="708" spans="1:8" x14ac:dyDescent="0.15">
      <c r="A708" s="21" t="s">
        <v>1921</v>
      </c>
    </row>
    <row r="709" spans="1:8" x14ac:dyDescent="0.15">
      <c r="B709" s="21" t="s">
        <v>1322</v>
      </c>
      <c r="C709" s="21" t="s">
        <v>1922</v>
      </c>
    </row>
    <row r="710" spans="1:8" x14ac:dyDescent="0.15">
      <c r="B710" s="21" t="s">
        <v>1324</v>
      </c>
      <c r="C710" s="21" t="s">
        <v>1325</v>
      </c>
      <c r="D710" s="21" t="s">
        <v>1326</v>
      </c>
      <c r="E710" s="21" t="s">
        <v>1327</v>
      </c>
      <c r="F710" s="21" t="s">
        <v>1328</v>
      </c>
      <c r="G710" s="21" t="s">
        <v>1329</v>
      </c>
      <c r="H710" s="21" t="s">
        <v>1330</v>
      </c>
    </row>
    <row r="711" spans="1:8" x14ac:dyDescent="0.15">
      <c r="A711" s="21" t="s">
        <v>1331</v>
      </c>
      <c r="B711" s="21" t="s">
        <v>207</v>
      </c>
      <c r="C711" s="21">
        <v>36.968000000000004</v>
      </c>
      <c r="D711" s="21">
        <v>22.968</v>
      </c>
      <c r="E711" s="21">
        <v>49.143000000000001</v>
      </c>
      <c r="F711" s="21">
        <v>287.10000000000002</v>
      </c>
      <c r="G711" s="21">
        <v>24.95</v>
      </c>
    </row>
    <row r="712" spans="1:8" x14ac:dyDescent="0.15">
      <c r="A712" s="21" t="s">
        <v>1332</v>
      </c>
    </row>
    <row r="713" spans="1:8" x14ac:dyDescent="0.15">
      <c r="A713" s="21" t="s">
        <v>1333</v>
      </c>
      <c r="B713" s="21" t="s">
        <v>1923</v>
      </c>
      <c r="C713" s="21">
        <v>40.066000000000003</v>
      </c>
      <c r="D713" s="21">
        <v>23.753</v>
      </c>
      <c r="E713" s="21">
        <v>50.613999999999997</v>
      </c>
      <c r="F713" s="21">
        <v>283.39999999999998</v>
      </c>
      <c r="G713" s="21" t="s">
        <v>1374</v>
      </c>
      <c r="H713" s="21">
        <v>136.19999999999999</v>
      </c>
    </row>
    <row r="714" spans="1:8" x14ac:dyDescent="0.15">
      <c r="A714" s="21" t="s">
        <v>1335</v>
      </c>
      <c r="B714" s="21" t="s">
        <v>807</v>
      </c>
      <c r="C714" s="21" t="s">
        <v>1924</v>
      </c>
      <c r="D714" s="21">
        <v>24.902999999999999</v>
      </c>
      <c r="E714" s="21">
        <v>52.313000000000002</v>
      </c>
      <c r="F714" s="21">
        <v>272.8</v>
      </c>
      <c r="G714" s="21">
        <v>26.645</v>
      </c>
      <c r="H714" s="21">
        <v>33.700000000000003</v>
      </c>
    </row>
    <row r="715" spans="1:8" x14ac:dyDescent="0.15">
      <c r="A715" s="21" t="s">
        <v>1337</v>
      </c>
      <c r="B715" s="21" t="s">
        <v>1925</v>
      </c>
      <c r="C715" s="21">
        <v>37.887999999999998</v>
      </c>
      <c r="D715" s="21">
        <v>24.027999999999999</v>
      </c>
      <c r="E715" s="21">
        <v>59.978999999999999</v>
      </c>
      <c r="F715" s="21">
        <v>190.5</v>
      </c>
      <c r="G715" s="21" t="s">
        <v>1374</v>
      </c>
      <c r="H715" s="21">
        <v>130.30000000000001</v>
      </c>
    </row>
    <row r="716" spans="1:8" x14ac:dyDescent="0.15">
      <c r="A716" s="21" t="s">
        <v>1339</v>
      </c>
      <c r="B716" s="21" t="s">
        <v>1926</v>
      </c>
      <c r="C716" s="21" t="s">
        <v>1927</v>
      </c>
      <c r="D716" s="21">
        <v>23.375</v>
      </c>
      <c r="E716" s="21">
        <v>50.023000000000003</v>
      </c>
      <c r="F716" s="21">
        <v>285.2</v>
      </c>
      <c r="G716" s="21" t="s">
        <v>1928</v>
      </c>
      <c r="H716" s="21">
        <v>110.8</v>
      </c>
    </row>
    <row r="717" spans="1:8" x14ac:dyDescent="0.15">
      <c r="A717" s="21" t="s">
        <v>1342</v>
      </c>
      <c r="B717" s="21" t="s">
        <v>1929</v>
      </c>
      <c r="C717" s="21" t="s">
        <v>1930</v>
      </c>
      <c r="D717" s="21">
        <v>23.538</v>
      </c>
      <c r="E717" s="21">
        <v>50.332999999999998</v>
      </c>
      <c r="F717" s="21">
        <v>285.2</v>
      </c>
      <c r="G717" s="21">
        <v>25.087</v>
      </c>
      <c r="H717" s="21">
        <v>80.099999999999994</v>
      </c>
    </row>
    <row r="718" spans="1:8" x14ac:dyDescent="0.15">
      <c r="A718" s="21" t="s">
        <v>1344</v>
      </c>
      <c r="B718" s="21" t="s">
        <v>1931</v>
      </c>
      <c r="C718" s="21">
        <v>37.012</v>
      </c>
      <c r="D718" s="21">
        <v>23.216999999999999</v>
      </c>
      <c r="E718" s="21">
        <v>49.923999999999999</v>
      </c>
      <c r="F718" s="21">
        <v>286.10000000000002</v>
      </c>
      <c r="G718" s="21">
        <v>25.254999999999999</v>
      </c>
      <c r="H718" s="21">
        <v>154.80000000000001</v>
      </c>
    </row>
    <row r="719" spans="1:8" x14ac:dyDescent="0.15">
      <c r="A719" s="21" t="s">
        <v>1347</v>
      </c>
      <c r="B719" s="21" t="s">
        <v>1932</v>
      </c>
      <c r="C719" s="21" t="s">
        <v>1933</v>
      </c>
      <c r="D719" s="21">
        <v>23.663</v>
      </c>
      <c r="E719" s="21">
        <v>50.405999999999999</v>
      </c>
      <c r="F719" s="21">
        <v>286.10000000000002</v>
      </c>
      <c r="G719" s="21">
        <v>25.100999999999999</v>
      </c>
      <c r="H719" s="21">
        <v>75.2</v>
      </c>
    </row>
    <row r="720" spans="1:8" x14ac:dyDescent="0.15">
      <c r="A720" s="21" t="s">
        <v>1350</v>
      </c>
      <c r="B720" s="21" t="s">
        <v>1934</v>
      </c>
      <c r="C720" s="21">
        <v>37.021999999999998</v>
      </c>
      <c r="D720" s="21">
        <v>23.218</v>
      </c>
      <c r="E720" s="21">
        <v>49.911000000000001</v>
      </c>
      <c r="F720" s="21">
        <v>276.2</v>
      </c>
      <c r="G720" s="21">
        <v>25.231999999999999</v>
      </c>
      <c r="H720" s="21">
        <v>154.80000000000001</v>
      </c>
    </row>
    <row r="721" spans="1:8" x14ac:dyDescent="0.15">
      <c r="A721" s="21" t="s">
        <v>1352</v>
      </c>
      <c r="B721" s="21" t="s">
        <v>1935</v>
      </c>
      <c r="C721" s="21" t="s">
        <v>1936</v>
      </c>
      <c r="D721" s="21">
        <v>30.164999999999999</v>
      </c>
      <c r="E721" s="21">
        <v>51.042000000000002</v>
      </c>
      <c r="F721" s="21">
        <v>285.2</v>
      </c>
      <c r="G721" s="21">
        <v>25.193999999999999</v>
      </c>
      <c r="H721" s="21">
        <v>69.400000000000006</v>
      </c>
    </row>
    <row r="722" spans="1:8" x14ac:dyDescent="0.15">
      <c r="A722" s="21" t="s">
        <v>1354</v>
      </c>
      <c r="B722" s="21" t="s">
        <v>1937</v>
      </c>
      <c r="C722" s="21">
        <v>37.011000000000003</v>
      </c>
      <c r="D722" s="21">
        <v>23.016999999999999</v>
      </c>
      <c r="E722" s="21">
        <v>51.095999999999997</v>
      </c>
      <c r="F722" s="21">
        <v>227</v>
      </c>
      <c r="G722" s="21" t="s">
        <v>1374</v>
      </c>
      <c r="H722" s="21">
        <v>138.9</v>
      </c>
    </row>
    <row r="723" spans="1:8" x14ac:dyDescent="0.15">
      <c r="A723" s="21" t="s">
        <v>1357</v>
      </c>
      <c r="B723" s="21" t="s">
        <v>1938</v>
      </c>
      <c r="C723" s="21" t="s">
        <v>1939</v>
      </c>
      <c r="D723" s="21">
        <v>27.896000000000001</v>
      </c>
      <c r="E723" s="21">
        <v>53.320999999999998</v>
      </c>
      <c r="F723" s="21">
        <v>282.39999999999998</v>
      </c>
      <c r="G723" s="21">
        <v>25.437000000000001</v>
      </c>
      <c r="H723" s="21">
        <v>74.5</v>
      </c>
    </row>
    <row r="724" spans="1:8" x14ac:dyDescent="0.15">
      <c r="A724" s="21" t="s">
        <v>1360</v>
      </c>
      <c r="B724" s="21" t="s">
        <v>1940</v>
      </c>
      <c r="C724" s="21" t="s">
        <v>1941</v>
      </c>
      <c r="D724" s="21" t="s">
        <v>1942</v>
      </c>
      <c r="E724" s="21" t="s">
        <v>1943</v>
      </c>
      <c r="F724" s="21" t="s">
        <v>1837</v>
      </c>
      <c r="G724" s="21">
        <v>25.361999999999998</v>
      </c>
      <c r="H724" s="21">
        <v>155.9</v>
      </c>
    </row>
    <row r="725" spans="1:8" x14ac:dyDescent="0.15">
      <c r="A725" s="21" t="s">
        <v>420</v>
      </c>
    </row>
    <row r="726" spans="1:8" x14ac:dyDescent="0.15">
      <c r="A726" s="21" t="s">
        <v>421</v>
      </c>
    </row>
    <row r="727" spans="1:8" x14ac:dyDescent="0.15">
      <c r="A727" s="21" t="s">
        <v>422</v>
      </c>
    </row>
    <row r="728" spans="1:8" x14ac:dyDescent="0.15">
      <c r="A728" s="21" t="s">
        <v>423</v>
      </c>
    </row>
    <row r="729" spans="1:8" x14ac:dyDescent="0.15">
      <c r="A729" s="21" t="s">
        <v>1319</v>
      </c>
    </row>
    <row r="730" spans="1:8" x14ac:dyDescent="0.15">
      <c r="A730" s="22">
        <v>42846</v>
      </c>
    </row>
    <row r="731" spans="1:8" x14ac:dyDescent="0.15">
      <c r="A731" s="21" t="s">
        <v>425</v>
      </c>
    </row>
    <row r="732" spans="1:8" x14ac:dyDescent="0.15">
      <c r="A732" s="21" t="s">
        <v>426</v>
      </c>
    </row>
    <row r="733" spans="1:8" x14ac:dyDescent="0.15">
      <c r="A733" s="21" t="s">
        <v>427</v>
      </c>
    </row>
    <row r="734" spans="1:8" x14ac:dyDescent="0.15">
      <c r="A734" s="21" t="s">
        <v>1944</v>
      </c>
    </row>
    <row r="735" spans="1:8" x14ac:dyDescent="0.15">
      <c r="A735" s="21" t="s">
        <v>1945</v>
      </c>
    </row>
    <row r="736" spans="1:8" x14ac:dyDescent="0.15">
      <c r="A736" s="21" t="s">
        <v>1946</v>
      </c>
    </row>
    <row r="737" spans="1:8" x14ac:dyDescent="0.15">
      <c r="B737" s="21" t="s">
        <v>1322</v>
      </c>
      <c r="C737" s="21" t="s">
        <v>1947</v>
      </c>
    </row>
    <row r="738" spans="1:8" x14ac:dyDescent="0.15">
      <c r="B738" s="21" t="s">
        <v>1324</v>
      </c>
      <c r="C738" s="21" t="s">
        <v>1325</v>
      </c>
      <c r="D738" s="21" t="s">
        <v>1326</v>
      </c>
      <c r="E738" s="21" t="s">
        <v>1327</v>
      </c>
      <c r="F738" s="21" t="s">
        <v>1328</v>
      </c>
      <c r="G738" s="21" t="s">
        <v>1329</v>
      </c>
      <c r="H738" s="21" t="s">
        <v>1330</v>
      </c>
    </row>
    <row r="739" spans="1:8" x14ac:dyDescent="0.15">
      <c r="A739" s="21" t="s">
        <v>1331</v>
      </c>
      <c r="B739" s="21" t="s">
        <v>279</v>
      </c>
      <c r="C739" s="21">
        <v>37.298000000000002</v>
      </c>
      <c r="D739" s="21">
        <v>23.222000000000001</v>
      </c>
      <c r="E739" s="21">
        <v>50.051000000000002</v>
      </c>
      <c r="F739" s="21">
        <v>285.2</v>
      </c>
      <c r="G739" s="21">
        <v>24.902000000000001</v>
      </c>
    </row>
    <row r="740" spans="1:8" x14ac:dyDescent="0.15">
      <c r="A740" s="21" t="s">
        <v>1332</v>
      </c>
    </row>
    <row r="741" spans="1:8" x14ac:dyDescent="0.15">
      <c r="A741" s="21" t="s">
        <v>1333</v>
      </c>
      <c r="B741" s="21" t="s">
        <v>814</v>
      </c>
      <c r="C741" s="21" t="s">
        <v>1948</v>
      </c>
      <c r="D741" s="21">
        <v>25.355</v>
      </c>
      <c r="E741" s="21">
        <v>53.954999999999998</v>
      </c>
      <c r="F741" s="21">
        <v>278.89999999999998</v>
      </c>
      <c r="G741" s="21">
        <v>26.19</v>
      </c>
      <c r="H741" s="21">
        <v>27.1</v>
      </c>
    </row>
    <row r="742" spans="1:8" x14ac:dyDescent="0.15">
      <c r="A742" s="21" t="s">
        <v>1335</v>
      </c>
      <c r="B742" s="21" t="s">
        <v>1949</v>
      </c>
      <c r="C742" s="21">
        <v>37.741999999999997</v>
      </c>
      <c r="D742" s="21">
        <v>23.86</v>
      </c>
      <c r="E742" s="21">
        <v>50.530999999999999</v>
      </c>
      <c r="F742" s="21">
        <v>281.5</v>
      </c>
      <c r="G742" s="21">
        <v>25.29</v>
      </c>
      <c r="H742" s="21">
        <v>152.5</v>
      </c>
    </row>
    <row r="743" spans="1:8" x14ac:dyDescent="0.15">
      <c r="A743" s="21" t="s">
        <v>1337</v>
      </c>
      <c r="B743" s="21" t="s">
        <v>1950</v>
      </c>
      <c r="C743" s="21">
        <v>37.526000000000003</v>
      </c>
      <c r="D743" s="21">
        <v>23.513000000000002</v>
      </c>
      <c r="E743" s="21">
        <v>50.125</v>
      </c>
      <c r="F743" s="21">
        <v>284.3</v>
      </c>
      <c r="G743" s="21">
        <v>25.443000000000001</v>
      </c>
      <c r="H743" s="21">
        <v>153.4</v>
      </c>
    </row>
    <row r="744" spans="1:8" x14ac:dyDescent="0.15">
      <c r="A744" s="21" t="s">
        <v>1339</v>
      </c>
      <c r="B744" s="21" t="s">
        <v>1951</v>
      </c>
      <c r="C744" s="21">
        <v>37.549999999999997</v>
      </c>
      <c r="D744" s="21">
        <v>23.484000000000002</v>
      </c>
      <c r="E744" s="21">
        <v>50.64</v>
      </c>
      <c r="F744" s="21" t="s">
        <v>1456</v>
      </c>
      <c r="G744" s="21">
        <v>25.183</v>
      </c>
      <c r="H744" s="21">
        <v>153.1</v>
      </c>
    </row>
    <row r="745" spans="1:8" x14ac:dyDescent="0.15">
      <c r="A745" s="21" t="s">
        <v>1342</v>
      </c>
      <c r="B745" s="21" t="s">
        <v>1952</v>
      </c>
      <c r="C745" s="21" t="s">
        <v>1953</v>
      </c>
      <c r="D745" s="21">
        <v>24.164999999999999</v>
      </c>
      <c r="E745" s="21">
        <v>51.432000000000002</v>
      </c>
      <c r="F745" s="21">
        <v>280.60000000000002</v>
      </c>
      <c r="G745" s="21">
        <v>25.385000000000002</v>
      </c>
      <c r="H745" s="21">
        <v>78.900000000000006</v>
      </c>
    </row>
    <row r="746" spans="1:8" x14ac:dyDescent="0.15">
      <c r="A746" s="21" t="s">
        <v>1344</v>
      </c>
      <c r="B746" s="21" t="s">
        <v>1954</v>
      </c>
      <c r="C746" s="21">
        <v>37.578000000000003</v>
      </c>
      <c r="D746" s="21">
        <v>23.542000000000002</v>
      </c>
      <c r="E746" s="21">
        <v>50.366</v>
      </c>
      <c r="F746" s="21">
        <v>280.60000000000002</v>
      </c>
      <c r="G746" s="21">
        <v>25.391999999999999</v>
      </c>
      <c r="H746" s="21">
        <v>153.1</v>
      </c>
    </row>
    <row r="747" spans="1:8" x14ac:dyDescent="0.15">
      <c r="A747" s="21" t="s">
        <v>1347</v>
      </c>
      <c r="B747" s="21" t="s">
        <v>1955</v>
      </c>
      <c r="C747" s="21">
        <v>37.619</v>
      </c>
      <c r="D747" s="21">
        <v>23.574999999999999</v>
      </c>
      <c r="E747" s="21">
        <v>50.2</v>
      </c>
      <c r="F747" s="21">
        <v>283.39999999999998</v>
      </c>
      <c r="G747" s="21">
        <v>25.11</v>
      </c>
      <c r="H747" s="21">
        <v>153.5</v>
      </c>
    </row>
    <row r="748" spans="1:8" x14ac:dyDescent="0.15">
      <c r="A748" s="21" t="s">
        <v>1350</v>
      </c>
      <c r="B748" s="21" t="s">
        <v>1484</v>
      </c>
      <c r="C748" s="21">
        <v>37.484999999999999</v>
      </c>
      <c r="D748" s="21">
        <v>23.446999999999999</v>
      </c>
      <c r="E748" s="21" t="s">
        <v>1956</v>
      </c>
      <c r="F748" s="21">
        <v>278.89999999999998</v>
      </c>
      <c r="G748" s="21">
        <v>25.039000000000001</v>
      </c>
      <c r="H748" s="21">
        <v>154.1</v>
      </c>
    </row>
    <row r="749" spans="1:8" x14ac:dyDescent="0.15">
      <c r="A749" s="21" t="s">
        <v>1352</v>
      </c>
      <c r="B749" s="21" t="s">
        <v>1957</v>
      </c>
      <c r="C749" s="21">
        <v>38.034999999999997</v>
      </c>
      <c r="D749" s="21">
        <v>23.616</v>
      </c>
      <c r="E749" s="21">
        <v>50.875</v>
      </c>
      <c r="F749" s="21">
        <v>278</v>
      </c>
      <c r="G749" s="21">
        <v>25.638999999999999</v>
      </c>
      <c r="H749" s="21">
        <v>151.69999999999999</v>
      </c>
    </row>
    <row r="750" spans="1:8" x14ac:dyDescent="0.15">
      <c r="A750" s="21" t="s">
        <v>1354</v>
      </c>
      <c r="B750" s="21" t="s">
        <v>1958</v>
      </c>
      <c r="C750" s="21">
        <v>37.884999999999998</v>
      </c>
      <c r="D750" s="21">
        <v>23.762</v>
      </c>
      <c r="E750" s="21">
        <v>50.609000000000002</v>
      </c>
      <c r="F750" s="21">
        <v>283.39999999999998</v>
      </c>
      <c r="G750" s="21">
        <v>25.149000000000001</v>
      </c>
      <c r="H750" s="21">
        <v>152.5</v>
      </c>
    </row>
    <row r="751" spans="1:8" x14ac:dyDescent="0.15">
      <c r="A751" s="21" t="s">
        <v>1357</v>
      </c>
      <c r="B751" s="21" t="s">
        <v>1681</v>
      </c>
      <c r="C751" s="21">
        <v>37.395000000000003</v>
      </c>
      <c r="D751" s="21">
        <v>23.376000000000001</v>
      </c>
      <c r="E751" s="21">
        <v>50.134999999999998</v>
      </c>
      <c r="F751" s="21">
        <v>284.3</v>
      </c>
      <c r="G751" s="21">
        <v>25.015999999999998</v>
      </c>
      <c r="H751" s="21">
        <v>154.19999999999999</v>
      </c>
    </row>
    <row r="752" spans="1:8" x14ac:dyDescent="0.15">
      <c r="A752" s="21" t="s">
        <v>1360</v>
      </c>
      <c r="B752" s="21" t="s">
        <v>1959</v>
      </c>
      <c r="C752" s="21" t="s">
        <v>1960</v>
      </c>
      <c r="D752" s="21" t="s">
        <v>1961</v>
      </c>
      <c r="E752" s="21">
        <v>50.234999999999999</v>
      </c>
      <c r="F752" s="21" t="s">
        <v>1456</v>
      </c>
      <c r="G752" s="21" t="s">
        <v>1962</v>
      </c>
      <c r="H752" s="21">
        <v>154.5</v>
      </c>
    </row>
    <row r="753" spans="1:8" x14ac:dyDescent="0.15">
      <c r="A753" s="21" t="s">
        <v>420</v>
      </c>
    </row>
    <row r="754" spans="1:8" x14ac:dyDescent="0.15">
      <c r="A754" s="21" t="s">
        <v>421</v>
      </c>
    </row>
    <row r="755" spans="1:8" x14ac:dyDescent="0.15">
      <c r="A755" s="21" t="s">
        <v>422</v>
      </c>
    </row>
    <row r="756" spans="1:8" x14ac:dyDescent="0.15">
      <c r="A756" s="21" t="s">
        <v>423</v>
      </c>
    </row>
    <row r="757" spans="1:8" x14ac:dyDescent="0.15">
      <c r="A757" s="21" t="s">
        <v>1319</v>
      </c>
    </row>
    <row r="758" spans="1:8" x14ac:dyDescent="0.15">
      <c r="A758" s="22">
        <v>42846</v>
      </c>
    </row>
    <row r="759" spans="1:8" x14ac:dyDescent="0.15">
      <c r="A759" s="21" t="s">
        <v>425</v>
      </c>
    </row>
    <row r="760" spans="1:8" x14ac:dyDescent="0.15">
      <c r="A760" s="21" t="s">
        <v>426</v>
      </c>
    </row>
    <row r="761" spans="1:8" x14ac:dyDescent="0.15">
      <c r="A761" s="21" t="s">
        <v>427</v>
      </c>
    </row>
    <row r="762" spans="1:8" x14ac:dyDescent="0.15">
      <c r="A762" s="21" t="s">
        <v>1963</v>
      </c>
    </row>
    <row r="763" spans="1:8" x14ac:dyDescent="0.15">
      <c r="A763" s="21" t="s">
        <v>1964</v>
      </c>
    </row>
    <row r="764" spans="1:8" x14ac:dyDescent="0.15">
      <c r="A764" s="21" t="s">
        <v>1965</v>
      </c>
    </row>
    <row r="765" spans="1:8" x14ac:dyDescent="0.15">
      <c r="B765" s="21" t="s">
        <v>1322</v>
      </c>
      <c r="C765" s="21" t="s">
        <v>1966</v>
      </c>
    </row>
    <row r="766" spans="1:8" x14ac:dyDescent="0.15">
      <c r="B766" s="21" t="s">
        <v>1324</v>
      </c>
      <c r="C766" s="21" t="s">
        <v>1325</v>
      </c>
      <c r="D766" s="21" t="s">
        <v>1326</v>
      </c>
      <c r="E766" s="21" t="s">
        <v>1327</v>
      </c>
      <c r="F766" s="21" t="s">
        <v>1328</v>
      </c>
      <c r="G766" s="21" t="s">
        <v>1329</v>
      </c>
      <c r="H766" s="21" t="s">
        <v>1330</v>
      </c>
    </row>
    <row r="767" spans="1:8" x14ac:dyDescent="0.15">
      <c r="A767" s="21" t="s">
        <v>1331</v>
      </c>
      <c r="B767" s="21" t="s">
        <v>193</v>
      </c>
      <c r="C767" s="21">
        <v>36.567</v>
      </c>
      <c r="D767" s="21">
        <v>22.786000000000001</v>
      </c>
      <c r="E767" s="21">
        <v>49.237000000000002</v>
      </c>
      <c r="F767" s="21">
        <v>289.89999999999998</v>
      </c>
      <c r="G767" s="21">
        <v>24.658999999999999</v>
      </c>
    </row>
    <row r="768" spans="1:8" x14ac:dyDescent="0.15">
      <c r="A768" s="21" t="s">
        <v>1332</v>
      </c>
    </row>
    <row r="769" spans="1:8" x14ac:dyDescent="0.15">
      <c r="A769" s="21" t="s">
        <v>1333</v>
      </c>
      <c r="B769" s="21" t="s">
        <v>827</v>
      </c>
      <c r="C769" s="21" t="s">
        <v>1967</v>
      </c>
      <c r="D769" s="21">
        <v>25.035</v>
      </c>
      <c r="E769" s="21">
        <v>51.636000000000003</v>
      </c>
      <c r="F769" s="21">
        <v>273.60000000000002</v>
      </c>
      <c r="G769" s="21">
        <v>25.561</v>
      </c>
      <c r="H769" s="21">
        <v>30.2</v>
      </c>
    </row>
    <row r="770" spans="1:8" x14ac:dyDescent="0.15">
      <c r="A770" s="21" t="s">
        <v>1335</v>
      </c>
      <c r="B770" s="21" t="s">
        <v>1968</v>
      </c>
      <c r="C770" s="21">
        <v>37.115000000000002</v>
      </c>
      <c r="D770" s="21">
        <v>23.045000000000002</v>
      </c>
      <c r="E770" s="21">
        <v>50.097999999999999</v>
      </c>
      <c r="F770" s="21">
        <v>278.89999999999998</v>
      </c>
      <c r="G770" s="21">
        <v>25.452999999999999</v>
      </c>
      <c r="H770" s="21">
        <v>154.4</v>
      </c>
    </row>
    <row r="771" spans="1:8" x14ac:dyDescent="0.15">
      <c r="A771" s="21" t="s">
        <v>1337</v>
      </c>
      <c r="B771" s="21" t="s">
        <v>1969</v>
      </c>
      <c r="C771" s="21">
        <v>37.325000000000003</v>
      </c>
      <c r="D771" s="21">
        <v>22.934000000000001</v>
      </c>
      <c r="E771" s="21">
        <v>49.347999999999999</v>
      </c>
      <c r="F771" s="21">
        <v>286.10000000000002</v>
      </c>
      <c r="G771" s="21">
        <v>25.103000000000002</v>
      </c>
      <c r="H771" s="21">
        <v>155.6</v>
      </c>
    </row>
    <row r="772" spans="1:8" x14ac:dyDescent="0.15">
      <c r="A772" s="21" t="s">
        <v>1339</v>
      </c>
      <c r="B772" s="21" t="s">
        <v>1970</v>
      </c>
      <c r="C772" s="21" t="s">
        <v>1971</v>
      </c>
      <c r="D772" s="21">
        <v>22.885000000000002</v>
      </c>
      <c r="E772" s="21">
        <v>49.454999999999998</v>
      </c>
      <c r="F772" s="21">
        <v>288.89999999999998</v>
      </c>
      <c r="G772" s="21">
        <v>24.957999999999998</v>
      </c>
      <c r="H772" s="21">
        <v>156.5</v>
      </c>
    </row>
    <row r="773" spans="1:8" x14ac:dyDescent="0.15">
      <c r="A773" s="21" t="s">
        <v>1342</v>
      </c>
      <c r="B773" s="21" t="s">
        <v>1972</v>
      </c>
      <c r="C773" s="21">
        <v>37.35</v>
      </c>
      <c r="D773" s="21">
        <v>23.053999999999998</v>
      </c>
      <c r="E773" s="21">
        <v>49.927999999999997</v>
      </c>
      <c r="F773" s="21">
        <v>275.39999999999998</v>
      </c>
      <c r="G773" s="21">
        <v>25.574000000000002</v>
      </c>
      <c r="H773" s="21">
        <v>154.19999999999999</v>
      </c>
    </row>
    <row r="774" spans="1:8" x14ac:dyDescent="0.15">
      <c r="A774" s="21" t="s">
        <v>1344</v>
      </c>
      <c r="B774" s="21" t="s">
        <v>1973</v>
      </c>
      <c r="C774" s="21" t="s">
        <v>1974</v>
      </c>
      <c r="D774" s="21">
        <v>23.253</v>
      </c>
      <c r="E774" s="21">
        <v>50.37</v>
      </c>
      <c r="F774" s="21">
        <v>287.10000000000002</v>
      </c>
      <c r="G774" s="21">
        <v>25.184999999999999</v>
      </c>
      <c r="H774" s="21">
        <v>72.2</v>
      </c>
    </row>
    <row r="775" spans="1:8" x14ac:dyDescent="0.15">
      <c r="A775" s="21" t="s">
        <v>1347</v>
      </c>
      <c r="B775" s="21" t="s">
        <v>1975</v>
      </c>
      <c r="C775" s="21">
        <v>37.088000000000001</v>
      </c>
      <c r="D775" s="21">
        <v>22.931999999999999</v>
      </c>
      <c r="E775" s="21">
        <v>49.576000000000001</v>
      </c>
      <c r="F775" s="21">
        <v>288</v>
      </c>
      <c r="G775" s="21">
        <v>24.960999999999999</v>
      </c>
      <c r="H775" s="21">
        <v>155.69999999999999</v>
      </c>
    </row>
    <row r="776" spans="1:8" x14ac:dyDescent="0.15">
      <c r="A776" s="21" t="s">
        <v>1350</v>
      </c>
      <c r="B776" s="21" t="s">
        <v>1976</v>
      </c>
      <c r="C776" s="21">
        <v>37.478000000000002</v>
      </c>
      <c r="D776" s="21">
        <v>23.709</v>
      </c>
      <c r="E776" s="21">
        <v>50.686</v>
      </c>
      <c r="F776" s="21">
        <v>287.10000000000002</v>
      </c>
      <c r="G776" s="21">
        <v>25.105</v>
      </c>
      <c r="H776" s="21">
        <v>153</v>
      </c>
    </row>
    <row r="777" spans="1:8" x14ac:dyDescent="0.15">
      <c r="A777" s="21" t="s">
        <v>1352</v>
      </c>
      <c r="B777" s="21" t="s">
        <v>1977</v>
      </c>
      <c r="C777" s="21">
        <v>36.591000000000001</v>
      </c>
      <c r="D777" s="21">
        <v>22.835999999999999</v>
      </c>
      <c r="E777" s="21">
        <v>49.494999999999997</v>
      </c>
      <c r="F777" s="21">
        <v>288</v>
      </c>
      <c r="G777" s="21">
        <v>24.952000000000002</v>
      </c>
      <c r="H777" s="21">
        <v>156.5</v>
      </c>
    </row>
    <row r="778" spans="1:8" x14ac:dyDescent="0.15">
      <c r="A778" s="21" t="s">
        <v>1354</v>
      </c>
      <c r="B778" s="21" t="s">
        <v>1978</v>
      </c>
      <c r="C778" s="21">
        <v>36.683999999999997</v>
      </c>
      <c r="D778" s="21">
        <v>23.039000000000001</v>
      </c>
      <c r="E778" s="21">
        <v>50.064</v>
      </c>
      <c r="F778" s="21" t="s">
        <v>1775</v>
      </c>
      <c r="G778" s="21">
        <v>24.741</v>
      </c>
      <c r="H778" s="21">
        <v>155.80000000000001</v>
      </c>
    </row>
    <row r="779" spans="1:8" x14ac:dyDescent="0.15">
      <c r="A779" s="21" t="s">
        <v>1357</v>
      </c>
      <c r="B779" s="21" t="s">
        <v>1979</v>
      </c>
      <c r="C779" s="21" t="s">
        <v>1980</v>
      </c>
      <c r="D779" s="21">
        <v>27.292999999999999</v>
      </c>
      <c r="E779" s="21">
        <v>49.634999999999998</v>
      </c>
      <c r="F779" s="21">
        <v>288</v>
      </c>
      <c r="G779" s="21">
        <v>25.091000000000001</v>
      </c>
      <c r="H779" s="21">
        <v>68.2</v>
      </c>
    </row>
    <row r="780" spans="1:8" x14ac:dyDescent="0.15">
      <c r="A780" s="21" t="s">
        <v>1360</v>
      </c>
      <c r="B780" s="21" t="s">
        <v>1981</v>
      </c>
      <c r="C780" s="21">
        <v>37.115000000000002</v>
      </c>
      <c r="D780" s="21">
        <v>23.323</v>
      </c>
      <c r="E780" s="21">
        <v>49.497</v>
      </c>
      <c r="F780" s="21">
        <v>287.10000000000002</v>
      </c>
      <c r="G780" s="21" t="s">
        <v>1982</v>
      </c>
      <c r="H780" s="21">
        <v>155.69999999999999</v>
      </c>
    </row>
    <row r="781" spans="1:8" x14ac:dyDescent="0.15">
      <c r="A781" s="21" t="s">
        <v>1362</v>
      </c>
      <c r="B781" s="21" t="s">
        <v>1983</v>
      </c>
      <c r="C781" s="21">
        <v>36.597000000000001</v>
      </c>
      <c r="D781" s="21">
        <v>22.942</v>
      </c>
      <c r="E781" s="21" t="s">
        <v>1984</v>
      </c>
      <c r="F781" s="21">
        <v>286.10000000000002</v>
      </c>
      <c r="G781" s="21">
        <v>24.757999999999999</v>
      </c>
      <c r="H781" s="21">
        <v>156.9</v>
      </c>
    </row>
    <row r="782" spans="1:8" x14ac:dyDescent="0.15">
      <c r="A782" s="21" t="s">
        <v>1365</v>
      </c>
      <c r="B782" s="21" t="s">
        <v>1985</v>
      </c>
      <c r="C782" s="21">
        <v>36.756</v>
      </c>
      <c r="D782" s="21" t="s">
        <v>1986</v>
      </c>
      <c r="E782" s="21">
        <v>50.847999999999999</v>
      </c>
      <c r="F782" s="21">
        <v>272.8</v>
      </c>
      <c r="G782" s="21">
        <v>25.021999999999998</v>
      </c>
      <c r="H782" s="21">
        <v>154.80000000000001</v>
      </c>
    </row>
    <row r="783" spans="1:8" x14ac:dyDescent="0.15">
      <c r="A783" s="21" t="s">
        <v>420</v>
      </c>
    </row>
    <row r="784" spans="1:8" x14ac:dyDescent="0.15">
      <c r="A784" s="21" t="s">
        <v>421</v>
      </c>
    </row>
    <row r="785" spans="1:8" x14ac:dyDescent="0.15">
      <c r="A785" s="21" t="s">
        <v>422</v>
      </c>
    </row>
    <row r="786" spans="1:8" x14ac:dyDescent="0.15">
      <c r="A786" s="21" t="s">
        <v>423</v>
      </c>
    </row>
    <row r="787" spans="1:8" x14ac:dyDescent="0.15">
      <c r="A787" s="21" t="s">
        <v>1319</v>
      </c>
    </row>
    <row r="788" spans="1:8" x14ac:dyDescent="0.15">
      <c r="A788" s="22">
        <v>42846</v>
      </c>
    </row>
    <row r="789" spans="1:8" x14ac:dyDescent="0.15">
      <c r="A789" s="21" t="s">
        <v>425</v>
      </c>
    </row>
    <row r="790" spans="1:8" x14ac:dyDescent="0.15">
      <c r="A790" s="21" t="s">
        <v>426</v>
      </c>
    </row>
    <row r="791" spans="1:8" x14ac:dyDescent="0.15">
      <c r="A791" s="21" t="s">
        <v>427</v>
      </c>
    </row>
    <row r="792" spans="1:8" x14ac:dyDescent="0.15">
      <c r="A792" s="21" t="s">
        <v>1987</v>
      </c>
    </row>
    <row r="793" spans="1:8" x14ac:dyDescent="0.15">
      <c r="A793" s="21" t="s">
        <v>1988</v>
      </c>
    </row>
    <row r="794" spans="1:8" x14ac:dyDescent="0.15">
      <c r="A794" s="21" t="s">
        <v>1989</v>
      </c>
    </row>
    <row r="795" spans="1:8" x14ac:dyDescent="0.15">
      <c r="B795" s="21" t="s">
        <v>1322</v>
      </c>
      <c r="C795" s="21" t="s">
        <v>1990</v>
      </c>
    </row>
    <row r="796" spans="1:8" x14ac:dyDescent="0.15">
      <c r="B796" s="21" t="s">
        <v>1324</v>
      </c>
      <c r="C796" s="21" t="s">
        <v>1325</v>
      </c>
      <c r="D796" s="21" t="s">
        <v>1326</v>
      </c>
      <c r="E796" s="21" t="s">
        <v>1327</v>
      </c>
      <c r="F796" s="21" t="s">
        <v>1328</v>
      </c>
      <c r="G796" s="21" t="s">
        <v>1329</v>
      </c>
      <c r="H796" s="21" t="s">
        <v>1330</v>
      </c>
    </row>
    <row r="797" spans="1:8" x14ac:dyDescent="0.15">
      <c r="A797" s="21" t="s">
        <v>1331</v>
      </c>
      <c r="B797" s="21" t="s">
        <v>303</v>
      </c>
      <c r="C797" s="21">
        <v>37.195</v>
      </c>
      <c r="D797" s="21">
        <v>23.404</v>
      </c>
      <c r="E797" s="21">
        <v>50.081000000000003</v>
      </c>
      <c r="F797" s="21">
        <v>279.7</v>
      </c>
      <c r="G797" s="21">
        <v>25.606000000000002</v>
      </c>
    </row>
    <row r="798" spans="1:8" x14ac:dyDescent="0.15">
      <c r="A798" s="21" t="s">
        <v>1332</v>
      </c>
    </row>
    <row r="799" spans="1:8" x14ac:dyDescent="0.15">
      <c r="A799" s="21" t="s">
        <v>1333</v>
      </c>
      <c r="B799" s="21" t="s">
        <v>843</v>
      </c>
      <c r="C799" s="21" t="s">
        <v>1991</v>
      </c>
      <c r="D799" s="21">
        <v>25.664000000000001</v>
      </c>
      <c r="E799" s="21">
        <v>52.360999999999997</v>
      </c>
      <c r="F799" s="21">
        <v>267</v>
      </c>
      <c r="G799" s="21">
        <v>26.318000000000001</v>
      </c>
      <c r="H799" s="21">
        <v>29.1</v>
      </c>
    </row>
    <row r="800" spans="1:8" x14ac:dyDescent="0.15">
      <c r="A800" s="21" t="s">
        <v>1335</v>
      </c>
      <c r="B800" s="21" t="s">
        <v>1992</v>
      </c>
      <c r="C800" s="21">
        <v>38.01</v>
      </c>
      <c r="D800" s="21">
        <v>23.646999999999998</v>
      </c>
      <c r="E800" s="21" t="s">
        <v>1993</v>
      </c>
      <c r="F800" s="21" t="s">
        <v>1994</v>
      </c>
      <c r="G800" s="21">
        <v>26.181999999999999</v>
      </c>
      <c r="H800" s="21">
        <v>151.9</v>
      </c>
    </row>
    <row r="801" spans="1:8" x14ac:dyDescent="0.15">
      <c r="A801" s="21" t="s">
        <v>1337</v>
      </c>
      <c r="B801" s="21" t="s">
        <v>1995</v>
      </c>
      <c r="C801" s="21">
        <v>37.811</v>
      </c>
      <c r="D801" s="21">
        <v>23.747</v>
      </c>
      <c r="E801" s="21">
        <v>51.273000000000003</v>
      </c>
      <c r="F801" s="21">
        <v>263.8</v>
      </c>
      <c r="G801" s="21">
        <v>25.747</v>
      </c>
      <c r="H801" s="21">
        <v>151.19999999999999</v>
      </c>
    </row>
    <row r="802" spans="1:8" x14ac:dyDescent="0.15">
      <c r="A802" s="21" t="s">
        <v>1339</v>
      </c>
      <c r="B802" s="21" t="s">
        <v>1996</v>
      </c>
      <c r="C802" s="21">
        <v>38.045000000000002</v>
      </c>
      <c r="D802" s="21">
        <v>25.66</v>
      </c>
      <c r="E802" s="21">
        <v>51.567</v>
      </c>
      <c r="F802" s="21">
        <v>278</v>
      </c>
      <c r="G802" s="21" t="s">
        <v>1997</v>
      </c>
      <c r="H802" s="21">
        <v>148.69999999999999</v>
      </c>
    </row>
    <row r="803" spans="1:8" x14ac:dyDescent="0.15">
      <c r="A803" s="21" t="s">
        <v>1342</v>
      </c>
      <c r="B803" s="21" t="s">
        <v>1998</v>
      </c>
      <c r="C803" s="21">
        <v>37.32</v>
      </c>
      <c r="D803" s="21">
        <v>23.407</v>
      </c>
      <c r="E803" s="21">
        <v>51.825000000000003</v>
      </c>
      <c r="F803" s="21">
        <v>271.10000000000002</v>
      </c>
      <c r="G803" s="21">
        <v>25.952000000000002</v>
      </c>
      <c r="H803" s="21">
        <v>151.30000000000001</v>
      </c>
    </row>
    <row r="804" spans="1:8" x14ac:dyDescent="0.15">
      <c r="A804" s="21" t="s">
        <v>1344</v>
      </c>
      <c r="B804" s="21" t="s">
        <v>1999</v>
      </c>
      <c r="C804" s="21" t="s">
        <v>2000</v>
      </c>
      <c r="D804" s="21">
        <v>23.888999999999999</v>
      </c>
      <c r="E804" s="21">
        <v>50.74</v>
      </c>
      <c r="F804" s="21">
        <v>271.10000000000002</v>
      </c>
      <c r="G804" s="21">
        <v>26.135999999999999</v>
      </c>
      <c r="H804" s="21">
        <v>55.1</v>
      </c>
    </row>
    <row r="805" spans="1:8" x14ac:dyDescent="0.15">
      <c r="A805" s="21" t="s">
        <v>1347</v>
      </c>
      <c r="B805" s="21" t="s">
        <v>2001</v>
      </c>
      <c r="C805" s="21">
        <v>37.856000000000002</v>
      </c>
      <c r="D805" s="21">
        <v>23.698</v>
      </c>
      <c r="E805" s="21">
        <v>51.606999999999999</v>
      </c>
      <c r="F805" s="21">
        <v>276.2</v>
      </c>
      <c r="G805" s="21">
        <v>25.826000000000001</v>
      </c>
      <c r="H805" s="21">
        <v>150.80000000000001</v>
      </c>
    </row>
    <row r="806" spans="1:8" x14ac:dyDescent="0.15">
      <c r="A806" s="21" t="s">
        <v>1350</v>
      </c>
      <c r="B806" s="21" t="s">
        <v>2002</v>
      </c>
      <c r="C806" s="21" t="s">
        <v>2003</v>
      </c>
      <c r="D806" s="21" t="s">
        <v>2004</v>
      </c>
      <c r="E806" s="21">
        <v>50.177999999999997</v>
      </c>
      <c r="F806" s="21" t="s">
        <v>1994</v>
      </c>
      <c r="G806" s="21">
        <v>25.649000000000001</v>
      </c>
      <c r="H806" s="21">
        <v>153.6</v>
      </c>
    </row>
    <row r="807" spans="1:8" x14ac:dyDescent="0.15">
      <c r="A807" s="21" t="s">
        <v>1352</v>
      </c>
      <c r="B807" s="21" t="s">
        <v>2005</v>
      </c>
      <c r="C807" s="21">
        <v>37.472999999999999</v>
      </c>
      <c r="D807" s="21">
        <v>23.475000000000001</v>
      </c>
      <c r="E807" s="21">
        <v>50.518000000000001</v>
      </c>
      <c r="F807" s="21">
        <v>271.10000000000002</v>
      </c>
      <c r="G807" s="21">
        <v>25.991</v>
      </c>
      <c r="H807" s="21">
        <v>152.5</v>
      </c>
    </row>
    <row r="808" spans="1:8" x14ac:dyDescent="0.15">
      <c r="A808" s="21" t="s">
        <v>1354</v>
      </c>
      <c r="B808" s="21" t="s">
        <v>2006</v>
      </c>
      <c r="C808" s="21" t="s">
        <v>2007</v>
      </c>
      <c r="D808" s="21">
        <v>24.744</v>
      </c>
      <c r="E808" s="21">
        <v>52.591999999999999</v>
      </c>
      <c r="F808" s="21">
        <v>208.2</v>
      </c>
      <c r="G808" s="21" t="s">
        <v>1374</v>
      </c>
      <c r="H808" s="21">
        <v>65.099999999999994</v>
      </c>
    </row>
    <row r="809" spans="1:8" x14ac:dyDescent="0.15">
      <c r="A809" s="21" t="s">
        <v>1357</v>
      </c>
      <c r="B809" s="21" t="s">
        <v>2008</v>
      </c>
      <c r="C809" s="21" t="s">
        <v>2009</v>
      </c>
      <c r="D809" s="21">
        <v>24.341999999999999</v>
      </c>
      <c r="E809" s="21">
        <v>51.003</v>
      </c>
      <c r="F809" s="21">
        <v>240.7</v>
      </c>
      <c r="G809" s="21">
        <v>26.634</v>
      </c>
      <c r="H809" s="21">
        <v>62.3</v>
      </c>
    </row>
    <row r="810" spans="1:8" x14ac:dyDescent="0.15">
      <c r="A810" s="21" t="s">
        <v>1360</v>
      </c>
      <c r="B810" s="21" t="s">
        <v>2010</v>
      </c>
      <c r="C810" s="21">
        <v>38.753999999999998</v>
      </c>
      <c r="D810" s="21">
        <v>24.032</v>
      </c>
      <c r="E810" s="21">
        <v>51.462000000000003</v>
      </c>
      <c r="F810" s="21">
        <v>270.3</v>
      </c>
      <c r="G810" s="21">
        <v>25.927</v>
      </c>
      <c r="H810" s="21">
        <v>149.5</v>
      </c>
    </row>
    <row r="811" spans="1:8" x14ac:dyDescent="0.15">
      <c r="A811" s="21" t="s">
        <v>420</v>
      </c>
    </row>
    <row r="812" spans="1:8" x14ac:dyDescent="0.15">
      <c r="A812" s="21" t="s">
        <v>421</v>
      </c>
    </row>
    <row r="813" spans="1:8" x14ac:dyDescent="0.15">
      <c r="A813" s="21" t="s">
        <v>422</v>
      </c>
    </row>
    <row r="814" spans="1:8" x14ac:dyDescent="0.15">
      <c r="A814" s="21" t="s">
        <v>423</v>
      </c>
    </row>
    <row r="815" spans="1:8" x14ac:dyDescent="0.15">
      <c r="A815" s="21" t="s">
        <v>1319</v>
      </c>
    </row>
    <row r="816" spans="1:8" x14ac:dyDescent="0.15">
      <c r="A816" s="22">
        <v>42846</v>
      </c>
    </row>
    <row r="817" spans="1:8" x14ac:dyDescent="0.15">
      <c r="A817" s="21" t="s">
        <v>425</v>
      </c>
    </row>
    <row r="818" spans="1:8" x14ac:dyDescent="0.15">
      <c r="A818" s="21" t="s">
        <v>426</v>
      </c>
    </row>
    <row r="819" spans="1:8" x14ac:dyDescent="0.15">
      <c r="A819" s="21" t="s">
        <v>427</v>
      </c>
    </row>
    <row r="820" spans="1:8" x14ac:dyDescent="0.15">
      <c r="A820" s="21" t="s">
        <v>2011</v>
      </c>
    </row>
    <row r="821" spans="1:8" x14ac:dyDescent="0.15">
      <c r="A821" s="21" t="s">
        <v>2012</v>
      </c>
    </row>
    <row r="822" spans="1:8" x14ac:dyDescent="0.15">
      <c r="A822" s="21" t="s">
        <v>2013</v>
      </c>
    </row>
    <row r="823" spans="1:8" x14ac:dyDescent="0.15">
      <c r="B823" s="21" t="s">
        <v>1322</v>
      </c>
      <c r="C823" s="21" t="s">
        <v>2014</v>
      </c>
    </row>
    <row r="824" spans="1:8" x14ac:dyDescent="0.15">
      <c r="B824" s="21" t="s">
        <v>1324</v>
      </c>
      <c r="C824" s="21" t="s">
        <v>1325</v>
      </c>
      <c r="D824" s="21" t="s">
        <v>1326</v>
      </c>
      <c r="E824" s="21" t="s">
        <v>1327</v>
      </c>
      <c r="F824" s="21" t="s">
        <v>1328</v>
      </c>
      <c r="G824" s="21" t="s">
        <v>1329</v>
      </c>
      <c r="H824" s="21" t="s">
        <v>1330</v>
      </c>
    </row>
    <row r="825" spans="1:8" x14ac:dyDescent="0.15">
      <c r="A825" s="21" t="s">
        <v>1331</v>
      </c>
      <c r="B825" s="21" t="s">
        <v>121</v>
      </c>
      <c r="C825" s="21">
        <v>36.131</v>
      </c>
      <c r="D825" s="21">
        <v>22.417000000000002</v>
      </c>
      <c r="E825" s="21">
        <v>48.033999999999999</v>
      </c>
      <c r="F825" s="21">
        <v>296.8</v>
      </c>
      <c r="G825" s="21">
        <v>24.148</v>
      </c>
    </row>
    <row r="826" spans="1:8" x14ac:dyDescent="0.15">
      <c r="A826" s="21" t="s">
        <v>1332</v>
      </c>
    </row>
    <row r="827" spans="1:8" x14ac:dyDescent="0.15">
      <c r="A827" s="21" t="s">
        <v>1333</v>
      </c>
      <c r="B827" s="21" t="s">
        <v>2015</v>
      </c>
      <c r="C827" s="21">
        <v>39.389000000000003</v>
      </c>
      <c r="D827" s="21">
        <v>24.466000000000001</v>
      </c>
      <c r="E827" s="21">
        <v>51.061</v>
      </c>
      <c r="F827" s="21">
        <v>264.60000000000002</v>
      </c>
      <c r="G827" s="21" t="s">
        <v>1374</v>
      </c>
      <c r="H827" s="21">
        <v>132.9</v>
      </c>
    </row>
    <row r="828" spans="1:8" x14ac:dyDescent="0.15">
      <c r="A828" s="21" t="s">
        <v>1335</v>
      </c>
      <c r="B828" s="21" t="s">
        <v>863</v>
      </c>
      <c r="C828" s="21" t="s">
        <v>2016</v>
      </c>
      <c r="D828" s="21">
        <v>26.542000000000002</v>
      </c>
      <c r="E828" s="21">
        <v>53.308</v>
      </c>
      <c r="F828" s="21">
        <v>290.89999999999998</v>
      </c>
      <c r="G828" s="21">
        <v>26.747</v>
      </c>
      <c r="H828" s="21">
        <v>32</v>
      </c>
    </row>
    <row r="829" spans="1:8" x14ac:dyDescent="0.15">
      <c r="A829" s="21" t="s">
        <v>1337</v>
      </c>
      <c r="B829" s="21" t="s">
        <v>2017</v>
      </c>
      <c r="C829" s="21">
        <v>39.448</v>
      </c>
      <c r="D829" s="21">
        <v>24.497</v>
      </c>
      <c r="E829" s="21">
        <v>51.16</v>
      </c>
      <c r="F829" s="21">
        <v>290.89999999999998</v>
      </c>
      <c r="G829" s="21">
        <v>25.454000000000001</v>
      </c>
      <c r="H829" s="21">
        <v>149.1</v>
      </c>
    </row>
    <row r="830" spans="1:8" x14ac:dyDescent="0.15">
      <c r="A830" s="21" t="s">
        <v>1339</v>
      </c>
      <c r="B830" s="21" t="s">
        <v>2018</v>
      </c>
      <c r="C830" s="21">
        <v>37.811</v>
      </c>
      <c r="D830" s="21">
        <v>23.738</v>
      </c>
      <c r="E830" s="21">
        <v>50.378</v>
      </c>
      <c r="F830" s="21">
        <v>293.8</v>
      </c>
      <c r="G830" s="21">
        <v>25.161000000000001</v>
      </c>
      <c r="H830" s="21">
        <v>152.9</v>
      </c>
    </row>
    <row r="831" spans="1:8" x14ac:dyDescent="0.15">
      <c r="A831" s="21" t="s">
        <v>1342</v>
      </c>
      <c r="B831" s="21" t="s">
        <v>2019</v>
      </c>
      <c r="C831" s="21">
        <v>37.158999999999999</v>
      </c>
      <c r="D831" s="21">
        <v>23.175000000000001</v>
      </c>
      <c r="E831" s="21">
        <v>49.216999999999999</v>
      </c>
      <c r="F831" s="21" t="s">
        <v>1816</v>
      </c>
      <c r="G831" s="21">
        <v>25.533000000000001</v>
      </c>
      <c r="H831" s="21">
        <v>155.1</v>
      </c>
    </row>
    <row r="832" spans="1:8" x14ac:dyDescent="0.15">
      <c r="A832" s="21" t="s">
        <v>1344</v>
      </c>
      <c r="B832" s="21" t="s">
        <v>2020</v>
      </c>
      <c r="C832" s="21" t="s">
        <v>2021</v>
      </c>
      <c r="D832" s="21">
        <v>25.734000000000002</v>
      </c>
      <c r="E832" s="21">
        <v>51.927999999999997</v>
      </c>
      <c r="F832" s="21">
        <v>291.8</v>
      </c>
      <c r="G832" s="21">
        <v>25.672999999999998</v>
      </c>
      <c r="H832" s="21">
        <v>45.1</v>
      </c>
    </row>
    <row r="833" spans="1:8" x14ac:dyDescent="0.15">
      <c r="A833" s="21" t="s">
        <v>1347</v>
      </c>
      <c r="B833" s="21" t="s">
        <v>2022</v>
      </c>
      <c r="C833" s="21">
        <v>38.109000000000002</v>
      </c>
      <c r="D833" s="21">
        <v>23.538</v>
      </c>
      <c r="E833" s="21">
        <v>49.963999999999999</v>
      </c>
      <c r="F833" s="21">
        <v>295.8</v>
      </c>
      <c r="G833" s="21">
        <v>25.108000000000001</v>
      </c>
      <c r="H833" s="21">
        <v>153.30000000000001</v>
      </c>
    </row>
    <row r="834" spans="1:8" x14ac:dyDescent="0.15">
      <c r="A834" s="21" t="s">
        <v>1350</v>
      </c>
      <c r="B834" s="21" t="s">
        <v>2023</v>
      </c>
      <c r="C834" s="21">
        <v>37.213999999999999</v>
      </c>
      <c r="D834" s="21">
        <v>23.4</v>
      </c>
      <c r="E834" s="21">
        <v>49.415999999999997</v>
      </c>
      <c r="F834" s="21">
        <v>295.8</v>
      </c>
      <c r="G834" s="21">
        <v>24.757999999999999</v>
      </c>
      <c r="H834" s="21">
        <v>155.5</v>
      </c>
    </row>
    <row r="835" spans="1:8" x14ac:dyDescent="0.15">
      <c r="A835" s="21" t="s">
        <v>1352</v>
      </c>
      <c r="B835" s="21" t="s">
        <v>2024</v>
      </c>
      <c r="C835" s="21">
        <v>36.673000000000002</v>
      </c>
      <c r="D835" s="21">
        <v>22.885999999999999</v>
      </c>
      <c r="E835" s="21">
        <v>49.962000000000003</v>
      </c>
      <c r="F835" s="21">
        <v>258.39999999999998</v>
      </c>
      <c r="G835" s="21" t="s">
        <v>1374</v>
      </c>
      <c r="H835" s="21">
        <v>141.6</v>
      </c>
    </row>
    <row r="836" spans="1:8" x14ac:dyDescent="0.15">
      <c r="A836" s="21" t="s">
        <v>1354</v>
      </c>
      <c r="B836" s="21" t="s">
        <v>2025</v>
      </c>
      <c r="C836" s="21" t="s">
        <v>2026</v>
      </c>
      <c r="D836" s="21">
        <v>25.234999999999999</v>
      </c>
      <c r="E836" s="21">
        <v>51.008000000000003</v>
      </c>
      <c r="F836" s="21">
        <v>294.8</v>
      </c>
      <c r="G836" s="21">
        <v>25.367000000000001</v>
      </c>
      <c r="H836" s="21">
        <v>50.5</v>
      </c>
    </row>
    <row r="837" spans="1:8" x14ac:dyDescent="0.15">
      <c r="A837" s="21" t="s">
        <v>1357</v>
      </c>
      <c r="B837" s="21" t="s">
        <v>2027</v>
      </c>
      <c r="C837" s="21">
        <v>37.451000000000001</v>
      </c>
      <c r="D837" s="21">
        <v>23.102</v>
      </c>
      <c r="E837" s="21">
        <v>49.281999999999996</v>
      </c>
      <c r="F837" s="21">
        <v>295.8</v>
      </c>
      <c r="G837" s="21">
        <v>24.417000000000002</v>
      </c>
      <c r="H837" s="21">
        <v>156.1</v>
      </c>
    </row>
    <row r="838" spans="1:8" x14ac:dyDescent="0.15">
      <c r="A838" s="21" t="s">
        <v>1360</v>
      </c>
      <c r="B838" s="21" t="s">
        <v>2028</v>
      </c>
      <c r="C838" s="21">
        <v>36.912999999999997</v>
      </c>
      <c r="D838" s="21">
        <v>22.529</v>
      </c>
      <c r="E838" s="21">
        <v>48.533000000000001</v>
      </c>
      <c r="F838" s="21">
        <v>269.39999999999998</v>
      </c>
      <c r="G838" s="21">
        <v>25.081</v>
      </c>
      <c r="H838" s="21">
        <v>157.5</v>
      </c>
    </row>
    <row r="839" spans="1:8" x14ac:dyDescent="0.15">
      <c r="A839" s="21" t="s">
        <v>1362</v>
      </c>
      <c r="B839" s="21" t="s">
        <v>2029</v>
      </c>
      <c r="C839" s="21" t="s">
        <v>2030</v>
      </c>
      <c r="D839" s="21" t="s">
        <v>2031</v>
      </c>
      <c r="E839" s="21" t="s">
        <v>2032</v>
      </c>
      <c r="F839" s="21">
        <v>295.8</v>
      </c>
      <c r="G839" s="21" t="s">
        <v>2033</v>
      </c>
      <c r="H839" s="21">
        <v>160.30000000000001</v>
      </c>
    </row>
    <row r="840" spans="1:8" x14ac:dyDescent="0.15">
      <c r="A840" s="21" t="s">
        <v>420</v>
      </c>
    </row>
    <row r="841" spans="1:8" x14ac:dyDescent="0.15">
      <c r="A841" s="21" t="s">
        <v>421</v>
      </c>
    </row>
    <row r="842" spans="1:8" x14ac:dyDescent="0.15">
      <c r="A842" s="21" t="s">
        <v>422</v>
      </c>
    </row>
    <row r="843" spans="1:8" x14ac:dyDescent="0.15">
      <c r="A843" s="21" t="s">
        <v>423</v>
      </c>
    </row>
    <row r="844" spans="1:8" x14ac:dyDescent="0.15">
      <c r="A844" s="21" t="s">
        <v>1319</v>
      </c>
    </row>
    <row r="845" spans="1:8" x14ac:dyDescent="0.15">
      <c r="A845" s="22">
        <v>42846</v>
      </c>
    </row>
    <row r="846" spans="1:8" x14ac:dyDescent="0.15">
      <c r="A846" s="21" t="s">
        <v>425</v>
      </c>
    </row>
    <row r="847" spans="1:8" x14ac:dyDescent="0.15">
      <c r="A847" s="21" t="s">
        <v>426</v>
      </c>
    </row>
    <row r="848" spans="1:8" x14ac:dyDescent="0.15">
      <c r="A848" s="21" t="s">
        <v>427</v>
      </c>
    </row>
    <row r="849" spans="1:8" x14ac:dyDescent="0.15">
      <c r="A849" s="21" t="s">
        <v>2034</v>
      </c>
    </row>
    <row r="850" spans="1:8" x14ac:dyDescent="0.15">
      <c r="A850" s="21" t="s">
        <v>2035</v>
      </c>
    </row>
    <row r="851" spans="1:8" x14ac:dyDescent="0.15">
      <c r="A851" s="21" t="s">
        <v>2036</v>
      </c>
    </row>
    <row r="852" spans="1:8" x14ac:dyDescent="0.15">
      <c r="B852" s="21" t="s">
        <v>1322</v>
      </c>
      <c r="C852" s="21" t="s">
        <v>2037</v>
      </c>
    </row>
    <row r="853" spans="1:8" x14ac:dyDescent="0.15">
      <c r="B853" s="21" t="s">
        <v>1324</v>
      </c>
      <c r="C853" s="21" t="s">
        <v>1325</v>
      </c>
      <c r="D853" s="21" t="s">
        <v>1326</v>
      </c>
      <c r="E853" s="21" t="s">
        <v>1327</v>
      </c>
      <c r="F853" s="21" t="s">
        <v>1328</v>
      </c>
      <c r="G853" s="21" t="s">
        <v>1329</v>
      </c>
      <c r="H853" s="21" t="s">
        <v>1330</v>
      </c>
    </row>
    <row r="854" spans="1:8" x14ac:dyDescent="0.15">
      <c r="A854" s="21" t="s">
        <v>1331</v>
      </c>
      <c r="B854" s="21" t="s">
        <v>291</v>
      </c>
      <c r="C854" s="21">
        <v>37.311</v>
      </c>
      <c r="D854" s="21">
        <v>23.224</v>
      </c>
      <c r="E854" s="21">
        <v>50.095999999999997</v>
      </c>
      <c r="F854" s="21">
        <v>286.10000000000002</v>
      </c>
      <c r="G854" s="21">
        <v>25.155000000000001</v>
      </c>
    </row>
    <row r="855" spans="1:8" x14ac:dyDescent="0.15">
      <c r="A855" s="21" t="s">
        <v>1332</v>
      </c>
    </row>
    <row r="856" spans="1:8" x14ac:dyDescent="0.15">
      <c r="A856" s="21" t="s">
        <v>1333</v>
      </c>
      <c r="B856" s="21" t="s">
        <v>2038</v>
      </c>
      <c r="C856" s="21">
        <v>39.161999999999999</v>
      </c>
      <c r="D856" s="21">
        <v>24.411999999999999</v>
      </c>
      <c r="E856" s="21">
        <v>51.904000000000003</v>
      </c>
      <c r="F856" s="21">
        <v>219.1</v>
      </c>
      <c r="G856" s="21" t="s">
        <v>1374</v>
      </c>
      <c r="H856" s="21">
        <v>132</v>
      </c>
    </row>
    <row r="857" spans="1:8" x14ac:dyDescent="0.15">
      <c r="A857" s="21" t="s">
        <v>1335</v>
      </c>
      <c r="B857" s="21" t="s">
        <v>878</v>
      </c>
      <c r="C857" s="21" t="s">
        <v>2039</v>
      </c>
      <c r="D857" s="21">
        <v>24.83</v>
      </c>
      <c r="E857" s="21">
        <v>52.607999999999997</v>
      </c>
      <c r="F857" s="21">
        <v>269.39999999999998</v>
      </c>
      <c r="G857" s="21">
        <v>26.23</v>
      </c>
      <c r="H857" s="21">
        <v>33.1</v>
      </c>
    </row>
    <row r="858" spans="1:8" x14ac:dyDescent="0.15">
      <c r="A858" s="21" t="s">
        <v>1337</v>
      </c>
      <c r="B858" s="21" t="s">
        <v>2040</v>
      </c>
      <c r="C858" s="21">
        <v>37.945</v>
      </c>
      <c r="D858" s="21">
        <v>23.605</v>
      </c>
      <c r="E858" s="21">
        <v>50.493000000000002</v>
      </c>
      <c r="F858" s="21">
        <v>272.8</v>
      </c>
      <c r="G858" s="21">
        <v>25.765000000000001</v>
      </c>
      <c r="H858" s="21">
        <v>152.1</v>
      </c>
    </row>
    <row r="859" spans="1:8" x14ac:dyDescent="0.15">
      <c r="A859" s="21" t="s">
        <v>1339</v>
      </c>
      <c r="B859" s="21" t="s">
        <v>2041</v>
      </c>
      <c r="C859" s="21">
        <v>37.979999999999997</v>
      </c>
      <c r="D859" s="21">
        <v>23.538</v>
      </c>
      <c r="E859" s="21">
        <v>50.954999999999998</v>
      </c>
      <c r="F859" s="21" t="s">
        <v>2042</v>
      </c>
      <c r="G859" s="21">
        <v>25.623999999999999</v>
      </c>
      <c r="H859" s="21">
        <v>151.69999999999999</v>
      </c>
    </row>
    <row r="860" spans="1:8" x14ac:dyDescent="0.15">
      <c r="A860" s="21" t="s">
        <v>1342</v>
      </c>
      <c r="B860" s="21" t="s">
        <v>2043</v>
      </c>
      <c r="C860" s="21">
        <v>38.031999999999996</v>
      </c>
      <c r="D860" s="21">
        <v>23.414000000000001</v>
      </c>
      <c r="E860" s="21">
        <v>50.42</v>
      </c>
      <c r="F860" s="21">
        <v>278.89999999999998</v>
      </c>
      <c r="G860" s="21">
        <v>25.292000000000002</v>
      </c>
      <c r="H860" s="21">
        <v>152.80000000000001</v>
      </c>
    </row>
    <row r="861" spans="1:8" x14ac:dyDescent="0.15">
      <c r="A861" s="21" t="s">
        <v>1344</v>
      </c>
      <c r="B861" s="21" t="s">
        <v>2044</v>
      </c>
      <c r="C861" s="21">
        <v>37.872</v>
      </c>
      <c r="D861" s="21">
        <v>23.405000000000001</v>
      </c>
      <c r="E861" s="21">
        <v>52.726999999999997</v>
      </c>
      <c r="F861" s="21">
        <v>233</v>
      </c>
      <c r="G861" s="21" t="s">
        <v>1374</v>
      </c>
      <c r="H861" s="21">
        <v>137.19999999999999</v>
      </c>
    </row>
    <row r="862" spans="1:8" x14ac:dyDescent="0.15">
      <c r="A862" s="21" t="s">
        <v>1347</v>
      </c>
      <c r="B862" s="21" t="s">
        <v>2045</v>
      </c>
      <c r="C862" s="21" t="s">
        <v>2046</v>
      </c>
      <c r="D862" s="21">
        <v>25.536999999999999</v>
      </c>
      <c r="E862" s="21">
        <v>54.603000000000002</v>
      </c>
      <c r="F862" s="21">
        <v>274.5</v>
      </c>
      <c r="G862" s="21">
        <v>26.908999999999999</v>
      </c>
      <c r="H862" s="21">
        <v>107.1</v>
      </c>
    </row>
    <row r="863" spans="1:8" x14ac:dyDescent="0.15">
      <c r="A863" s="21" t="s">
        <v>1350</v>
      </c>
      <c r="B863" s="21" t="s">
        <v>2047</v>
      </c>
      <c r="C863" s="21">
        <v>38.697000000000003</v>
      </c>
      <c r="D863" s="21">
        <v>24.004999999999999</v>
      </c>
      <c r="E863" s="21">
        <v>51.311</v>
      </c>
      <c r="F863" s="21">
        <v>278</v>
      </c>
      <c r="G863" s="21">
        <v>26.143000000000001</v>
      </c>
      <c r="H863" s="21">
        <v>149.5</v>
      </c>
    </row>
    <row r="864" spans="1:8" x14ac:dyDescent="0.15">
      <c r="A864" s="21" t="s">
        <v>1352</v>
      </c>
      <c r="B864" s="21" t="s">
        <v>2048</v>
      </c>
      <c r="C864" s="21">
        <v>37.991999999999997</v>
      </c>
      <c r="D864" s="21">
        <v>23.632000000000001</v>
      </c>
      <c r="E864" s="21">
        <v>50.725999999999999</v>
      </c>
      <c r="F864" s="21">
        <v>278</v>
      </c>
      <c r="G864" s="21">
        <v>25.63</v>
      </c>
      <c r="H864" s="21">
        <v>151.9</v>
      </c>
    </row>
    <row r="865" spans="1:8" x14ac:dyDescent="0.15">
      <c r="A865" s="21" t="s">
        <v>1354</v>
      </c>
      <c r="B865" s="21" t="s">
        <v>2049</v>
      </c>
      <c r="C865" s="21">
        <v>37.904000000000003</v>
      </c>
      <c r="D865" s="21">
        <v>23.638000000000002</v>
      </c>
      <c r="E865" s="21">
        <v>50.500999999999998</v>
      </c>
      <c r="F865" s="21">
        <v>273.60000000000002</v>
      </c>
      <c r="G865" s="21">
        <v>25.797999999999998</v>
      </c>
      <c r="H865" s="21">
        <v>152</v>
      </c>
    </row>
    <row r="866" spans="1:8" x14ac:dyDescent="0.15">
      <c r="A866" s="21" t="s">
        <v>1357</v>
      </c>
      <c r="B866" s="21" t="s">
        <v>2050</v>
      </c>
      <c r="C866" s="21">
        <v>37.646999999999998</v>
      </c>
      <c r="D866" s="21">
        <v>23.847000000000001</v>
      </c>
      <c r="E866" s="21">
        <v>50.787999999999997</v>
      </c>
      <c r="F866" s="21">
        <v>266.2</v>
      </c>
      <c r="G866" s="21">
        <v>26.501000000000001</v>
      </c>
      <c r="H866" s="21">
        <v>151</v>
      </c>
    </row>
    <row r="867" spans="1:8" x14ac:dyDescent="0.15">
      <c r="A867" s="21" t="s">
        <v>1360</v>
      </c>
      <c r="B867" s="21" t="s">
        <v>2051</v>
      </c>
      <c r="C867" s="21" t="s">
        <v>2052</v>
      </c>
      <c r="D867" s="21">
        <v>23.831</v>
      </c>
      <c r="E867" s="21">
        <v>51.216000000000001</v>
      </c>
      <c r="F867" s="21">
        <v>274.5</v>
      </c>
      <c r="G867" s="21">
        <v>26.561</v>
      </c>
      <c r="H867" s="21">
        <v>59.3</v>
      </c>
    </row>
    <row r="868" spans="1:8" x14ac:dyDescent="0.15">
      <c r="A868" s="21" t="s">
        <v>1362</v>
      </c>
      <c r="B868" s="21" t="s">
        <v>2053</v>
      </c>
      <c r="C868" s="21" t="s">
        <v>2054</v>
      </c>
      <c r="D868" s="21">
        <v>23.875</v>
      </c>
      <c r="E868" s="21">
        <v>50.662999999999997</v>
      </c>
      <c r="F868" s="21">
        <v>275.39999999999998</v>
      </c>
      <c r="G868" s="21">
        <v>25.541</v>
      </c>
      <c r="H868" s="21">
        <v>64.2</v>
      </c>
    </row>
    <row r="869" spans="1:8" x14ac:dyDescent="0.15">
      <c r="A869" s="21" t="s">
        <v>1365</v>
      </c>
      <c r="B869" s="21" t="s">
        <v>2055</v>
      </c>
      <c r="C869" s="21" t="s">
        <v>2056</v>
      </c>
      <c r="D869" s="21" t="s">
        <v>2057</v>
      </c>
      <c r="E869" s="21" t="s">
        <v>2058</v>
      </c>
      <c r="F869" s="21">
        <v>278.89999999999998</v>
      </c>
      <c r="G869" s="21" t="s">
        <v>2059</v>
      </c>
      <c r="H869" s="21">
        <v>154.30000000000001</v>
      </c>
    </row>
    <row r="870" spans="1:8" x14ac:dyDescent="0.15">
      <c r="A870" s="21" t="s">
        <v>420</v>
      </c>
    </row>
    <row r="871" spans="1:8" x14ac:dyDescent="0.15">
      <c r="A871" s="21" t="s">
        <v>421</v>
      </c>
    </row>
    <row r="872" spans="1:8" x14ac:dyDescent="0.15">
      <c r="A872" s="21" t="s">
        <v>422</v>
      </c>
    </row>
    <row r="873" spans="1:8" x14ac:dyDescent="0.15">
      <c r="A873" s="21" t="s">
        <v>423</v>
      </c>
    </row>
    <row r="874" spans="1:8" x14ac:dyDescent="0.15">
      <c r="A874" s="21" t="s">
        <v>1319</v>
      </c>
    </row>
    <row r="875" spans="1:8" x14ac:dyDescent="0.15">
      <c r="A875" s="22">
        <v>42846</v>
      </c>
    </row>
    <row r="876" spans="1:8" x14ac:dyDescent="0.15">
      <c r="A876" s="21" t="s">
        <v>425</v>
      </c>
    </row>
    <row r="877" spans="1:8" x14ac:dyDescent="0.15">
      <c r="A877" s="21" t="s">
        <v>426</v>
      </c>
    </row>
    <row r="878" spans="1:8" x14ac:dyDescent="0.15">
      <c r="A878" s="21" t="s">
        <v>427</v>
      </c>
    </row>
    <row r="879" spans="1:8" x14ac:dyDescent="0.15">
      <c r="A879" s="21" t="s">
        <v>2060</v>
      </c>
    </row>
    <row r="880" spans="1:8" x14ac:dyDescent="0.15">
      <c r="A880" s="21" t="s">
        <v>2061</v>
      </c>
    </row>
    <row r="881" spans="1:8" x14ac:dyDescent="0.15">
      <c r="A881" s="21" t="s">
        <v>2062</v>
      </c>
    </row>
    <row r="882" spans="1:8" x14ac:dyDescent="0.15">
      <c r="B882" s="21" t="s">
        <v>1322</v>
      </c>
      <c r="C882" s="21" t="s">
        <v>2063</v>
      </c>
    </row>
    <row r="883" spans="1:8" x14ac:dyDescent="0.15">
      <c r="B883" s="21" t="s">
        <v>1324</v>
      </c>
      <c r="C883" s="21" t="s">
        <v>1325</v>
      </c>
      <c r="D883" s="21" t="s">
        <v>1326</v>
      </c>
      <c r="E883" s="21" t="s">
        <v>1327</v>
      </c>
      <c r="F883" s="21" t="s">
        <v>1328</v>
      </c>
      <c r="G883" s="21" t="s">
        <v>1329</v>
      </c>
      <c r="H883" s="21" t="s">
        <v>1330</v>
      </c>
    </row>
    <row r="884" spans="1:8" x14ac:dyDescent="0.15">
      <c r="A884" s="21" t="s">
        <v>1331</v>
      </c>
      <c r="B884" s="21" t="s">
        <v>348</v>
      </c>
      <c r="C884" s="21">
        <v>37.851999999999997</v>
      </c>
      <c r="D884" s="21">
        <v>23.701000000000001</v>
      </c>
      <c r="E884" s="21">
        <v>50.884</v>
      </c>
      <c r="F884" s="21">
        <v>284.3</v>
      </c>
      <c r="G884" s="21">
        <v>26.094999999999999</v>
      </c>
    </row>
    <row r="885" spans="1:8" x14ac:dyDescent="0.15">
      <c r="A885" s="21" t="s">
        <v>1332</v>
      </c>
    </row>
    <row r="886" spans="1:8" x14ac:dyDescent="0.15">
      <c r="A886" s="21" t="s">
        <v>1333</v>
      </c>
      <c r="B886" s="21" t="s">
        <v>2064</v>
      </c>
      <c r="C886" s="21">
        <v>39.07</v>
      </c>
      <c r="D886" s="21">
        <v>25.428999999999998</v>
      </c>
      <c r="E886" s="21" t="s">
        <v>2065</v>
      </c>
      <c r="F886" s="21">
        <v>177.8</v>
      </c>
      <c r="G886" s="21" t="s">
        <v>1374</v>
      </c>
      <c r="H886" s="21">
        <v>118.8</v>
      </c>
    </row>
    <row r="887" spans="1:8" x14ac:dyDescent="0.15">
      <c r="A887" s="21" t="s">
        <v>1335</v>
      </c>
      <c r="B887" s="21" t="s">
        <v>2066</v>
      </c>
      <c r="C887" s="21" t="s">
        <v>2067</v>
      </c>
      <c r="D887" s="21">
        <v>25.126000000000001</v>
      </c>
      <c r="E887" s="21">
        <v>52.47</v>
      </c>
      <c r="F887" s="21">
        <v>267.8</v>
      </c>
      <c r="G887" s="21">
        <v>26.664000000000001</v>
      </c>
      <c r="H887" s="21">
        <v>38</v>
      </c>
    </row>
    <row r="888" spans="1:8" x14ac:dyDescent="0.15">
      <c r="A888" s="21" t="s">
        <v>1337</v>
      </c>
      <c r="B888" s="21" t="s">
        <v>2068</v>
      </c>
      <c r="C888" s="21">
        <v>38.142000000000003</v>
      </c>
      <c r="D888" s="21">
        <v>24.023</v>
      </c>
      <c r="E888" s="21">
        <v>51.411000000000001</v>
      </c>
      <c r="F888" s="21">
        <v>258.39999999999998</v>
      </c>
      <c r="G888" s="21">
        <v>26.806000000000001</v>
      </c>
      <c r="H888" s="21">
        <v>149.30000000000001</v>
      </c>
    </row>
    <row r="889" spans="1:8" x14ac:dyDescent="0.15">
      <c r="A889" s="21" t="s">
        <v>1339</v>
      </c>
      <c r="B889" s="21" t="s">
        <v>2069</v>
      </c>
      <c r="C889" s="21">
        <v>38.212000000000003</v>
      </c>
      <c r="D889" s="21">
        <v>23.757999999999999</v>
      </c>
      <c r="E889" s="21" t="s">
        <v>2070</v>
      </c>
      <c r="F889" s="21" t="s">
        <v>1500</v>
      </c>
      <c r="G889" s="21">
        <v>26.166</v>
      </c>
      <c r="H889" s="21">
        <v>150.69999999999999</v>
      </c>
    </row>
    <row r="890" spans="1:8" x14ac:dyDescent="0.15">
      <c r="A890" s="21" t="s">
        <v>1342</v>
      </c>
      <c r="B890" s="21" t="s">
        <v>2071</v>
      </c>
      <c r="C890" s="21" t="s">
        <v>2072</v>
      </c>
      <c r="D890" s="21" t="s">
        <v>2073</v>
      </c>
      <c r="E890" s="21">
        <v>50.896999999999998</v>
      </c>
      <c r="F890" s="21">
        <v>278</v>
      </c>
      <c r="G890" s="21" t="s">
        <v>2074</v>
      </c>
      <c r="H890" s="21">
        <v>151.30000000000001</v>
      </c>
    </row>
    <row r="891" spans="1:8" x14ac:dyDescent="0.15">
      <c r="A891" s="21" t="s">
        <v>420</v>
      </c>
    </row>
    <row r="892" spans="1:8" x14ac:dyDescent="0.15">
      <c r="A892" s="21" t="s">
        <v>421</v>
      </c>
    </row>
    <row r="893" spans="1:8" x14ac:dyDescent="0.15">
      <c r="A893" s="21" t="s">
        <v>422</v>
      </c>
    </row>
    <row r="894" spans="1:8" x14ac:dyDescent="0.15">
      <c r="A894" s="21" t="s">
        <v>423</v>
      </c>
    </row>
    <row r="895" spans="1:8" x14ac:dyDescent="0.15">
      <c r="A895" s="21" t="s">
        <v>1319</v>
      </c>
    </row>
    <row r="896" spans="1:8" x14ac:dyDescent="0.15">
      <c r="A896" s="22">
        <v>42846</v>
      </c>
    </row>
    <row r="897" spans="1:8" x14ac:dyDescent="0.15">
      <c r="A897" s="21" t="s">
        <v>425</v>
      </c>
    </row>
    <row r="898" spans="1:8" x14ac:dyDescent="0.15">
      <c r="A898" s="21" t="s">
        <v>426</v>
      </c>
    </row>
    <row r="899" spans="1:8" x14ac:dyDescent="0.15">
      <c r="A899" s="21" t="s">
        <v>427</v>
      </c>
    </row>
    <row r="900" spans="1:8" x14ac:dyDescent="0.15">
      <c r="A900" s="21" t="s">
        <v>2075</v>
      </c>
    </row>
    <row r="901" spans="1:8" x14ac:dyDescent="0.15">
      <c r="A901" s="21" t="s">
        <v>2076</v>
      </c>
    </row>
    <row r="902" spans="1:8" x14ac:dyDescent="0.15">
      <c r="A902" s="21" t="s">
        <v>2077</v>
      </c>
    </row>
    <row r="903" spans="1:8" x14ac:dyDescent="0.15">
      <c r="B903" s="21" t="s">
        <v>1322</v>
      </c>
      <c r="C903" s="21" t="s">
        <v>2078</v>
      </c>
    </row>
    <row r="904" spans="1:8" x14ac:dyDescent="0.15">
      <c r="B904" s="21" t="s">
        <v>1324</v>
      </c>
      <c r="C904" s="21" t="s">
        <v>1325</v>
      </c>
      <c r="D904" s="21" t="s">
        <v>1326</v>
      </c>
      <c r="E904" s="21" t="s">
        <v>1327</v>
      </c>
      <c r="F904" s="21" t="s">
        <v>1328</v>
      </c>
      <c r="G904" s="21" t="s">
        <v>1329</v>
      </c>
      <c r="H904" s="21" t="s">
        <v>1330</v>
      </c>
    </row>
    <row r="905" spans="1:8" x14ac:dyDescent="0.15">
      <c r="A905" s="21" t="s">
        <v>1331</v>
      </c>
      <c r="B905" s="21" t="s">
        <v>219</v>
      </c>
      <c r="C905" s="21">
        <v>36.732999999999997</v>
      </c>
      <c r="D905" s="21">
        <v>23.026</v>
      </c>
      <c r="E905" s="21">
        <v>49.773000000000003</v>
      </c>
      <c r="F905" s="21">
        <v>286.10000000000002</v>
      </c>
      <c r="G905" s="21">
        <v>24.847999999999999</v>
      </c>
    </row>
    <row r="906" spans="1:8" x14ac:dyDescent="0.15">
      <c r="A906" s="21" t="s">
        <v>1332</v>
      </c>
    </row>
    <row r="907" spans="1:8" x14ac:dyDescent="0.15">
      <c r="A907" s="21" t="s">
        <v>1333</v>
      </c>
      <c r="B907" s="21" t="s">
        <v>2079</v>
      </c>
      <c r="C907" s="21">
        <v>38.164000000000001</v>
      </c>
      <c r="D907" s="21">
        <v>23.809000000000001</v>
      </c>
      <c r="E907" s="21">
        <v>51.301000000000002</v>
      </c>
      <c r="F907" s="21">
        <v>284.3</v>
      </c>
      <c r="G907" s="21">
        <v>27.943999999999999</v>
      </c>
      <c r="H907" s="21">
        <v>148.4</v>
      </c>
    </row>
    <row r="908" spans="1:8" x14ac:dyDescent="0.15">
      <c r="A908" s="21" t="s">
        <v>1335</v>
      </c>
      <c r="B908" s="21" t="s">
        <v>889</v>
      </c>
      <c r="C908" s="21" t="s">
        <v>2080</v>
      </c>
      <c r="D908" s="21">
        <v>24.311</v>
      </c>
      <c r="E908" s="21">
        <v>54.713999999999999</v>
      </c>
      <c r="F908" s="21">
        <v>259.10000000000002</v>
      </c>
      <c r="G908" s="21">
        <v>26.381</v>
      </c>
      <c r="H908" s="21">
        <v>21.3</v>
      </c>
    </row>
    <row r="909" spans="1:8" x14ac:dyDescent="0.15">
      <c r="A909" s="21" t="s">
        <v>1337</v>
      </c>
      <c r="B909" s="21" t="s">
        <v>2081</v>
      </c>
      <c r="C909" s="21">
        <v>37.168999999999997</v>
      </c>
      <c r="D909" s="21" t="s">
        <v>2082</v>
      </c>
      <c r="E909" s="21">
        <v>51.158999999999999</v>
      </c>
      <c r="F909" s="21">
        <v>269.39999999999998</v>
      </c>
      <c r="G909" s="21" t="s">
        <v>1374</v>
      </c>
      <c r="H909" s="21">
        <v>136.6</v>
      </c>
    </row>
    <row r="910" spans="1:8" x14ac:dyDescent="0.15">
      <c r="A910" s="21" t="s">
        <v>1339</v>
      </c>
      <c r="B910" s="21" t="s">
        <v>2083</v>
      </c>
      <c r="C910" s="21" t="s">
        <v>2084</v>
      </c>
      <c r="D910" s="21">
        <v>23.478999999999999</v>
      </c>
      <c r="E910" s="21">
        <v>53.780999999999999</v>
      </c>
      <c r="F910" s="21">
        <v>212.2</v>
      </c>
      <c r="G910" s="21" t="s">
        <v>1374</v>
      </c>
      <c r="H910" s="21">
        <v>89.6</v>
      </c>
    </row>
    <row r="911" spans="1:8" x14ac:dyDescent="0.15">
      <c r="A911" s="21" t="s">
        <v>1342</v>
      </c>
      <c r="B911" s="21" t="s">
        <v>2085</v>
      </c>
      <c r="C911" s="21" t="s">
        <v>2086</v>
      </c>
      <c r="D911" s="21">
        <v>27.515000000000001</v>
      </c>
      <c r="E911" s="21">
        <v>53.518000000000001</v>
      </c>
      <c r="F911" s="21" t="s">
        <v>2042</v>
      </c>
      <c r="G911" s="21">
        <v>25.245000000000001</v>
      </c>
      <c r="H911" s="21">
        <v>72.7</v>
      </c>
    </row>
    <row r="912" spans="1:8" x14ac:dyDescent="0.15">
      <c r="A912" s="21" t="s">
        <v>1344</v>
      </c>
      <c r="B912" s="21" t="s">
        <v>2087</v>
      </c>
      <c r="C912" s="21">
        <v>37.11</v>
      </c>
      <c r="D912" s="21">
        <v>23.356999999999999</v>
      </c>
      <c r="E912" s="21">
        <v>52.131</v>
      </c>
      <c r="F912" s="21" t="s">
        <v>2042</v>
      </c>
      <c r="G912" s="21">
        <v>25.469000000000001</v>
      </c>
      <c r="H912" s="21">
        <v>151.80000000000001</v>
      </c>
    </row>
    <row r="913" spans="1:8" x14ac:dyDescent="0.15">
      <c r="A913" s="21" t="s">
        <v>1347</v>
      </c>
      <c r="B913" s="21" t="s">
        <v>2088</v>
      </c>
      <c r="C913" s="21" t="s">
        <v>2089</v>
      </c>
      <c r="D913" s="21">
        <v>23.459</v>
      </c>
      <c r="E913" s="21">
        <v>52.289000000000001</v>
      </c>
      <c r="F913" s="21" t="s">
        <v>2042</v>
      </c>
      <c r="G913" s="21">
        <v>25.183</v>
      </c>
      <c r="H913" s="21">
        <v>71</v>
      </c>
    </row>
    <row r="914" spans="1:8" x14ac:dyDescent="0.15">
      <c r="A914" s="21" t="s">
        <v>1350</v>
      </c>
      <c r="B914" s="21" t="s">
        <v>2090</v>
      </c>
      <c r="C914" s="21" t="s">
        <v>2091</v>
      </c>
      <c r="D914" s="21">
        <v>24.113</v>
      </c>
      <c r="E914" s="21">
        <v>50.21</v>
      </c>
      <c r="F914" s="21" t="s">
        <v>2042</v>
      </c>
      <c r="G914" s="21">
        <v>25.143999999999998</v>
      </c>
      <c r="H914" s="21">
        <v>70.7</v>
      </c>
    </row>
    <row r="915" spans="1:8" x14ac:dyDescent="0.15">
      <c r="A915" s="21" t="s">
        <v>1352</v>
      </c>
      <c r="B915" s="21" t="s">
        <v>2092</v>
      </c>
      <c r="C915" s="21" t="s">
        <v>2093</v>
      </c>
      <c r="D915" s="21">
        <v>26.108000000000001</v>
      </c>
      <c r="E915" s="21">
        <v>52.563000000000002</v>
      </c>
      <c r="F915" s="21">
        <v>283.39999999999998</v>
      </c>
      <c r="G915" s="21">
        <v>26.004000000000001</v>
      </c>
      <c r="H915" s="21">
        <v>71.900000000000006</v>
      </c>
    </row>
    <row r="916" spans="1:8" x14ac:dyDescent="0.15">
      <c r="A916" s="21" t="s">
        <v>1354</v>
      </c>
      <c r="B916" s="21" t="s">
        <v>2094</v>
      </c>
      <c r="C916" s="21" t="s">
        <v>2095</v>
      </c>
      <c r="D916" s="21">
        <v>23.177</v>
      </c>
      <c r="E916" s="21" t="s">
        <v>2096</v>
      </c>
      <c r="F916" s="21" t="s">
        <v>2042</v>
      </c>
      <c r="G916" s="21" t="s">
        <v>2097</v>
      </c>
      <c r="H916" s="21">
        <v>155.80000000000001</v>
      </c>
    </row>
    <row r="917" spans="1:8" x14ac:dyDescent="0.15">
      <c r="A917" s="21" t="s">
        <v>420</v>
      </c>
    </row>
    <row r="918" spans="1:8" x14ac:dyDescent="0.15">
      <c r="A918" s="21" t="s">
        <v>421</v>
      </c>
    </row>
    <row r="919" spans="1:8" x14ac:dyDescent="0.15">
      <c r="A919" s="21" t="s">
        <v>422</v>
      </c>
    </row>
    <row r="920" spans="1:8" x14ac:dyDescent="0.15">
      <c r="A920" s="21" t="s">
        <v>423</v>
      </c>
    </row>
    <row r="921" spans="1:8" x14ac:dyDescent="0.15">
      <c r="A921" s="21" t="s">
        <v>1319</v>
      </c>
    </row>
    <row r="922" spans="1:8" x14ac:dyDescent="0.15">
      <c r="A922" s="22">
        <v>42846</v>
      </c>
    </row>
    <row r="923" spans="1:8" x14ac:dyDescent="0.15">
      <c r="A923" s="21" t="s">
        <v>425</v>
      </c>
    </row>
    <row r="924" spans="1:8" x14ac:dyDescent="0.15">
      <c r="A924" s="21" t="s">
        <v>426</v>
      </c>
    </row>
    <row r="925" spans="1:8" x14ac:dyDescent="0.15">
      <c r="A925" s="21" t="s">
        <v>427</v>
      </c>
    </row>
    <row r="926" spans="1:8" x14ac:dyDescent="0.15">
      <c r="A926" s="21" t="s">
        <v>2098</v>
      </c>
    </row>
    <row r="927" spans="1:8" x14ac:dyDescent="0.15">
      <c r="A927" s="21" t="s">
        <v>2099</v>
      </c>
    </row>
    <row r="928" spans="1:8" x14ac:dyDescent="0.15">
      <c r="A928" s="21" t="s">
        <v>2100</v>
      </c>
    </row>
    <row r="929" spans="1:8" x14ac:dyDescent="0.15">
      <c r="B929" s="21" t="s">
        <v>1322</v>
      </c>
      <c r="C929" s="21" t="s">
        <v>2101</v>
      </c>
    </row>
    <row r="930" spans="1:8" x14ac:dyDescent="0.15">
      <c r="B930" s="21" t="s">
        <v>1324</v>
      </c>
      <c r="C930" s="21" t="s">
        <v>1325</v>
      </c>
      <c r="D930" s="21" t="s">
        <v>1326</v>
      </c>
      <c r="E930" s="21" t="s">
        <v>1327</v>
      </c>
      <c r="F930" s="21" t="s">
        <v>1328</v>
      </c>
      <c r="G930" s="21" t="s">
        <v>1329</v>
      </c>
      <c r="H930" s="21" t="s">
        <v>1330</v>
      </c>
    </row>
    <row r="931" spans="1:8" x14ac:dyDescent="0.15">
      <c r="A931" s="21" t="s">
        <v>1331</v>
      </c>
      <c r="B931" s="21" t="s">
        <v>200</v>
      </c>
      <c r="C931" s="21">
        <v>36.975999999999999</v>
      </c>
      <c r="D931" s="21">
        <v>22.748000000000001</v>
      </c>
      <c r="E931" s="21">
        <v>49.631</v>
      </c>
      <c r="F931" s="21">
        <v>280.60000000000002</v>
      </c>
      <c r="G931" s="21">
        <v>24.724</v>
      </c>
    </row>
    <row r="932" spans="1:8" x14ac:dyDescent="0.15">
      <c r="A932" s="21" t="s">
        <v>1332</v>
      </c>
    </row>
    <row r="933" spans="1:8" x14ac:dyDescent="0.15">
      <c r="A933" s="21" t="s">
        <v>1333</v>
      </c>
      <c r="B933" s="21" t="s">
        <v>2102</v>
      </c>
      <c r="C933" s="21">
        <v>39.756</v>
      </c>
      <c r="D933" s="21">
        <v>23.472000000000001</v>
      </c>
      <c r="E933" s="21">
        <v>50.014000000000003</v>
      </c>
      <c r="F933" s="21">
        <v>275.39999999999998</v>
      </c>
      <c r="G933" s="21">
        <v>26.233000000000001</v>
      </c>
      <c r="H933" s="21">
        <v>150.19999999999999</v>
      </c>
    </row>
    <row r="934" spans="1:8" x14ac:dyDescent="0.15">
      <c r="A934" s="21" t="s">
        <v>1335</v>
      </c>
      <c r="B934" s="21" t="s">
        <v>2103</v>
      </c>
      <c r="C934" s="21" t="s">
        <v>2104</v>
      </c>
      <c r="D934" s="21">
        <v>24.395</v>
      </c>
      <c r="E934" s="21" t="s">
        <v>2105</v>
      </c>
      <c r="F934" s="21">
        <v>124.6</v>
      </c>
      <c r="G934" s="21" t="s">
        <v>1374</v>
      </c>
      <c r="H934" s="21">
        <v>26.3</v>
      </c>
    </row>
    <row r="935" spans="1:8" x14ac:dyDescent="0.15">
      <c r="A935" s="21" t="s">
        <v>1337</v>
      </c>
      <c r="B935" s="21" t="s">
        <v>2106</v>
      </c>
      <c r="C935" s="21" t="s">
        <v>2107</v>
      </c>
      <c r="D935" s="21">
        <v>23.373000000000001</v>
      </c>
      <c r="E935" s="21">
        <v>49.884999999999998</v>
      </c>
      <c r="F935" s="21">
        <v>277.10000000000002</v>
      </c>
      <c r="G935" s="21">
        <v>25.024999999999999</v>
      </c>
      <c r="H935" s="21">
        <v>103.1</v>
      </c>
    </row>
    <row r="936" spans="1:8" x14ac:dyDescent="0.15">
      <c r="A936" s="21" t="s">
        <v>1339</v>
      </c>
      <c r="B936" s="21" t="s">
        <v>2108</v>
      </c>
      <c r="C936" s="21">
        <v>37.006999999999998</v>
      </c>
      <c r="D936" s="21">
        <v>23.068999999999999</v>
      </c>
      <c r="E936" s="21" t="s">
        <v>2109</v>
      </c>
      <c r="F936" s="21" t="s">
        <v>1557</v>
      </c>
      <c r="G936" s="21" t="s">
        <v>2110</v>
      </c>
      <c r="H936" s="21">
        <v>155.9</v>
      </c>
    </row>
    <row r="937" spans="1:8" x14ac:dyDescent="0.15">
      <c r="A937" s="21" t="s">
        <v>1342</v>
      </c>
      <c r="B937" s="21" t="s">
        <v>2111</v>
      </c>
      <c r="C937" s="21" t="s">
        <v>2112</v>
      </c>
      <c r="D937" s="21">
        <v>22.844000000000001</v>
      </c>
      <c r="E937" s="21">
        <v>51.423000000000002</v>
      </c>
      <c r="F937" s="21">
        <v>278</v>
      </c>
      <c r="G937" s="21">
        <v>24.856000000000002</v>
      </c>
      <c r="H937" s="21">
        <v>154</v>
      </c>
    </row>
    <row r="938" spans="1:8" x14ac:dyDescent="0.15">
      <c r="A938" s="21" t="s">
        <v>1344</v>
      </c>
      <c r="B938" s="21" t="s">
        <v>2113</v>
      </c>
      <c r="C938" s="21">
        <v>37.018999999999998</v>
      </c>
      <c r="D938" s="21" t="s">
        <v>2114</v>
      </c>
      <c r="E938" s="21">
        <v>49.962000000000003</v>
      </c>
      <c r="F938" s="21" t="s">
        <v>1557</v>
      </c>
      <c r="G938" s="21">
        <v>24.887</v>
      </c>
      <c r="H938" s="21">
        <v>155.69999999999999</v>
      </c>
    </row>
    <row r="939" spans="1:8" x14ac:dyDescent="0.15">
      <c r="A939" s="21" t="s">
        <v>1347</v>
      </c>
      <c r="B939" s="21" t="s">
        <v>2115</v>
      </c>
      <c r="C939" s="21" t="s">
        <v>2116</v>
      </c>
      <c r="D939" s="21">
        <v>24.96</v>
      </c>
      <c r="E939" s="21">
        <v>52.174999999999997</v>
      </c>
      <c r="F939" s="21">
        <v>260.7</v>
      </c>
      <c r="G939" s="21">
        <v>26.88</v>
      </c>
      <c r="H939" s="21">
        <v>50</v>
      </c>
    </row>
    <row r="940" spans="1:8" x14ac:dyDescent="0.15">
      <c r="A940" s="21" t="s">
        <v>1350</v>
      </c>
      <c r="B940" s="21" t="s">
        <v>2117</v>
      </c>
      <c r="C940" s="21">
        <v>38.551000000000002</v>
      </c>
      <c r="D940" s="21">
        <v>24.135999999999999</v>
      </c>
      <c r="E940" s="21">
        <v>51.527999999999999</v>
      </c>
      <c r="F940" s="21">
        <v>264.60000000000002</v>
      </c>
      <c r="G940" s="21">
        <v>26.286999999999999</v>
      </c>
      <c r="H940" s="21">
        <v>149.1</v>
      </c>
    </row>
    <row r="941" spans="1:8" x14ac:dyDescent="0.15">
      <c r="A941" s="21" t="s">
        <v>1352</v>
      </c>
      <c r="B941" s="21" t="s">
        <v>2118</v>
      </c>
      <c r="C941" s="21">
        <v>38.411999999999999</v>
      </c>
      <c r="D941" s="21">
        <v>24.213000000000001</v>
      </c>
      <c r="E941" s="21">
        <v>51.421999999999997</v>
      </c>
      <c r="F941" s="21">
        <v>248.8</v>
      </c>
      <c r="G941" s="21">
        <v>26.24</v>
      </c>
      <c r="H941" s="21">
        <v>149.4</v>
      </c>
    </row>
    <row r="942" spans="1:8" x14ac:dyDescent="0.15">
      <c r="A942" s="21" t="s">
        <v>1354</v>
      </c>
      <c r="B942" s="21" t="s">
        <v>2119</v>
      </c>
      <c r="C942" s="21">
        <v>37.923000000000002</v>
      </c>
      <c r="D942" s="21">
        <v>23.45</v>
      </c>
      <c r="E942" s="21">
        <v>51.076999999999998</v>
      </c>
      <c r="F942" s="21">
        <v>262.2</v>
      </c>
      <c r="G942" s="21">
        <v>26.494</v>
      </c>
      <c r="H942" s="21">
        <v>150.80000000000001</v>
      </c>
    </row>
    <row r="943" spans="1:8" x14ac:dyDescent="0.15">
      <c r="A943" s="21" t="s">
        <v>1357</v>
      </c>
      <c r="B943" s="21" t="s">
        <v>2120</v>
      </c>
      <c r="C943" s="21">
        <v>38.700000000000003</v>
      </c>
      <c r="D943" s="21">
        <v>23.974</v>
      </c>
      <c r="E943" s="21">
        <v>51.384999999999998</v>
      </c>
      <c r="F943" s="21">
        <v>266.2</v>
      </c>
      <c r="G943" s="21">
        <v>26.256</v>
      </c>
      <c r="H943" s="21">
        <v>149.30000000000001</v>
      </c>
    </row>
    <row r="944" spans="1:8" x14ac:dyDescent="0.15">
      <c r="A944" s="21" t="s">
        <v>1360</v>
      </c>
      <c r="B944" s="21" t="s">
        <v>2121</v>
      </c>
      <c r="C944" s="21">
        <v>38.613999999999997</v>
      </c>
      <c r="D944" s="21">
        <v>23.89</v>
      </c>
      <c r="E944" s="21">
        <v>52.256</v>
      </c>
      <c r="F944" s="21">
        <v>260.7</v>
      </c>
      <c r="G944" s="21">
        <v>27.765000000000001</v>
      </c>
      <c r="H944" s="21">
        <v>147</v>
      </c>
    </row>
    <row r="945" spans="1:8" x14ac:dyDescent="0.15">
      <c r="A945" s="21" t="s">
        <v>1362</v>
      </c>
      <c r="B945" s="21" t="s">
        <v>2122</v>
      </c>
      <c r="C945" s="21">
        <v>39.975000000000001</v>
      </c>
      <c r="D945" s="21">
        <v>25.132000000000001</v>
      </c>
      <c r="E945" s="21">
        <v>56.43</v>
      </c>
      <c r="F945" s="21">
        <v>187.3</v>
      </c>
      <c r="G945" s="21" t="s">
        <v>1374</v>
      </c>
      <c r="H945" s="21">
        <v>123.8</v>
      </c>
    </row>
    <row r="946" spans="1:8" x14ac:dyDescent="0.15">
      <c r="A946" s="21" t="s">
        <v>420</v>
      </c>
    </row>
    <row r="947" spans="1:8" x14ac:dyDescent="0.15">
      <c r="A947" s="21" t="s">
        <v>421</v>
      </c>
    </row>
    <row r="948" spans="1:8" x14ac:dyDescent="0.15">
      <c r="A948" s="21" t="s">
        <v>422</v>
      </c>
    </row>
    <row r="949" spans="1:8" x14ac:dyDescent="0.15">
      <c r="A949" s="21" t="s">
        <v>423</v>
      </c>
    </row>
    <row r="950" spans="1:8" x14ac:dyDescent="0.15">
      <c r="A950" s="21" t="s">
        <v>1319</v>
      </c>
    </row>
    <row r="951" spans="1:8" x14ac:dyDescent="0.15">
      <c r="A951" s="22">
        <v>42846</v>
      </c>
    </row>
    <row r="952" spans="1:8" x14ac:dyDescent="0.15">
      <c r="A952" s="21" t="s">
        <v>425</v>
      </c>
    </row>
    <row r="953" spans="1:8" x14ac:dyDescent="0.15">
      <c r="A953" s="21" t="s">
        <v>426</v>
      </c>
    </row>
    <row r="954" spans="1:8" x14ac:dyDescent="0.15">
      <c r="A954" s="21" t="s">
        <v>427</v>
      </c>
    </row>
    <row r="955" spans="1:8" x14ac:dyDescent="0.15">
      <c r="A955" s="21" t="s">
        <v>2123</v>
      </c>
    </row>
    <row r="956" spans="1:8" x14ac:dyDescent="0.15">
      <c r="A956" s="21" t="s">
        <v>2124</v>
      </c>
    </row>
    <row r="957" spans="1:8" x14ac:dyDescent="0.15">
      <c r="A957" s="21" t="s">
        <v>2125</v>
      </c>
    </row>
    <row r="958" spans="1:8" x14ac:dyDescent="0.15">
      <c r="B958" s="21" t="s">
        <v>1322</v>
      </c>
      <c r="C958" s="21" t="s">
        <v>2126</v>
      </c>
    </row>
    <row r="959" spans="1:8" x14ac:dyDescent="0.15">
      <c r="B959" s="21" t="s">
        <v>1324</v>
      </c>
      <c r="C959" s="21" t="s">
        <v>1325</v>
      </c>
      <c r="D959" s="21" t="s">
        <v>1326</v>
      </c>
      <c r="E959" s="21" t="s">
        <v>1327</v>
      </c>
      <c r="F959" s="21" t="s">
        <v>1328</v>
      </c>
      <c r="G959" s="21" t="s">
        <v>1329</v>
      </c>
      <c r="H959" s="21" t="s">
        <v>1330</v>
      </c>
    </row>
    <row r="960" spans="1:8" x14ac:dyDescent="0.15">
      <c r="A960" s="21" t="s">
        <v>1331</v>
      </c>
    </row>
    <row r="961" spans="1:8" x14ac:dyDescent="0.15">
      <c r="A961" s="21" t="s">
        <v>1332</v>
      </c>
    </row>
    <row r="962" spans="1:8" x14ac:dyDescent="0.15">
      <c r="A962" s="21" t="s">
        <v>420</v>
      </c>
    </row>
    <row r="963" spans="1:8" x14ac:dyDescent="0.15">
      <c r="A963" s="21" t="s">
        <v>421</v>
      </c>
    </row>
    <row r="964" spans="1:8" x14ac:dyDescent="0.15">
      <c r="A964" s="21" t="s">
        <v>422</v>
      </c>
    </row>
    <row r="965" spans="1:8" x14ac:dyDescent="0.15">
      <c r="A965" s="21" t="s">
        <v>423</v>
      </c>
    </row>
    <row r="966" spans="1:8" x14ac:dyDescent="0.15">
      <c r="A966" s="21" t="s">
        <v>1319</v>
      </c>
    </row>
    <row r="967" spans="1:8" x14ac:dyDescent="0.15">
      <c r="A967" s="22">
        <v>42846</v>
      </c>
    </row>
    <row r="968" spans="1:8" x14ac:dyDescent="0.15">
      <c r="A968" s="21" t="s">
        <v>425</v>
      </c>
    </row>
    <row r="969" spans="1:8" x14ac:dyDescent="0.15">
      <c r="A969" s="21" t="s">
        <v>426</v>
      </c>
    </row>
    <row r="970" spans="1:8" x14ac:dyDescent="0.15">
      <c r="A970" s="21" t="s">
        <v>427</v>
      </c>
    </row>
    <row r="971" spans="1:8" x14ac:dyDescent="0.15">
      <c r="A971" s="21" t="s">
        <v>2127</v>
      </c>
    </row>
    <row r="972" spans="1:8" x14ac:dyDescent="0.15">
      <c r="A972" s="21" t="s">
        <v>2128</v>
      </c>
    </row>
    <row r="973" spans="1:8" x14ac:dyDescent="0.15">
      <c r="A973" s="21" t="s">
        <v>2129</v>
      </c>
    </row>
    <row r="974" spans="1:8" x14ac:dyDescent="0.15">
      <c r="B974" s="21" t="s">
        <v>1322</v>
      </c>
      <c r="C974" s="21" t="s">
        <v>2130</v>
      </c>
    </row>
    <row r="975" spans="1:8" x14ac:dyDescent="0.15">
      <c r="B975" s="21" t="s">
        <v>1324</v>
      </c>
      <c r="C975" s="21" t="s">
        <v>1325</v>
      </c>
      <c r="D975" s="21" t="s">
        <v>1326</v>
      </c>
      <c r="E975" s="21" t="s">
        <v>1327</v>
      </c>
      <c r="F975" s="21" t="s">
        <v>1328</v>
      </c>
      <c r="G975" s="21" t="s">
        <v>1329</v>
      </c>
      <c r="H975" s="21" t="s">
        <v>1330</v>
      </c>
    </row>
    <row r="976" spans="1:8" x14ac:dyDescent="0.15">
      <c r="A976" s="21" t="s">
        <v>1331</v>
      </c>
      <c r="B976" s="21" t="s">
        <v>257</v>
      </c>
      <c r="C976" s="21">
        <v>36.93</v>
      </c>
      <c r="D976" s="21">
        <v>23.143999999999998</v>
      </c>
      <c r="E976" s="21">
        <v>49.313000000000002</v>
      </c>
      <c r="F976" s="21">
        <v>284.3</v>
      </c>
      <c r="G976" s="21">
        <v>25.170999999999999</v>
      </c>
    </row>
    <row r="977" spans="1:8" x14ac:dyDescent="0.15">
      <c r="A977" s="21" t="s">
        <v>1332</v>
      </c>
    </row>
    <row r="978" spans="1:8" x14ac:dyDescent="0.15">
      <c r="A978" s="21" t="s">
        <v>1333</v>
      </c>
      <c r="B978" s="21" t="s">
        <v>922</v>
      </c>
      <c r="C978" s="21" t="s">
        <v>2131</v>
      </c>
      <c r="D978" s="21">
        <v>25.306000000000001</v>
      </c>
      <c r="E978" s="21">
        <v>51.671999999999997</v>
      </c>
      <c r="F978" s="21">
        <v>266.2</v>
      </c>
      <c r="G978" s="21">
        <v>27.457000000000001</v>
      </c>
      <c r="H978" s="21">
        <v>30.1</v>
      </c>
    </row>
    <row r="979" spans="1:8" x14ac:dyDescent="0.15">
      <c r="A979" s="21" t="s">
        <v>1335</v>
      </c>
      <c r="B979" s="21" t="s">
        <v>2132</v>
      </c>
      <c r="C979" s="21">
        <v>38.070999999999998</v>
      </c>
      <c r="D979" s="21">
        <v>24.344000000000001</v>
      </c>
      <c r="E979" s="21">
        <v>50.667000000000002</v>
      </c>
      <c r="F979" s="21">
        <v>260.7</v>
      </c>
      <c r="G979" s="21">
        <v>26.161999999999999</v>
      </c>
      <c r="H979" s="21">
        <v>150.5</v>
      </c>
    </row>
    <row r="980" spans="1:8" x14ac:dyDescent="0.15">
      <c r="A980" s="21" t="s">
        <v>1337</v>
      </c>
      <c r="B980" s="21" t="s">
        <v>2133</v>
      </c>
      <c r="C980" s="21">
        <v>38.476999999999997</v>
      </c>
      <c r="D980" s="21">
        <v>23.378</v>
      </c>
      <c r="E980" s="21">
        <v>50.052999999999997</v>
      </c>
      <c r="F980" s="21">
        <v>275.39999999999998</v>
      </c>
      <c r="G980" s="21">
        <v>25.457999999999998</v>
      </c>
      <c r="H980" s="21">
        <v>152.6</v>
      </c>
    </row>
    <row r="981" spans="1:8" x14ac:dyDescent="0.15">
      <c r="A981" s="21" t="s">
        <v>1339</v>
      </c>
      <c r="B981" s="21" t="s">
        <v>2134</v>
      </c>
      <c r="C981" s="21">
        <v>37.457000000000001</v>
      </c>
      <c r="D981" s="21">
        <v>23.202000000000002</v>
      </c>
      <c r="E981" s="21" t="s">
        <v>2135</v>
      </c>
      <c r="F981" s="21">
        <v>282.39999999999998</v>
      </c>
      <c r="G981" s="21" t="s">
        <v>2136</v>
      </c>
      <c r="H981" s="21">
        <v>155.1</v>
      </c>
    </row>
    <row r="982" spans="1:8" x14ac:dyDescent="0.15">
      <c r="A982" s="21" t="s">
        <v>1342</v>
      </c>
      <c r="B982" s="21" t="s">
        <v>2137</v>
      </c>
      <c r="C982" s="21">
        <v>37.143000000000001</v>
      </c>
      <c r="D982" s="21">
        <v>23.184999999999999</v>
      </c>
      <c r="E982" s="21">
        <v>50.051000000000002</v>
      </c>
      <c r="F982" s="21">
        <v>278.89999999999998</v>
      </c>
      <c r="G982" s="21">
        <v>25.548999999999999</v>
      </c>
      <c r="H982" s="21">
        <v>154.19999999999999</v>
      </c>
    </row>
    <row r="983" spans="1:8" x14ac:dyDescent="0.15">
      <c r="A983" s="21" t="s">
        <v>1344</v>
      </c>
      <c r="B983" s="21" t="s">
        <v>2138</v>
      </c>
      <c r="C983" s="21">
        <v>37.133000000000003</v>
      </c>
      <c r="D983" s="21">
        <v>23.175000000000001</v>
      </c>
      <c r="E983" s="21">
        <v>50.561</v>
      </c>
      <c r="F983" s="21" t="s">
        <v>1500</v>
      </c>
      <c r="G983" s="21">
        <v>25.359000000000002</v>
      </c>
      <c r="H983" s="21">
        <v>153.80000000000001</v>
      </c>
    </row>
    <row r="984" spans="1:8" x14ac:dyDescent="0.15">
      <c r="A984" s="21" t="s">
        <v>1347</v>
      </c>
      <c r="B984" s="21" t="s">
        <v>2139</v>
      </c>
      <c r="C984" s="21" t="s">
        <v>2140</v>
      </c>
      <c r="D984" s="21">
        <v>24.242000000000001</v>
      </c>
      <c r="E984" s="21">
        <v>50.651000000000003</v>
      </c>
      <c r="F984" s="21">
        <v>278.89999999999998</v>
      </c>
      <c r="G984" s="21">
        <v>25.631</v>
      </c>
      <c r="H984" s="21">
        <v>53</v>
      </c>
    </row>
    <row r="985" spans="1:8" x14ac:dyDescent="0.15">
      <c r="A985" s="21" t="s">
        <v>1350</v>
      </c>
      <c r="B985" s="21" t="s">
        <v>2141</v>
      </c>
      <c r="C985" s="21">
        <v>37.598999999999997</v>
      </c>
      <c r="D985" s="21">
        <v>23.765999999999998</v>
      </c>
      <c r="E985" s="21">
        <v>50.956000000000003</v>
      </c>
      <c r="F985" s="21">
        <v>273.60000000000002</v>
      </c>
      <c r="G985" s="21">
        <v>25.777000000000001</v>
      </c>
      <c r="H985" s="21">
        <v>151.69999999999999</v>
      </c>
    </row>
    <row r="986" spans="1:8" x14ac:dyDescent="0.15">
      <c r="A986" s="21" t="s">
        <v>1352</v>
      </c>
      <c r="B986" s="21" t="s">
        <v>2142</v>
      </c>
      <c r="C986" s="21" t="s">
        <v>2143</v>
      </c>
      <c r="D986" s="21">
        <v>23.821999999999999</v>
      </c>
      <c r="E986" s="21">
        <v>50.463999999999999</v>
      </c>
      <c r="F986" s="21">
        <v>275.39999999999998</v>
      </c>
      <c r="G986" s="21">
        <v>25.488</v>
      </c>
      <c r="H986" s="21">
        <v>71.400000000000006</v>
      </c>
    </row>
    <row r="987" spans="1:8" x14ac:dyDescent="0.15">
      <c r="A987" s="21" t="s">
        <v>1354</v>
      </c>
      <c r="B987" s="21" t="s">
        <v>2144</v>
      </c>
      <c r="C987" s="21" t="s">
        <v>2145</v>
      </c>
      <c r="D987" s="21" t="s">
        <v>2146</v>
      </c>
      <c r="E987" s="21">
        <v>50.286999999999999</v>
      </c>
      <c r="F987" s="21">
        <v>279.7</v>
      </c>
      <c r="G987" s="21">
        <v>25.364000000000001</v>
      </c>
      <c r="H987" s="21">
        <v>154.4</v>
      </c>
    </row>
    <row r="988" spans="1:8" x14ac:dyDescent="0.15">
      <c r="A988" s="21" t="s">
        <v>1357</v>
      </c>
      <c r="B988" s="21" t="s">
        <v>2147</v>
      </c>
      <c r="C988" s="21">
        <v>37.244</v>
      </c>
      <c r="D988" s="21">
        <v>23.231000000000002</v>
      </c>
      <c r="E988" s="21">
        <v>50.040999999999997</v>
      </c>
      <c r="F988" s="21">
        <v>282.39999999999998</v>
      </c>
      <c r="G988" s="21">
        <v>25.568999999999999</v>
      </c>
      <c r="H988" s="21">
        <v>154</v>
      </c>
    </row>
    <row r="989" spans="1:8" x14ac:dyDescent="0.15">
      <c r="A989" s="21" t="s">
        <v>1360</v>
      </c>
      <c r="B989" s="21" t="s">
        <v>2148</v>
      </c>
      <c r="C989" s="21" t="s">
        <v>2149</v>
      </c>
      <c r="D989" s="21">
        <v>23.34</v>
      </c>
      <c r="E989" s="21">
        <v>50.488</v>
      </c>
      <c r="F989" s="21">
        <v>252.4</v>
      </c>
      <c r="G989" s="21">
        <v>26.463999999999999</v>
      </c>
      <c r="H989" s="21">
        <v>70.3</v>
      </c>
    </row>
    <row r="990" spans="1:8" x14ac:dyDescent="0.15">
      <c r="A990" s="21" t="s">
        <v>420</v>
      </c>
    </row>
    <row r="991" spans="1:8" x14ac:dyDescent="0.15">
      <c r="A991" s="21" t="s">
        <v>421</v>
      </c>
    </row>
    <row r="992" spans="1:8" x14ac:dyDescent="0.15">
      <c r="A992" s="21" t="s">
        <v>422</v>
      </c>
    </row>
    <row r="993" spans="1:8" x14ac:dyDescent="0.15">
      <c r="A993" s="21" t="s">
        <v>423</v>
      </c>
    </row>
    <row r="994" spans="1:8" x14ac:dyDescent="0.15">
      <c r="A994" s="21" t="s">
        <v>1319</v>
      </c>
    </row>
    <row r="995" spans="1:8" x14ac:dyDescent="0.15">
      <c r="A995" s="22">
        <v>42846</v>
      </c>
    </row>
    <row r="996" spans="1:8" x14ac:dyDescent="0.15">
      <c r="A996" s="21" t="s">
        <v>425</v>
      </c>
    </row>
    <row r="997" spans="1:8" x14ac:dyDescent="0.15">
      <c r="A997" s="21" t="s">
        <v>426</v>
      </c>
    </row>
    <row r="998" spans="1:8" x14ac:dyDescent="0.15">
      <c r="A998" s="21" t="s">
        <v>427</v>
      </c>
    </row>
    <row r="999" spans="1:8" x14ac:dyDescent="0.15">
      <c r="A999" s="21" t="s">
        <v>2150</v>
      </c>
    </row>
    <row r="1000" spans="1:8" x14ac:dyDescent="0.15">
      <c r="A1000" s="21" t="s">
        <v>2151</v>
      </c>
    </row>
    <row r="1001" spans="1:8" x14ac:dyDescent="0.15">
      <c r="A1001" s="21" t="s">
        <v>2152</v>
      </c>
    </row>
    <row r="1002" spans="1:8" x14ac:dyDescent="0.15">
      <c r="B1002" s="21" t="s">
        <v>1322</v>
      </c>
      <c r="C1002" s="21" t="s">
        <v>2153</v>
      </c>
    </row>
    <row r="1003" spans="1:8" x14ac:dyDescent="0.15">
      <c r="B1003" s="21" t="s">
        <v>1324</v>
      </c>
      <c r="C1003" s="21" t="s">
        <v>1325</v>
      </c>
      <c r="D1003" s="21" t="s">
        <v>1326</v>
      </c>
      <c r="E1003" s="21" t="s">
        <v>1327</v>
      </c>
      <c r="F1003" s="21" t="s">
        <v>1328</v>
      </c>
      <c r="G1003" s="21" t="s">
        <v>1329</v>
      </c>
      <c r="H1003" s="21" t="s">
        <v>1330</v>
      </c>
    </row>
    <row r="1004" spans="1:8" x14ac:dyDescent="0.15">
      <c r="A1004" s="21" t="s">
        <v>1331</v>
      </c>
      <c r="B1004" s="21" t="s">
        <v>384</v>
      </c>
      <c r="C1004" s="21">
        <v>38.270000000000003</v>
      </c>
      <c r="D1004" s="21">
        <v>23.443999999999999</v>
      </c>
      <c r="E1004" s="21">
        <v>51.594999999999999</v>
      </c>
      <c r="F1004" s="21">
        <v>275.39999999999998</v>
      </c>
      <c r="G1004" s="21">
        <v>26.134</v>
      </c>
    </row>
    <row r="1005" spans="1:8" x14ac:dyDescent="0.15">
      <c r="A1005" s="21" t="s">
        <v>1332</v>
      </c>
    </row>
    <row r="1006" spans="1:8" x14ac:dyDescent="0.15">
      <c r="A1006" s="21" t="s">
        <v>1333</v>
      </c>
      <c r="B1006" s="21" t="s">
        <v>936</v>
      </c>
      <c r="C1006" s="21" t="s">
        <v>2154</v>
      </c>
      <c r="D1006" s="21">
        <v>26.292000000000002</v>
      </c>
      <c r="E1006" s="21">
        <v>54.401000000000003</v>
      </c>
      <c r="F1006" s="21">
        <v>261.39999999999998</v>
      </c>
      <c r="G1006" s="21">
        <v>27.387</v>
      </c>
      <c r="H1006" s="21">
        <v>28.6</v>
      </c>
    </row>
    <row r="1007" spans="1:8" x14ac:dyDescent="0.15">
      <c r="A1007" s="21" t="s">
        <v>1335</v>
      </c>
      <c r="B1007" s="21" t="s">
        <v>2155</v>
      </c>
      <c r="C1007" s="21">
        <v>39.268000000000001</v>
      </c>
      <c r="D1007" s="21">
        <v>24.925999999999998</v>
      </c>
      <c r="E1007" s="21">
        <v>52.850999999999999</v>
      </c>
      <c r="F1007" s="21">
        <v>272.8</v>
      </c>
      <c r="G1007" s="21">
        <v>26.47</v>
      </c>
      <c r="H1007" s="21">
        <v>146</v>
      </c>
    </row>
    <row r="1008" spans="1:8" x14ac:dyDescent="0.15">
      <c r="A1008" s="21" t="s">
        <v>1337</v>
      </c>
      <c r="B1008" s="21" t="s">
        <v>2156</v>
      </c>
      <c r="C1008" s="21">
        <v>38.61</v>
      </c>
      <c r="D1008" s="21">
        <v>24.631</v>
      </c>
      <c r="E1008" s="21">
        <v>52.264000000000003</v>
      </c>
      <c r="F1008" s="21">
        <v>272.8</v>
      </c>
      <c r="G1008" s="21">
        <v>26.475000000000001</v>
      </c>
      <c r="H1008" s="21">
        <v>147.6</v>
      </c>
    </row>
    <row r="1009" spans="1:8" x14ac:dyDescent="0.15">
      <c r="A1009" s="21" t="s">
        <v>1339</v>
      </c>
      <c r="B1009" s="21" t="s">
        <v>2157</v>
      </c>
      <c r="C1009" s="21">
        <v>38.393999999999998</v>
      </c>
      <c r="D1009" s="21">
        <v>24.785</v>
      </c>
      <c r="E1009" s="21">
        <v>52.055</v>
      </c>
      <c r="F1009" s="21" t="s">
        <v>2158</v>
      </c>
      <c r="G1009" s="21">
        <v>26.28</v>
      </c>
      <c r="H1009" s="21">
        <v>148.1</v>
      </c>
    </row>
    <row r="1010" spans="1:8" x14ac:dyDescent="0.15">
      <c r="A1010" s="21" t="s">
        <v>1342</v>
      </c>
      <c r="B1010" s="21" t="s">
        <v>2159</v>
      </c>
      <c r="C1010" s="21" t="s">
        <v>2160</v>
      </c>
      <c r="D1010" s="21">
        <v>25.283999999999999</v>
      </c>
      <c r="E1010" s="21">
        <v>57.191000000000003</v>
      </c>
      <c r="F1010" s="21">
        <v>254.6</v>
      </c>
      <c r="G1010" s="21">
        <v>27.561</v>
      </c>
      <c r="H1010" s="21">
        <v>64.8</v>
      </c>
    </row>
    <row r="1011" spans="1:8" x14ac:dyDescent="0.15">
      <c r="A1011" s="21" t="s">
        <v>1344</v>
      </c>
      <c r="B1011" s="21" t="s">
        <v>2161</v>
      </c>
      <c r="C1011" s="21">
        <v>40.844999999999999</v>
      </c>
      <c r="D1011" s="21">
        <v>24.234999999999999</v>
      </c>
      <c r="E1011" s="21">
        <v>52.676000000000002</v>
      </c>
      <c r="F1011" s="21">
        <v>267.8</v>
      </c>
      <c r="G1011" s="21">
        <v>27.347000000000001</v>
      </c>
      <c r="H1011" s="21">
        <v>144.4</v>
      </c>
    </row>
    <row r="1012" spans="1:8" x14ac:dyDescent="0.15">
      <c r="A1012" s="21" t="s">
        <v>1347</v>
      </c>
      <c r="B1012" s="21" t="s">
        <v>2162</v>
      </c>
      <c r="C1012" s="21">
        <v>38.838999999999999</v>
      </c>
      <c r="D1012" s="21">
        <v>23.866</v>
      </c>
      <c r="E1012" s="21">
        <v>52.103999999999999</v>
      </c>
      <c r="F1012" s="21">
        <v>262.2</v>
      </c>
      <c r="G1012" s="21">
        <v>27.388999999999999</v>
      </c>
      <c r="H1012" s="21">
        <v>147.4</v>
      </c>
    </row>
    <row r="1013" spans="1:8" x14ac:dyDescent="0.15">
      <c r="A1013" s="21" t="s">
        <v>1350</v>
      </c>
      <c r="B1013" s="21" t="s">
        <v>2163</v>
      </c>
      <c r="C1013" s="21">
        <v>38.942999999999998</v>
      </c>
      <c r="D1013" s="21">
        <v>23.834</v>
      </c>
      <c r="E1013" s="21">
        <v>52.082000000000001</v>
      </c>
      <c r="F1013" s="21">
        <v>256.10000000000002</v>
      </c>
      <c r="G1013" s="21">
        <v>27.352</v>
      </c>
      <c r="H1013" s="21">
        <v>147.4</v>
      </c>
    </row>
    <row r="1014" spans="1:8" x14ac:dyDescent="0.15">
      <c r="A1014" s="21" t="s">
        <v>1352</v>
      </c>
      <c r="B1014" s="21" t="s">
        <v>2164</v>
      </c>
      <c r="C1014" s="21">
        <v>39.432000000000002</v>
      </c>
      <c r="D1014" s="21">
        <v>23.988</v>
      </c>
      <c r="E1014" s="21">
        <v>51.924999999999997</v>
      </c>
      <c r="F1014" s="21">
        <v>273.60000000000002</v>
      </c>
      <c r="G1014" s="21">
        <v>26.672999999999998</v>
      </c>
      <c r="H1014" s="21">
        <v>147.6</v>
      </c>
    </row>
    <row r="1015" spans="1:8" x14ac:dyDescent="0.15">
      <c r="A1015" s="21" t="s">
        <v>1354</v>
      </c>
      <c r="B1015" s="21" t="s">
        <v>2079</v>
      </c>
      <c r="C1015" s="21">
        <v>38.841000000000001</v>
      </c>
      <c r="D1015" s="21">
        <v>23.658000000000001</v>
      </c>
      <c r="E1015" s="21">
        <v>52.17</v>
      </c>
      <c r="F1015" s="21">
        <v>269.39999999999998</v>
      </c>
      <c r="G1015" s="21">
        <v>26.548999999999999</v>
      </c>
      <c r="H1015" s="21">
        <v>148.4</v>
      </c>
    </row>
    <row r="1016" spans="1:8" x14ac:dyDescent="0.15">
      <c r="A1016" s="21" t="s">
        <v>1357</v>
      </c>
      <c r="B1016" s="21" t="s">
        <v>2165</v>
      </c>
      <c r="C1016" s="21">
        <v>38.793999999999997</v>
      </c>
      <c r="D1016" s="21">
        <v>23.591000000000001</v>
      </c>
      <c r="E1016" s="21" t="s">
        <v>2166</v>
      </c>
      <c r="F1016" s="21">
        <v>265.39999999999998</v>
      </c>
      <c r="G1016" s="21">
        <v>27.303000000000001</v>
      </c>
      <c r="H1016" s="21">
        <v>148.30000000000001</v>
      </c>
    </row>
    <row r="1017" spans="1:8" x14ac:dyDescent="0.15">
      <c r="A1017" s="21" t="s">
        <v>1360</v>
      </c>
      <c r="B1017" s="21" t="s">
        <v>2167</v>
      </c>
      <c r="C1017" s="21">
        <v>38.603999999999999</v>
      </c>
      <c r="D1017" s="21">
        <v>23.501999999999999</v>
      </c>
      <c r="E1017" s="21">
        <v>51.694000000000003</v>
      </c>
      <c r="F1017" s="21">
        <v>262.2</v>
      </c>
      <c r="G1017" s="21">
        <v>26.614999999999998</v>
      </c>
      <c r="H1017" s="21">
        <v>149.19999999999999</v>
      </c>
    </row>
    <row r="1018" spans="1:8" x14ac:dyDescent="0.15">
      <c r="A1018" s="21" t="s">
        <v>1362</v>
      </c>
      <c r="B1018" s="21" t="s">
        <v>2168</v>
      </c>
      <c r="C1018" s="21">
        <v>38.926000000000002</v>
      </c>
      <c r="D1018" s="21">
        <v>24.245000000000001</v>
      </c>
      <c r="E1018" s="21">
        <v>51.65</v>
      </c>
      <c r="F1018" s="21">
        <v>265.39999999999998</v>
      </c>
      <c r="G1018" s="21">
        <v>26.469000000000001</v>
      </c>
      <c r="H1018" s="21">
        <v>148.30000000000001</v>
      </c>
    </row>
    <row r="1019" spans="1:8" x14ac:dyDescent="0.15">
      <c r="A1019" s="21" t="s">
        <v>1365</v>
      </c>
      <c r="B1019" s="21" t="s">
        <v>2169</v>
      </c>
      <c r="C1019" s="21" t="s">
        <v>2170</v>
      </c>
      <c r="D1019" s="21">
        <v>23.475000000000001</v>
      </c>
      <c r="E1019" s="21">
        <v>51.911000000000001</v>
      </c>
      <c r="F1019" s="21">
        <v>270.3</v>
      </c>
      <c r="G1019" s="21" t="s">
        <v>2171</v>
      </c>
      <c r="H1019" s="21">
        <v>149.9</v>
      </c>
    </row>
    <row r="1020" spans="1:8" x14ac:dyDescent="0.15">
      <c r="A1020" s="21" t="s">
        <v>1421</v>
      </c>
      <c r="B1020" s="21" t="s">
        <v>2172</v>
      </c>
      <c r="C1020" s="21">
        <v>38.465000000000003</v>
      </c>
      <c r="D1020" s="21" t="s">
        <v>2173</v>
      </c>
      <c r="E1020" s="21">
        <v>51.718000000000004</v>
      </c>
      <c r="F1020" s="21">
        <v>255.3</v>
      </c>
      <c r="G1020" s="21">
        <v>26.879000000000001</v>
      </c>
      <c r="H1020" s="21">
        <v>149.1</v>
      </c>
    </row>
    <row r="1021" spans="1:8" x14ac:dyDescent="0.15">
      <c r="A1021" s="21" t="s">
        <v>420</v>
      </c>
    </row>
    <row r="1022" spans="1:8" x14ac:dyDescent="0.15">
      <c r="A1022" s="21" t="s">
        <v>421</v>
      </c>
    </row>
    <row r="1023" spans="1:8" x14ac:dyDescent="0.15">
      <c r="A1023" s="21" t="s">
        <v>422</v>
      </c>
    </row>
    <row r="1024" spans="1:8" x14ac:dyDescent="0.15">
      <c r="A1024" s="21" t="s">
        <v>423</v>
      </c>
    </row>
    <row r="1025" spans="1:8" x14ac:dyDescent="0.15">
      <c r="A1025" s="21" t="s">
        <v>1319</v>
      </c>
    </row>
    <row r="1026" spans="1:8" x14ac:dyDescent="0.15">
      <c r="A1026" s="22">
        <v>42846</v>
      </c>
    </row>
    <row r="1027" spans="1:8" x14ac:dyDescent="0.15">
      <c r="A1027" s="21" t="s">
        <v>425</v>
      </c>
    </row>
    <row r="1028" spans="1:8" x14ac:dyDescent="0.15">
      <c r="A1028" s="21" t="s">
        <v>426</v>
      </c>
    </row>
    <row r="1029" spans="1:8" x14ac:dyDescent="0.15">
      <c r="A1029" s="21" t="s">
        <v>427</v>
      </c>
    </row>
    <row r="1030" spans="1:8" x14ac:dyDescent="0.15">
      <c r="A1030" s="21" t="s">
        <v>2174</v>
      </c>
    </row>
    <row r="1031" spans="1:8" x14ac:dyDescent="0.15">
      <c r="A1031" s="21" t="s">
        <v>2175</v>
      </c>
    </row>
    <row r="1032" spans="1:8" x14ac:dyDescent="0.15">
      <c r="A1032" s="21" t="s">
        <v>2176</v>
      </c>
    </row>
    <row r="1033" spans="1:8" x14ac:dyDescent="0.15">
      <c r="B1033" s="21" t="s">
        <v>1322</v>
      </c>
      <c r="C1033" s="21" t="s">
        <v>2177</v>
      </c>
    </row>
    <row r="1034" spans="1:8" x14ac:dyDescent="0.15">
      <c r="B1034" s="21" t="s">
        <v>1324</v>
      </c>
      <c r="C1034" s="21" t="s">
        <v>1325</v>
      </c>
      <c r="D1034" s="21" t="s">
        <v>1326</v>
      </c>
      <c r="E1034" s="21" t="s">
        <v>1327</v>
      </c>
      <c r="F1034" s="21" t="s">
        <v>1328</v>
      </c>
      <c r="G1034" s="21" t="s">
        <v>1329</v>
      </c>
      <c r="H1034" s="21" t="s">
        <v>1330</v>
      </c>
    </row>
    <row r="1035" spans="1:8" x14ac:dyDescent="0.15">
      <c r="A1035" s="21" t="s">
        <v>1331</v>
      </c>
      <c r="B1035" s="21" t="s">
        <v>342</v>
      </c>
      <c r="C1035" s="21">
        <v>38.22</v>
      </c>
      <c r="D1035" s="21">
        <v>23.718</v>
      </c>
      <c r="E1035" s="21">
        <v>50.908999999999999</v>
      </c>
      <c r="F1035" s="21">
        <v>285.2</v>
      </c>
      <c r="G1035" s="21">
        <v>25.646999999999998</v>
      </c>
    </row>
    <row r="1036" spans="1:8" x14ac:dyDescent="0.15">
      <c r="A1036" s="21" t="s">
        <v>1332</v>
      </c>
    </row>
    <row r="1037" spans="1:8" x14ac:dyDescent="0.15">
      <c r="A1037" s="21" t="s">
        <v>1333</v>
      </c>
      <c r="B1037" s="21" t="s">
        <v>952</v>
      </c>
      <c r="C1037" s="21" t="s">
        <v>2178</v>
      </c>
      <c r="D1037" s="21">
        <v>25.744</v>
      </c>
      <c r="E1037" s="21">
        <v>54.271999999999998</v>
      </c>
      <c r="F1037" s="21">
        <v>278</v>
      </c>
      <c r="G1037" s="21">
        <v>27.167000000000002</v>
      </c>
      <c r="H1037" s="21">
        <v>32.9</v>
      </c>
    </row>
    <row r="1038" spans="1:8" x14ac:dyDescent="0.15">
      <c r="A1038" s="21" t="s">
        <v>1335</v>
      </c>
      <c r="B1038" s="21" t="s">
        <v>2179</v>
      </c>
      <c r="C1038" s="21">
        <v>39.384</v>
      </c>
      <c r="D1038" s="21">
        <v>24.640999999999998</v>
      </c>
      <c r="E1038" s="21">
        <v>52.057000000000002</v>
      </c>
      <c r="F1038" s="21">
        <v>256.8</v>
      </c>
      <c r="G1038" s="21">
        <v>27.584</v>
      </c>
      <c r="H1038" s="21">
        <v>145.9</v>
      </c>
    </row>
    <row r="1039" spans="1:8" x14ac:dyDescent="0.15">
      <c r="A1039" s="21" t="s">
        <v>1337</v>
      </c>
      <c r="B1039" s="21" t="s">
        <v>2180</v>
      </c>
      <c r="C1039" s="21">
        <v>39.497999999999998</v>
      </c>
      <c r="D1039" s="21">
        <v>24.603000000000002</v>
      </c>
      <c r="E1039" s="21">
        <v>52.216999999999999</v>
      </c>
      <c r="F1039" s="21">
        <v>270.3</v>
      </c>
      <c r="G1039" s="21">
        <v>26.31</v>
      </c>
      <c r="H1039" s="21">
        <v>146.9</v>
      </c>
    </row>
    <row r="1040" spans="1:8" x14ac:dyDescent="0.15">
      <c r="A1040" s="21" t="s">
        <v>1339</v>
      </c>
      <c r="B1040" s="21" t="s">
        <v>2181</v>
      </c>
      <c r="C1040" s="21">
        <v>39.215000000000003</v>
      </c>
      <c r="D1040" s="21">
        <v>25.16</v>
      </c>
      <c r="E1040" s="21">
        <v>57.152999999999999</v>
      </c>
      <c r="F1040" s="21">
        <v>205.7</v>
      </c>
      <c r="G1040" s="21" t="s">
        <v>1374</v>
      </c>
      <c r="H1040" s="21">
        <v>125</v>
      </c>
    </row>
    <row r="1041" spans="1:8" x14ac:dyDescent="0.15">
      <c r="A1041" s="21" t="s">
        <v>1342</v>
      </c>
      <c r="B1041" s="21" t="s">
        <v>2182</v>
      </c>
      <c r="C1041" s="21" t="s">
        <v>2183</v>
      </c>
      <c r="D1041" s="21">
        <v>24.613</v>
      </c>
      <c r="E1041" s="21">
        <v>53.38</v>
      </c>
      <c r="F1041" s="21">
        <v>273.60000000000002</v>
      </c>
      <c r="G1041" s="21">
        <v>26.588999999999999</v>
      </c>
      <c r="H1041" s="21">
        <v>86.9</v>
      </c>
    </row>
    <row r="1042" spans="1:8" x14ac:dyDescent="0.15">
      <c r="A1042" s="21" t="s">
        <v>1344</v>
      </c>
      <c r="B1042" s="21" t="s">
        <v>2184</v>
      </c>
      <c r="C1042" s="21">
        <v>38.548999999999999</v>
      </c>
      <c r="D1042" s="21">
        <v>23.96</v>
      </c>
      <c r="E1042" s="21">
        <v>51.481000000000002</v>
      </c>
      <c r="F1042" s="21">
        <v>284.3</v>
      </c>
      <c r="G1042" s="21">
        <v>26.077000000000002</v>
      </c>
      <c r="H1042" s="21">
        <v>149.6</v>
      </c>
    </row>
    <row r="1043" spans="1:8" x14ac:dyDescent="0.15">
      <c r="A1043" s="21" t="s">
        <v>1347</v>
      </c>
      <c r="B1043" s="21" t="s">
        <v>2185</v>
      </c>
      <c r="C1043" s="21">
        <v>38.322000000000003</v>
      </c>
      <c r="D1043" s="21">
        <v>24.100999999999999</v>
      </c>
      <c r="E1043" s="21" t="s">
        <v>2186</v>
      </c>
      <c r="F1043" s="21" t="s">
        <v>1456</v>
      </c>
      <c r="G1043" s="21">
        <v>25.763000000000002</v>
      </c>
      <c r="H1043" s="21">
        <v>150.69999999999999</v>
      </c>
    </row>
    <row r="1044" spans="1:8" x14ac:dyDescent="0.15">
      <c r="A1044" s="21" t="s">
        <v>1350</v>
      </c>
      <c r="B1044" s="21" t="s">
        <v>2187</v>
      </c>
      <c r="C1044" s="21" t="s">
        <v>2188</v>
      </c>
      <c r="D1044" s="21" t="s">
        <v>2189</v>
      </c>
      <c r="E1044" s="21">
        <v>50.927999999999997</v>
      </c>
      <c r="F1044" s="21">
        <v>284.3</v>
      </c>
      <c r="G1044" s="21" t="s">
        <v>2190</v>
      </c>
      <c r="H1044" s="21">
        <v>151.30000000000001</v>
      </c>
    </row>
    <row r="1045" spans="1:8" x14ac:dyDescent="0.15">
      <c r="A1045" s="21" t="s">
        <v>1352</v>
      </c>
      <c r="B1045" s="21" t="s">
        <v>2191</v>
      </c>
      <c r="C1045" s="21">
        <v>40.506</v>
      </c>
      <c r="D1045" s="21">
        <v>28.497</v>
      </c>
      <c r="E1045" s="21" t="s">
        <v>2192</v>
      </c>
      <c r="F1045" s="21">
        <v>207.7</v>
      </c>
      <c r="G1045" s="21" t="s">
        <v>1374</v>
      </c>
      <c r="H1045" s="21">
        <v>120.3</v>
      </c>
    </row>
    <row r="1046" spans="1:8" x14ac:dyDescent="0.15">
      <c r="A1046" s="21" t="s">
        <v>1354</v>
      </c>
      <c r="B1046" s="21" t="s">
        <v>2193</v>
      </c>
      <c r="C1046" s="21" t="s">
        <v>2194</v>
      </c>
      <c r="D1046" s="21">
        <v>25.832000000000001</v>
      </c>
      <c r="E1046" s="21">
        <v>54.463000000000001</v>
      </c>
      <c r="F1046" s="21">
        <v>225.2</v>
      </c>
      <c r="G1046" s="21" t="s">
        <v>1374</v>
      </c>
      <c r="H1046" s="21">
        <v>66.599999999999994</v>
      </c>
    </row>
    <row r="1047" spans="1:8" x14ac:dyDescent="0.15">
      <c r="A1047" s="21" t="s">
        <v>1357</v>
      </c>
      <c r="B1047" s="21" t="s">
        <v>2195</v>
      </c>
      <c r="C1047" s="21" t="s">
        <v>2196</v>
      </c>
      <c r="D1047" s="21">
        <v>25.120999999999999</v>
      </c>
      <c r="E1047" s="21">
        <v>52.347999999999999</v>
      </c>
      <c r="F1047" s="21">
        <v>258.39999999999998</v>
      </c>
      <c r="G1047" s="21">
        <v>26.844000000000001</v>
      </c>
      <c r="H1047" s="21">
        <v>92.7</v>
      </c>
    </row>
    <row r="1048" spans="1:8" x14ac:dyDescent="0.15">
      <c r="A1048" s="21" t="s">
        <v>1360</v>
      </c>
      <c r="B1048" s="21" t="s">
        <v>2197</v>
      </c>
      <c r="C1048" s="21">
        <v>39.061999999999998</v>
      </c>
      <c r="D1048" s="21">
        <v>24.829000000000001</v>
      </c>
      <c r="E1048" s="21">
        <v>52.521999999999998</v>
      </c>
      <c r="F1048" s="21">
        <v>274.5</v>
      </c>
      <c r="G1048" s="21">
        <v>26.138000000000002</v>
      </c>
      <c r="H1048" s="21">
        <v>147</v>
      </c>
    </row>
    <row r="1049" spans="1:8" x14ac:dyDescent="0.15">
      <c r="A1049" s="21" t="s">
        <v>1362</v>
      </c>
      <c r="B1049" s="21" t="s">
        <v>2198</v>
      </c>
      <c r="C1049" s="21">
        <v>38.518000000000001</v>
      </c>
      <c r="D1049" s="21">
        <v>24.353999999999999</v>
      </c>
      <c r="E1049" s="21">
        <v>51.167999999999999</v>
      </c>
      <c r="F1049" s="21">
        <v>272.8</v>
      </c>
      <c r="G1049" s="21">
        <v>26.257000000000001</v>
      </c>
      <c r="H1049" s="21">
        <v>149.4</v>
      </c>
    </row>
    <row r="1050" spans="1:8" x14ac:dyDescent="0.15">
      <c r="A1050" s="21" t="s">
        <v>420</v>
      </c>
    </row>
    <row r="1051" spans="1:8" x14ac:dyDescent="0.15">
      <c r="A1051" s="21" t="s">
        <v>421</v>
      </c>
    </row>
    <row r="1052" spans="1:8" x14ac:dyDescent="0.15">
      <c r="A1052" s="21" t="s">
        <v>422</v>
      </c>
    </row>
    <row r="1053" spans="1:8" x14ac:dyDescent="0.15">
      <c r="A1053" s="21" t="s">
        <v>423</v>
      </c>
    </row>
    <row r="1054" spans="1:8" x14ac:dyDescent="0.15">
      <c r="A1054" s="21" t="s">
        <v>1319</v>
      </c>
    </row>
    <row r="1055" spans="1:8" x14ac:dyDescent="0.15">
      <c r="A1055" s="22">
        <v>42846</v>
      </c>
    </row>
    <row r="1056" spans="1:8" x14ac:dyDescent="0.15">
      <c r="A1056" s="21" t="s">
        <v>425</v>
      </c>
    </row>
    <row r="1057" spans="1:8" x14ac:dyDescent="0.15">
      <c r="A1057" s="21" t="s">
        <v>426</v>
      </c>
    </row>
    <row r="1058" spans="1:8" x14ac:dyDescent="0.15">
      <c r="A1058" s="21" t="s">
        <v>427</v>
      </c>
    </row>
    <row r="1059" spans="1:8" x14ac:dyDescent="0.15">
      <c r="A1059" s="21" t="s">
        <v>2199</v>
      </c>
    </row>
    <row r="1060" spans="1:8" x14ac:dyDescent="0.15">
      <c r="A1060" s="21" t="s">
        <v>2200</v>
      </c>
    </row>
    <row r="1061" spans="1:8" x14ac:dyDescent="0.15">
      <c r="A1061" s="21" t="s">
        <v>2201</v>
      </c>
    </row>
    <row r="1062" spans="1:8" x14ac:dyDescent="0.15">
      <c r="B1062" s="21" t="s">
        <v>1322</v>
      </c>
      <c r="C1062" s="21" t="s">
        <v>2202</v>
      </c>
    </row>
    <row r="1063" spans="1:8" x14ac:dyDescent="0.15">
      <c r="B1063" s="21" t="s">
        <v>1324</v>
      </c>
      <c r="C1063" s="21" t="s">
        <v>1325</v>
      </c>
      <c r="D1063" s="21" t="s">
        <v>1326</v>
      </c>
      <c r="E1063" s="21" t="s">
        <v>1327</v>
      </c>
      <c r="F1063" s="21" t="s">
        <v>1328</v>
      </c>
      <c r="G1063" s="21" t="s">
        <v>1329</v>
      </c>
      <c r="H1063" s="21" t="s">
        <v>1330</v>
      </c>
    </row>
    <row r="1064" spans="1:8" x14ac:dyDescent="0.15">
      <c r="A1064" s="21" t="s">
        <v>1331</v>
      </c>
      <c r="B1064" s="21" t="s">
        <v>145</v>
      </c>
      <c r="C1064" s="21">
        <v>36.253999999999998</v>
      </c>
      <c r="D1064" s="21">
        <v>22.497</v>
      </c>
      <c r="E1064" s="21">
        <v>48.508000000000003</v>
      </c>
      <c r="F1064" s="21">
        <v>291.8</v>
      </c>
      <c r="G1064" s="21">
        <v>24.567</v>
      </c>
    </row>
    <row r="1065" spans="1:8" x14ac:dyDescent="0.15">
      <c r="A1065" s="21" t="s">
        <v>1332</v>
      </c>
    </row>
    <row r="1066" spans="1:8" x14ac:dyDescent="0.15">
      <c r="A1066" s="21" t="s">
        <v>1333</v>
      </c>
      <c r="B1066" s="21" t="s">
        <v>2203</v>
      </c>
      <c r="C1066" s="21">
        <v>38.058999999999997</v>
      </c>
      <c r="D1066" s="21">
        <v>24.155000000000001</v>
      </c>
      <c r="E1066" s="21">
        <v>50.609000000000002</v>
      </c>
      <c r="F1066" s="21">
        <v>274.5</v>
      </c>
      <c r="G1066" s="21">
        <v>30.704999999999998</v>
      </c>
      <c r="H1066" s="21">
        <v>146</v>
      </c>
    </row>
    <row r="1067" spans="1:8" x14ac:dyDescent="0.15">
      <c r="A1067" s="21" t="s">
        <v>1335</v>
      </c>
      <c r="B1067" s="21" t="s">
        <v>972</v>
      </c>
      <c r="C1067" s="21" t="s">
        <v>2204</v>
      </c>
      <c r="D1067" s="21">
        <v>25.178999999999998</v>
      </c>
      <c r="E1067" s="21">
        <v>50.844999999999999</v>
      </c>
      <c r="F1067" s="21">
        <v>283.39999999999998</v>
      </c>
      <c r="G1067" s="21">
        <v>26.052</v>
      </c>
      <c r="H1067" s="21">
        <v>33.299999999999997</v>
      </c>
    </row>
    <row r="1068" spans="1:8" x14ac:dyDescent="0.15">
      <c r="A1068" s="21" t="s">
        <v>1337</v>
      </c>
      <c r="B1068" s="21" t="s">
        <v>2205</v>
      </c>
      <c r="C1068" s="21">
        <v>37.595999999999997</v>
      </c>
      <c r="D1068" s="21">
        <v>23.727</v>
      </c>
      <c r="E1068" s="21">
        <v>49.994999999999997</v>
      </c>
      <c r="F1068" s="21">
        <v>288</v>
      </c>
      <c r="G1068" s="21">
        <v>25.687000000000001</v>
      </c>
      <c r="H1068" s="21">
        <v>153</v>
      </c>
    </row>
    <row r="1069" spans="1:8" x14ac:dyDescent="0.15">
      <c r="A1069" s="21" t="s">
        <v>1339</v>
      </c>
      <c r="B1069" s="21" t="s">
        <v>2206</v>
      </c>
      <c r="C1069" s="21">
        <v>36.915999999999997</v>
      </c>
      <c r="D1069" s="21">
        <v>22.920999999999999</v>
      </c>
      <c r="E1069" s="21">
        <v>49.445999999999998</v>
      </c>
      <c r="F1069" s="21">
        <v>289.89999999999998</v>
      </c>
      <c r="G1069" s="21">
        <v>24.992000000000001</v>
      </c>
      <c r="H1069" s="21">
        <v>156.1</v>
      </c>
    </row>
    <row r="1070" spans="1:8" x14ac:dyDescent="0.15">
      <c r="A1070" s="21" t="s">
        <v>1342</v>
      </c>
      <c r="B1070" s="21" t="s">
        <v>2207</v>
      </c>
      <c r="C1070" s="21">
        <v>36.610999999999997</v>
      </c>
      <c r="D1070" s="21">
        <v>22.876000000000001</v>
      </c>
      <c r="E1070" s="21">
        <v>49.012</v>
      </c>
      <c r="F1070" s="21">
        <v>285.2</v>
      </c>
      <c r="G1070" s="21">
        <v>25.222000000000001</v>
      </c>
      <c r="H1070" s="21">
        <v>156.69999999999999</v>
      </c>
    </row>
    <row r="1071" spans="1:8" x14ac:dyDescent="0.15">
      <c r="A1071" s="21" t="s">
        <v>1344</v>
      </c>
      <c r="B1071" s="21" t="s">
        <v>2208</v>
      </c>
      <c r="C1071" s="21">
        <v>36.506999999999998</v>
      </c>
      <c r="D1071" s="21">
        <v>22.771000000000001</v>
      </c>
      <c r="E1071" s="21">
        <v>49.026000000000003</v>
      </c>
      <c r="F1071" s="21">
        <v>290.89999999999998</v>
      </c>
      <c r="G1071" s="21">
        <v>24.584</v>
      </c>
      <c r="H1071" s="21">
        <v>157.69999999999999</v>
      </c>
    </row>
    <row r="1072" spans="1:8" x14ac:dyDescent="0.15">
      <c r="A1072" s="21" t="s">
        <v>1347</v>
      </c>
      <c r="B1072" s="21" t="s">
        <v>2209</v>
      </c>
      <c r="C1072" s="21">
        <v>36.6</v>
      </c>
      <c r="D1072" s="21">
        <v>23.683</v>
      </c>
      <c r="E1072" s="21">
        <v>49.475999999999999</v>
      </c>
      <c r="F1072" s="21">
        <v>289.89999999999998</v>
      </c>
      <c r="G1072" s="21">
        <v>24.876000000000001</v>
      </c>
      <c r="H1072" s="21">
        <v>155.6</v>
      </c>
    </row>
    <row r="1073" spans="1:8" x14ac:dyDescent="0.15">
      <c r="A1073" s="21" t="s">
        <v>1350</v>
      </c>
      <c r="B1073" s="21" t="s">
        <v>2210</v>
      </c>
      <c r="C1073" s="21">
        <v>36.279000000000003</v>
      </c>
      <c r="D1073" s="21">
        <v>22.515000000000001</v>
      </c>
      <c r="E1073" s="21" t="s">
        <v>2211</v>
      </c>
      <c r="F1073" s="21" t="s">
        <v>2212</v>
      </c>
      <c r="G1073" s="21">
        <v>24.59</v>
      </c>
      <c r="H1073" s="21">
        <v>158.9</v>
      </c>
    </row>
    <row r="1074" spans="1:8" x14ac:dyDescent="0.15">
      <c r="A1074" s="21" t="s">
        <v>1352</v>
      </c>
      <c r="B1074" s="21" t="s">
        <v>2213</v>
      </c>
      <c r="C1074" s="21">
        <v>37.093000000000004</v>
      </c>
      <c r="D1074" s="21">
        <v>23.291</v>
      </c>
      <c r="E1074" s="21">
        <v>50.087000000000003</v>
      </c>
      <c r="F1074" s="21">
        <v>243.3</v>
      </c>
      <c r="G1074" s="21" t="s">
        <v>1374</v>
      </c>
      <c r="H1074" s="21">
        <v>136.80000000000001</v>
      </c>
    </row>
    <row r="1075" spans="1:8" x14ac:dyDescent="0.15">
      <c r="A1075" s="21" t="s">
        <v>1354</v>
      </c>
      <c r="B1075" s="21" t="s">
        <v>2214</v>
      </c>
      <c r="C1075" s="21" t="s">
        <v>2215</v>
      </c>
      <c r="D1075" s="21">
        <v>24.286000000000001</v>
      </c>
      <c r="E1075" s="21">
        <v>50.795000000000002</v>
      </c>
      <c r="F1075" s="21">
        <v>288.89999999999998</v>
      </c>
      <c r="G1075" s="21">
        <v>25.244</v>
      </c>
      <c r="H1075" s="21">
        <v>60.2</v>
      </c>
    </row>
    <row r="1076" spans="1:8" x14ac:dyDescent="0.15">
      <c r="A1076" s="21" t="s">
        <v>1357</v>
      </c>
      <c r="B1076" s="21" t="s">
        <v>2216</v>
      </c>
      <c r="C1076" s="21">
        <v>38.081000000000003</v>
      </c>
      <c r="D1076" s="21">
        <v>22.919</v>
      </c>
      <c r="E1076" s="21">
        <v>49.534999999999997</v>
      </c>
      <c r="F1076" s="21">
        <v>288</v>
      </c>
      <c r="G1076" s="21">
        <v>24.9</v>
      </c>
      <c r="H1076" s="21">
        <v>154.69999999999999</v>
      </c>
    </row>
    <row r="1077" spans="1:8" x14ac:dyDescent="0.15">
      <c r="A1077" s="21" t="s">
        <v>1360</v>
      </c>
      <c r="B1077" s="21" t="s">
        <v>2217</v>
      </c>
      <c r="C1077" s="21">
        <v>36.534999999999997</v>
      </c>
      <c r="D1077" s="21">
        <v>23.442</v>
      </c>
      <c r="E1077" s="21">
        <v>49.396000000000001</v>
      </c>
      <c r="F1077" s="21">
        <v>289.89999999999998</v>
      </c>
      <c r="G1077" s="21">
        <v>24.783000000000001</v>
      </c>
      <c r="H1077" s="21">
        <v>156.19999999999999</v>
      </c>
    </row>
    <row r="1078" spans="1:8" x14ac:dyDescent="0.15">
      <c r="A1078" s="21" t="s">
        <v>1362</v>
      </c>
      <c r="B1078" s="21" t="s">
        <v>2218</v>
      </c>
      <c r="C1078" s="21">
        <v>36.378</v>
      </c>
      <c r="D1078" s="21">
        <v>22.741</v>
      </c>
      <c r="E1078" s="21">
        <v>49.09</v>
      </c>
      <c r="F1078" s="21">
        <v>290.89999999999998</v>
      </c>
      <c r="G1078" s="21">
        <v>24.686</v>
      </c>
      <c r="H1078" s="21">
        <v>157.69999999999999</v>
      </c>
    </row>
    <row r="1079" spans="1:8" x14ac:dyDescent="0.15">
      <c r="A1079" s="21" t="s">
        <v>1365</v>
      </c>
      <c r="B1079" s="21" t="s">
        <v>2219</v>
      </c>
      <c r="C1079" s="21" t="s">
        <v>2220</v>
      </c>
      <c r="D1079" s="21" t="s">
        <v>2221</v>
      </c>
      <c r="E1079" s="21">
        <v>49.024999999999999</v>
      </c>
      <c r="F1079" s="21" t="s">
        <v>2212</v>
      </c>
      <c r="G1079" s="21">
        <v>24.608000000000001</v>
      </c>
      <c r="H1079" s="21">
        <v>158.30000000000001</v>
      </c>
    </row>
    <row r="1080" spans="1:8" x14ac:dyDescent="0.15">
      <c r="A1080" s="21" t="s">
        <v>1421</v>
      </c>
      <c r="B1080" s="21" t="s">
        <v>2222</v>
      </c>
      <c r="C1080" s="21">
        <v>37.137</v>
      </c>
      <c r="D1080" s="21">
        <v>22.742999999999999</v>
      </c>
      <c r="E1080" s="21">
        <v>48.808999999999997</v>
      </c>
      <c r="F1080" s="21" t="s">
        <v>2212</v>
      </c>
      <c r="G1080" s="21">
        <v>24.646999999999998</v>
      </c>
      <c r="H1080" s="21">
        <v>157.19999999999999</v>
      </c>
    </row>
    <row r="1081" spans="1:8" x14ac:dyDescent="0.15">
      <c r="A1081" s="21" t="s">
        <v>1614</v>
      </c>
      <c r="B1081" s="21" t="s">
        <v>2223</v>
      </c>
      <c r="C1081" s="21">
        <v>38.47</v>
      </c>
      <c r="D1081" s="21">
        <v>22.821000000000002</v>
      </c>
      <c r="E1081" s="21">
        <v>49.651000000000003</v>
      </c>
      <c r="F1081" s="21">
        <v>289.89999999999998</v>
      </c>
      <c r="G1081" s="21" t="s">
        <v>2224</v>
      </c>
      <c r="H1081" s="21">
        <v>154.6</v>
      </c>
    </row>
    <row r="1082" spans="1:8" x14ac:dyDescent="0.15">
      <c r="A1082" s="21" t="s">
        <v>420</v>
      </c>
    </row>
    <row r="1083" spans="1:8" x14ac:dyDescent="0.15">
      <c r="A1083" s="21" t="s">
        <v>421</v>
      </c>
    </row>
    <row r="1084" spans="1:8" x14ac:dyDescent="0.15">
      <c r="A1084" s="21" t="s">
        <v>422</v>
      </c>
    </row>
    <row r="1085" spans="1:8" x14ac:dyDescent="0.15">
      <c r="A1085" s="21" t="s">
        <v>423</v>
      </c>
    </row>
    <row r="1086" spans="1:8" x14ac:dyDescent="0.15">
      <c r="A1086" s="21" t="s">
        <v>1319</v>
      </c>
    </row>
    <row r="1087" spans="1:8" x14ac:dyDescent="0.15">
      <c r="A1087" s="22">
        <v>42846</v>
      </c>
    </row>
    <row r="1088" spans="1:8" x14ac:dyDescent="0.15">
      <c r="A1088" s="21" t="s">
        <v>425</v>
      </c>
    </row>
    <row r="1089" spans="1:8" x14ac:dyDescent="0.15">
      <c r="A1089" s="21" t="s">
        <v>426</v>
      </c>
    </row>
    <row r="1090" spans="1:8" x14ac:dyDescent="0.15">
      <c r="A1090" s="21" t="s">
        <v>427</v>
      </c>
    </row>
    <row r="1091" spans="1:8" x14ac:dyDescent="0.15">
      <c r="A1091" s="21" t="s">
        <v>2225</v>
      </c>
    </row>
    <row r="1092" spans="1:8" x14ac:dyDescent="0.15">
      <c r="A1092" s="21" t="s">
        <v>2226</v>
      </c>
    </row>
    <row r="1093" spans="1:8" x14ac:dyDescent="0.15">
      <c r="A1093" s="21" t="s">
        <v>2227</v>
      </c>
    </row>
    <row r="1094" spans="1:8" x14ac:dyDescent="0.15">
      <c r="B1094" s="21" t="s">
        <v>1322</v>
      </c>
      <c r="C1094" s="21" t="s">
        <v>2228</v>
      </c>
    </row>
    <row r="1095" spans="1:8" x14ac:dyDescent="0.15">
      <c r="B1095" s="21" t="s">
        <v>1324</v>
      </c>
      <c r="C1095" s="21" t="s">
        <v>1325</v>
      </c>
      <c r="D1095" s="21" t="s">
        <v>1326</v>
      </c>
      <c r="E1095" s="21" t="s">
        <v>1327</v>
      </c>
      <c r="F1095" s="21" t="s">
        <v>1328</v>
      </c>
      <c r="G1095" s="21" t="s">
        <v>1329</v>
      </c>
      <c r="H1095" s="21" t="s">
        <v>1330</v>
      </c>
    </row>
    <row r="1096" spans="1:8" x14ac:dyDescent="0.15">
      <c r="A1096" s="21" t="s">
        <v>1331</v>
      </c>
      <c r="B1096" s="21" t="s">
        <v>95</v>
      </c>
      <c r="C1096" s="21">
        <v>35.817999999999998</v>
      </c>
      <c r="D1096" s="21">
        <v>22.036999999999999</v>
      </c>
      <c r="E1096" s="21">
        <v>47.381</v>
      </c>
      <c r="F1096" s="21">
        <v>301.89999999999998</v>
      </c>
      <c r="G1096" s="21">
        <v>24.004999999999999</v>
      </c>
    </row>
    <row r="1097" spans="1:8" x14ac:dyDescent="0.15">
      <c r="A1097" s="21" t="s">
        <v>1332</v>
      </c>
    </row>
    <row r="1098" spans="1:8" x14ac:dyDescent="0.15">
      <c r="A1098" s="21" t="s">
        <v>1333</v>
      </c>
      <c r="B1098" s="21" t="s">
        <v>2229</v>
      </c>
      <c r="C1098" s="21">
        <v>39.548000000000002</v>
      </c>
      <c r="D1098" s="21">
        <v>23.701000000000001</v>
      </c>
      <c r="E1098" s="21">
        <v>49.313000000000002</v>
      </c>
      <c r="F1098" s="21">
        <v>291.8</v>
      </c>
      <c r="G1098" s="21" t="s">
        <v>1374</v>
      </c>
      <c r="H1098" s="21">
        <v>133.19999999999999</v>
      </c>
    </row>
    <row r="1099" spans="1:8" x14ac:dyDescent="0.15">
      <c r="A1099" s="21" t="s">
        <v>1335</v>
      </c>
      <c r="B1099" s="21" t="s">
        <v>2230</v>
      </c>
      <c r="C1099" s="21" t="s">
        <v>2231</v>
      </c>
      <c r="D1099" s="21">
        <v>23.92</v>
      </c>
      <c r="E1099" s="21">
        <v>49.509</v>
      </c>
      <c r="F1099" s="21">
        <v>291.8</v>
      </c>
      <c r="G1099" s="21">
        <v>24.763000000000002</v>
      </c>
      <c r="H1099" s="21">
        <v>41.3</v>
      </c>
    </row>
    <row r="1100" spans="1:8" x14ac:dyDescent="0.15">
      <c r="A1100" s="21" t="s">
        <v>1337</v>
      </c>
      <c r="B1100" s="21" t="s">
        <v>2232</v>
      </c>
      <c r="C1100" s="21">
        <v>36.408000000000001</v>
      </c>
      <c r="D1100" s="21">
        <v>22.231999999999999</v>
      </c>
      <c r="E1100" s="21">
        <v>48.2</v>
      </c>
      <c r="F1100" s="21">
        <v>292.8</v>
      </c>
      <c r="G1100" s="21">
        <v>24.177</v>
      </c>
      <c r="H1100" s="21">
        <v>159.9</v>
      </c>
    </row>
    <row r="1101" spans="1:8" x14ac:dyDescent="0.15">
      <c r="A1101" s="21" t="s">
        <v>1339</v>
      </c>
      <c r="B1101" s="21" t="s">
        <v>2233</v>
      </c>
      <c r="C1101" s="21">
        <v>36.131999999999998</v>
      </c>
      <c r="D1101" s="21">
        <v>22.349</v>
      </c>
      <c r="E1101" s="21">
        <v>48.024999999999999</v>
      </c>
      <c r="F1101" s="21">
        <v>292.8</v>
      </c>
      <c r="G1101" s="21">
        <v>24.286000000000001</v>
      </c>
      <c r="H1101" s="21">
        <v>160.19999999999999</v>
      </c>
    </row>
    <row r="1102" spans="1:8" x14ac:dyDescent="0.15">
      <c r="A1102" s="21" t="s">
        <v>1342</v>
      </c>
      <c r="B1102" s="21" t="s">
        <v>2234</v>
      </c>
      <c r="C1102" s="21">
        <v>36.033000000000001</v>
      </c>
      <c r="D1102" s="21">
        <v>22.274999999999999</v>
      </c>
      <c r="E1102" s="21">
        <v>47.984000000000002</v>
      </c>
      <c r="F1102" s="21">
        <v>293.8</v>
      </c>
      <c r="G1102" s="21" t="s">
        <v>2235</v>
      </c>
      <c r="H1102" s="21">
        <v>160.80000000000001</v>
      </c>
    </row>
    <row r="1103" spans="1:8" x14ac:dyDescent="0.15">
      <c r="A1103" s="21" t="s">
        <v>1344</v>
      </c>
      <c r="B1103" s="21" t="s">
        <v>2236</v>
      </c>
      <c r="C1103" s="21" t="s">
        <v>2237</v>
      </c>
      <c r="D1103" s="21">
        <v>23.501999999999999</v>
      </c>
      <c r="E1103" s="21">
        <v>49.716999999999999</v>
      </c>
      <c r="F1103" s="21">
        <v>294.8</v>
      </c>
      <c r="G1103" s="21">
        <v>24.684999999999999</v>
      </c>
      <c r="H1103" s="21">
        <v>49.2</v>
      </c>
    </row>
    <row r="1104" spans="1:8" x14ac:dyDescent="0.15">
      <c r="A1104" s="21" t="s">
        <v>1347</v>
      </c>
      <c r="B1104" s="21" t="s">
        <v>2238</v>
      </c>
      <c r="C1104" s="21">
        <v>35.933</v>
      </c>
      <c r="D1104" s="21">
        <v>22.215</v>
      </c>
      <c r="E1104" s="21">
        <v>48.146999999999998</v>
      </c>
      <c r="F1104" s="21">
        <v>296.8</v>
      </c>
      <c r="G1104" s="21">
        <v>24.547000000000001</v>
      </c>
      <c r="H1104" s="21">
        <v>160.19999999999999</v>
      </c>
    </row>
    <row r="1105" spans="1:8" x14ac:dyDescent="0.15">
      <c r="A1105" s="21" t="s">
        <v>1350</v>
      </c>
      <c r="B1105" s="21" t="s">
        <v>2239</v>
      </c>
      <c r="C1105" s="21">
        <v>36.027000000000001</v>
      </c>
      <c r="D1105" s="21">
        <v>22.19</v>
      </c>
      <c r="E1105" s="21" t="s">
        <v>2240</v>
      </c>
      <c r="F1105" s="21" t="s">
        <v>1449</v>
      </c>
      <c r="G1105" s="21">
        <v>26.085999999999999</v>
      </c>
      <c r="H1105" s="21">
        <v>159.1</v>
      </c>
    </row>
    <row r="1106" spans="1:8" x14ac:dyDescent="0.15">
      <c r="A1106" s="21" t="s">
        <v>1352</v>
      </c>
      <c r="B1106" s="21" t="s">
        <v>2241</v>
      </c>
      <c r="C1106" s="21">
        <v>36.813000000000002</v>
      </c>
      <c r="D1106" s="21">
        <v>22.349</v>
      </c>
      <c r="E1106" s="21">
        <v>48.341000000000001</v>
      </c>
      <c r="F1106" s="21">
        <v>289.89999999999998</v>
      </c>
      <c r="G1106" s="21" t="s">
        <v>1374</v>
      </c>
      <c r="H1106" s="21">
        <v>148</v>
      </c>
    </row>
    <row r="1107" spans="1:8" x14ac:dyDescent="0.15">
      <c r="A1107" s="21" t="s">
        <v>1354</v>
      </c>
      <c r="B1107" s="21" t="s">
        <v>2242</v>
      </c>
      <c r="C1107" s="21" t="s">
        <v>2243</v>
      </c>
      <c r="D1107" s="21">
        <v>23.405999999999999</v>
      </c>
      <c r="E1107" s="21">
        <v>48.511000000000003</v>
      </c>
      <c r="F1107" s="21">
        <v>292.8</v>
      </c>
      <c r="G1107" s="21">
        <v>24.648</v>
      </c>
      <c r="H1107" s="21">
        <v>42.6</v>
      </c>
    </row>
    <row r="1108" spans="1:8" x14ac:dyDescent="0.15">
      <c r="A1108" s="21" t="s">
        <v>1357</v>
      </c>
      <c r="B1108" s="21" t="s">
        <v>2244</v>
      </c>
      <c r="C1108" s="21">
        <v>35.911000000000001</v>
      </c>
      <c r="D1108" s="21" t="s">
        <v>2245</v>
      </c>
      <c r="E1108" s="21">
        <v>48.902999999999999</v>
      </c>
      <c r="F1108" s="21">
        <v>290.89999999999998</v>
      </c>
      <c r="G1108" s="21" t="s">
        <v>1374</v>
      </c>
      <c r="H1108" s="21">
        <v>151</v>
      </c>
    </row>
    <row r="1109" spans="1:8" x14ac:dyDescent="0.15">
      <c r="A1109" s="21" t="s">
        <v>1360</v>
      </c>
      <c r="B1109" s="21" t="s">
        <v>2246</v>
      </c>
      <c r="C1109" s="21" t="s">
        <v>2247</v>
      </c>
      <c r="D1109" s="21">
        <v>22.968</v>
      </c>
      <c r="E1109" s="21">
        <v>48.716000000000001</v>
      </c>
      <c r="F1109" s="21">
        <v>294.8</v>
      </c>
      <c r="G1109" s="21">
        <v>24.478999999999999</v>
      </c>
      <c r="H1109" s="21">
        <v>95.5</v>
      </c>
    </row>
    <row r="1110" spans="1:8" x14ac:dyDescent="0.15">
      <c r="A1110" s="21" t="s">
        <v>1362</v>
      </c>
      <c r="B1110" s="21" t="s">
        <v>2248</v>
      </c>
      <c r="C1110" s="21" t="s">
        <v>2249</v>
      </c>
      <c r="D1110" s="21">
        <v>22.725999999999999</v>
      </c>
      <c r="E1110" s="21">
        <v>48.149000000000001</v>
      </c>
      <c r="F1110" s="21">
        <v>288</v>
      </c>
      <c r="G1110" s="21">
        <v>24.172000000000001</v>
      </c>
      <c r="H1110" s="21">
        <v>160.1</v>
      </c>
    </row>
    <row r="1111" spans="1:8" x14ac:dyDescent="0.15">
      <c r="A1111" s="21" t="s">
        <v>420</v>
      </c>
    </row>
    <row r="1112" spans="1:8" x14ac:dyDescent="0.15">
      <c r="A1112" s="21" t="s">
        <v>421</v>
      </c>
    </row>
    <row r="1113" spans="1:8" x14ac:dyDescent="0.15">
      <c r="A1113" s="21" t="s">
        <v>422</v>
      </c>
    </row>
    <row r="1114" spans="1:8" x14ac:dyDescent="0.15">
      <c r="A1114" s="21" t="s">
        <v>423</v>
      </c>
    </row>
    <row r="1115" spans="1:8" x14ac:dyDescent="0.15">
      <c r="A1115" s="21" t="s">
        <v>1319</v>
      </c>
    </row>
    <row r="1116" spans="1:8" x14ac:dyDescent="0.15">
      <c r="A1116" s="22">
        <v>42846</v>
      </c>
    </row>
    <row r="1117" spans="1:8" x14ac:dyDescent="0.15">
      <c r="A1117" s="21" t="s">
        <v>425</v>
      </c>
    </row>
    <row r="1118" spans="1:8" x14ac:dyDescent="0.15">
      <c r="A1118" s="21" t="s">
        <v>426</v>
      </c>
    </row>
    <row r="1119" spans="1:8" x14ac:dyDescent="0.15">
      <c r="A1119" s="21" t="s">
        <v>427</v>
      </c>
    </row>
    <row r="1120" spans="1:8" x14ac:dyDescent="0.15">
      <c r="A1120" s="21" t="s">
        <v>2250</v>
      </c>
    </row>
    <row r="1121" spans="1:8" x14ac:dyDescent="0.15">
      <c r="A1121" s="21" t="s">
        <v>2251</v>
      </c>
    </row>
    <row r="1122" spans="1:8" x14ac:dyDescent="0.15">
      <c r="A1122" s="21" t="s">
        <v>2252</v>
      </c>
    </row>
    <row r="1123" spans="1:8" x14ac:dyDescent="0.15">
      <c r="B1123" s="21" t="s">
        <v>1322</v>
      </c>
      <c r="C1123" s="21" t="s">
        <v>2253</v>
      </c>
    </row>
    <row r="1124" spans="1:8" x14ac:dyDescent="0.15">
      <c r="B1124" s="21" t="s">
        <v>1324</v>
      </c>
      <c r="C1124" s="21" t="s">
        <v>1325</v>
      </c>
      <c r="D1124" s="21" t="s">
        <v>1326</v>
      </c>
      <c r="E1124" s="21" t="s">
        <v>1327</v>
      </c>
      <c r="F1124" s="21" t="s">
        <v>1328</v>
      </c>
      <c r="G1124" s="21" t="s">
        <v>1329</v>
      </c>
      <c r="H1124" s="21" t="s">
        <v>1330</v>
      </c>
    </row>
    <row r="1125" spans="1:8" x14ac:dyDescent="0.15">
      <c r="A1125" s="21" t="s">
        <v>1331</v>
      </c>
      <c r="B1125" s="21" t="s">
        <v>38</v>
      </c>
      <c r="C1125" s="21">
        <v>35.116999999999997</v>
      </c>
      <c r="D1125" s="21">
        <v>21.715</v>
      </c>
      <c r="E1125" s="21">
        <v>46.944000000000003</v>
      </c>
      <c r="F1125" s="21">
        <v>295.8</v>
      </c>
      <c r="G1125" s="21">
        <v>23.643000000000001</v>
      </c>
    </row>
    <row r="1126" spans="1:8" x14ac:dyDescent="0.15">
      <c r="A1126" s="21" t="s">
        <v>1332</v>
      </c>
    </row>
    <row r="1127" spans="1:8" x14ac:dyDescent="0.15">
      <c r="A1127" s="21" t="s">
        <v>1333</v>
      </c>
      <c r="B1127" s="21" t="s">
        <v>2254</v>
      </c>
      <c r="C1127" s="21">
        <v>36.865000000000002</v>
      </c>
      <c r="D1127" s="21">
        <v>22.946000000000002</v>
      </c>
      <c r="E1127" s="21">
        <v>49.671999999999997</v>
      </c>
      <c r="F1127" s="21">
        <v>283.39999999999998</v>
      </c>
      <c r="G1127" s="21">
        <v>26.673999999999999</v>
      </c>
      <c r="H1127" s="21">
        <v>153.9</v>
      </c>
    </row>
    <row r="1128" spans="1:8" x14ac:dyDescent="0.15">
      <c r="A1128" s="21" t="s">
        <v>1335</v>
      </c>
      <c r="B1128" s="21" t="s">
        <v>1004</v>
      </c>
      <c r="C1128" s="21" t="s">
        <v>2255</v>
      </c>
      <c r="D1128" s="21">
        <v>23.759</v>
      </c>
      <c r="E1128" s="21">
        <v>48.796999999999997</v>
      </c>
      <c r="F1128" s="21">
        <v>283.39999999999998</v>
      </c>
      <c r="G1128" s="21">
        <v>25.02</v>
      </c>
      <c r="H1128" s="21">
        <v>33.200000000000003</v>
      </c>
    </row>
    <row r="1129" spans="1:8" x14ac:dyDescent="0.15">
      <c r="A1129" s="21" t="s">
        <v>1337</v>
      </c>
      <c r="B1129" s="21" t="s">
        <v>2256</v>
      </c>
      <c r="C1129" s="21">
        <v>35.520000000000003</v>
      </c>
      <c r="D1129" s="21">
        <v>21.827000000000002</v>
      </c>
      <c r="E1129" s="21">
        <v>47.54</v>
      </c>
      <c r="F1129" s="21">
        <v>292.8</v>
      </c>
      <c r="G1129" s="21">
        <v>23.9</v>
      </c>
      <c r="H1129" s="21">
        <v>162.69999999999999</v>
      </c>
    </row>
    <row r="1130" spans="1:8" x14ac:dyDescent="0.15">
      <c r="A1130" s="21" t="s">
        <v>1339</v>
      </c>
      <c r="B1130" s="21" t="s">
        <v>2257</v>
      </c>
      <c r="C1130" s="21" t="s">
        <v>2258</v>
      </c>
      <c r="D1130" s="21" t="s">
        <v>2259</v>
      </c>
      <c r="E1130" s="21" t="s">
        <v>2260</v>
      </c>
      <c r="F1130" s="21">
        <v>294.8</v>
      </c>
      <c r="G1130" s="21" t="s">
        <v>2261</v>
      </c>
      <c r="H1130" s="21">
        <v>164.5</v>
      </c>
    </row>
    <row r="1131" spans="1:8" x14ac:dyDescent="0.15">
      <c r="A1131" s="21" t="s">
        <v>1342</v>
      </c>
      <c r="B1131" s="21" t="s">
        <v>2262</v>
      </c>
      <c r="C1131" s="21">
        <v>35.802</v>
      </c>
      <c r="D1131" s="21">
        <v>22.082999999999998</v>
      </c>
      <c r="E1131" s="21">
        <v>47.802999999999997</v>
      </c>
      <c r="F1131" s="21">
        <v>291.8</v>
      </c>
      <c r="G1131" s="21">
        <v>24.605</v>
      </c>
      <c r="H1131" s="21">
        <v>160.80000000000001</v>
      </c>
    </row>
    <row r="1132" spans="1:8" x14ac:dyDescent="0.15">
      <c r="A1132" s="21" t="s">
        <v>1344</v>
      </c>
      <c r="B1132" s="21" t="s">
        <v>2263</v>
      </c>
      <c r="C1132" s="21">
        <v>35.509</v>
      </c>
      <c r="D1132" s="21">
        <v>22.167000000000002</v>
      </c>
      <c r="E1132" s="21">
        <v>47.494</v>
      </c>
      <c r="F1132" s="21">
        <v>290.89999999999998</v>
      </c>
      <c r="G1132" s="21">
        <v>23.850999999999999</v>
      </c>
      <c r="H1132" s="21">
        <v>162.4</v>
      </c>
    </row>
    <row r="1133" spans="1:8" x14ac:dyDescent="0.15">
      <c r="A1133" s="21" t="s">
        <v>1347</v>
      </c>
      <c r="B1133" s="21" t="s">
        <v>2264</v>
      </c>
      <c r="C1133" s="21">
        <v>35.414999999999999</v>
      </c>
      <c r="D1133" s="21">
        <v>22.126000000000001</v>
      </c>
      <c r="E1133" s="21">
        <v>47.348999999999997</v>
      </c>
      <c r="F1133" s="21">
        <v>292.8</v>
      </c>
      <c r="G1133" s="21">
        <v>23.856999999999999</v>
      </c>
      <c r="H1133" s="21">
        <v>162.80000000000001</v>
      </c>
    </row>
    <row r="1134" spans="1:8" x14ac:dyDescent="0.15">
      <c r="A1134" s="21" t="s">
        <v>1350</v>
      </c>
      <c r="B1134" s="21" t="s">
        <v>2265</v>
      </c>
      <c r="C1134" s="21">
        <v>35.673000000000002</v>
      </c>
      <c r="D1134" s="21">
        <v>22.036999999999999</v>
      </c>
      <c r="E1134" s="21">
        <v>49.095999999999997</v>
      </c>
      <c r="F1134" s="21">
        <v>292.8</v>
      </c>
      <c r="G1134" s="21">
        <v>23.745999999999999</v>
      </c>
      <c r="H1134" s="21">
        <v>160.5</v>
      </c>
    </row>
    <row r="1135" spans="1:8" x14ac:dyDescent="0.15">
      <c r="A1135" s="21" t="s">
        <v>1352</v>
      </c>
      <c r="B1135" s="21" t="s">
        <v>2266</v>
      </c>
      <c r="C1135" s="21">
        <v>36.591999999999999</v>
      </c>
      <c r="D1135" s="21">
        <v>22.423999999999999</v>
      </c>
      <c r="E1135" s="21">
        <v>47.377000000000002</v>
      </c>
      <c r="F1135" s="21">
        <v>288.89999999999998</v>
      </c>
      <c r="G1135" s="21" t="s">
        <v>1374</v>
      </c>
      <c r="H1135" s="21">
        <v>139.30000000000001</v>
      </c>
    </row>
    <row r="1136" spans="1:8" x14ac:dyDescent="0.15">
      <c r="A1136" s="21" t="s">
        <v>1354</v>
      </c>
      <c r="B1136" s="21" t="s">
        <v>2267</v>
      </c>
      <c r="C1136" s="21" t="s">
        <v>2268</v>
      </c>
      <c r="D1136" s="21">
        <v>23.146999999999998</v>
      </c>
      <c r="E1136" s="21">
        <v>48.448999999999998</v>
      </c>
      <c r="F1136" s="21">
        <v>292.8</v>
      </c>
      <c r="G1136" s="21">
        <v>24.521999999999998</v>
      </c>
      <c r="H1136" s="21">
        <v>108.6</v>
      </c>
    </row>
    <row r="1137" spans="1:8" x14ac:dyDescent="0.15">
      <c r="A1137" s="21" t="s">
        <v>1357</v>
      </c>
      <c r="B1137" s="21" t="s">
        <v>2269</v>
      </c>
      <c r="C1137" s="21">
        <v>35.682000000000002</v>
      </c>
      <c r="D1137" s="21">
        <v>22.204999999999998</v>
      </c>
      <c r="E1137" s="21">
        <v>48.097000000000001</v>
      </c>
      <c r="F1137" s="21" t="s">
        <v>2270</v>
      </c>
      <c r="G1137" s="21">
        <v>24.443000000000001</v>
      </c>
      <c r="H1137" s="21">
        <v>160.69999999999999</v>
      </c>
    </row>
    <row r="1138" spans="1:8" x14ac:dyDescent="0.15">
      <c r="A1138" s="21" t="s">
        <v>1360</v>
      </c>
      <c r="B1138" s="21" t="s">
        <v>2271</v>
      </c>
      <c r="C1138" s="21">
        <v>35.612000000000002</v>
      </c>
      <c r="D1138" s="21">
        <v>22.006</v>
      </c>
      <c r="E1138" s="21">
        <v>47.726999999999997</v>
      </c>
      <c r="F1138" s="21" t="s">
        <v>2270</v>
      </c>
      <c r="G1138" s="21">
        <v>24.213999999999999</v>
      </c>
      <c r="H1138" s="21">
        <v>161.69999999999999</v>
      </c>
    </row>
    <row r="1139" spans="1:8" x14ac:dyDescent="0.15">
      <c r="A1139" s="21" t="s">
        <v>1362</v>
      </c>
      <c r="B1139" s="21" t="s">
        <v>2272</v>
      </c>
      <c r="C1139" s="21">
        <v>35.840000000000003</v>
      </c>
      <c r="D1139" s="21">
        <v>23.689</v>
      </c>
      <c r="E1139" s="21">
        <v>50.036999999999999</v>
      </c>
      <c r="F1139" s="21">
        <v>292.8</v>
      </c>
      <c r="G1139" s="21">
        <v>24.550999999999998</v>
      </c>
      <c r="H1139" s="21">
        <v>156.19999999999999</v>
      </c>
    </row>
    <row r="1140" spans="1:8" x14ac:dyDescent="0.15">
      <c r="A1140" s="21" t="s">
        <v>1365</v>
      </c>
      <c r="B1140" s="21" t="s">
        <v>2273</v>
      </c>
      <c r="C1140" s="21" t="s">
        <v>2274</v>
      </c>
      <c r="D1140" s="21">
        <v>22.62</v>
      </c>
      <c r="E1140" s="21">
        <v>48.234000000000002</v>
      </c>
      <c r="F1140" s="21" t="s">
        <v>2270</v>
      </c>
      <c r="G1140" s="21">
        <v>24.263999999999999</v>
      </c>
      <c r="H1140" s="21">
        <v>43.2</v>
      </c>
    </row>
    <row r="1141" spans="1:8" x14ac:dyDescent="0.15">
      <c r="A1141" s="21" t="s">
        <v>1421</v>
      </c>
      <c r="B1141" s="21" t="s">
        <v>2275</v>
      </c>
      <c r="C1141" s="21">
        <v>36.235999999999997</v>
      </c>
      <c r="D1141" s="21">
        <v>23.759</v>
      </c>
      <c r="E1141" s="21">
        <v>49.070999999999998</v>
      </c>
      <c r="F1141" s="21">
        <v>292.8</v>
      </c>
      <c r="G1141" s="21">
        <v>24.568999999999999</v>
      </c>
      <c r="H1141" s="21">
        <v>156.80000000000001</v>
      </c>
    </row>
    <row r="1142" spans="1:8" x14ac:dyDescent="0.15">
      <c r="A1142" s="21" t="s">
        <v>420</v>
      </c>
    </row>
    <row r="1143" spans="1:8" x14ac:dyDescent="0.15">
      <c r="A1143" s="21" t="s">
        <v>421</v>
      </c>
    </row>
    <row r="1144" spans="1:8" x14ac:dyDescent="0.15">
      <c r="A1144" s="21" t="s">
        <v>422</v>
      </c>
    </row>
    <row r="1145" spans="1:8" x14ac:dyDescent="0.15">
      <c r="A1145" s="21" t="s">
        <v>423</v>
      </c>
    </row>
    <row r="1146" spans="1:8" x14ac:dyDescent="0.15">
      <c r="A1146" s="21" t="s">
        <v>1319</v>
      </c>
    </row>
    <row r="1147" spans="1:8" x14ac:dyDescent="0.15">
      <c r="A1147" s="22">
        <v>42846</v>
      </c>
    </row>
    <row r="1148" spans="1:8" x14ac:dyDescent="0.15">
      <c r="A1148" s="21" t="s">
        <v>425</v>
      </c>
    </row>
    <row r="1149" spans="1:8" x14ac:dyDescent="0.15">
      <c r="A1149" s="21" t="s">
        <v>426</v>
      </c>
    </row>
    <row r="1150" spans="1:8" x14ac:dyDescent="0.15">
      <c r="A1150" s="21" t="s">
        <v>427</v>
      </c>
    </row>
    <row r="1151" spans="1:8" x14ac:dyDescent="0.15">
      <c r="A1151" s="21" t="s">
        <v>2276</v>
      </c>
    </row>
    <row r="1152" spans="1:8" x14ac:dyDescent="0.15">
      <c r="A1152" s="21" t="s">
        <v>2277</v>
      </c>
    </row>
    <row r="1153" spans="1:8" x14ac:dyDescent="0.15">
      <c r="A1153" s="21" t="s">
        <v>2278</v>
      </c>
    </row>
    <row r="1154" spans="1:8" x14ac:dyDescent="0.15">
      <c r="B1154" s="21" t="s">
        <v>1322</v>
      </c>
      <c r="C1154" s="21" t="s">
        <v>2279</v>
      </c>
    </row>
    <row r="1155" spans="1:8" x14ac:dyDescent="0.15">
      <c r="B1155" s="21" t="s">
        <v>1324</v>
      </c>
      <c r="C1155" s="21" t="s">
        <v>1325</v>
      </c>
      <c r="D1155" s="21" t="s">
        <v>1326</v>
      </c>
      <c r="E1155" s="21" t="s">
        <v>1327</v>
      </c>
      <c r="F1155" s="21" t="s">
        <v>1328</v>
      </c>
      <c r="G1155" s="21" t="s">
        <v>1329</v>
      </c>
      <c r="H1155" s="21" t="s">
        <v>1330</v>
      </c>
    </row>
    <row r="1156" spans="1:8" x14ac:dyDescent="0.15">
      <c r="A1156" s="21" t="s">
        <v>1331</v>
      </c>
      <c r="B1156" s="21" t="s">
        <v>373</v>
      </c>
      <c r="C1156" s="21">
        <v>37.823</v>
      </c>
      <c r="D1156" s="21">
        <v>23.495999999999999</v>
      </c>
      <c r="E1156" s="21">
        <v>51.396000000000001</v>
      </c>
      <c r="F1156" s="21">
        <v>261.39999999999998</v>
      </c>
      <c r="G1156" s="21">
        <v>26.195</v>
      </c>
    </row>
    <row r="1157" spans="1:8" x14ac:dyDescent="0.15">
      <c r="A1157" s="21" t="s">
        <v>1332</v>
      </c>
    </row>
    <row r="1158" spans="1:8" x14ac:dyDescent="0.15">
      <c r="A1158" s="21" t="s">
        <v>1333</v>
      </c>
      <c r="B1158" s="21" t="s">
        <v>1015</v>
      </c>
      <c r="C1158" s="21" t="s">
        <v>2280</v>
      </c>
      <c r="D1158" s="21">
        <v>24.427</v>
      </c>
      <c r="E1158" s="21">
        <v>52.747</v>
      </c>
      <c r="F1158" s="21">
        <v>256.10000000000002</v>
      </c>
      <c r="G1158" s="21">
        <v>26.21</v>
      </c>
      <c r="H1158" s="21">
        <v>28.1</v>
      </c>
    </row>
    <row r="1159" spans="1:8" x14ac:dyDescent="0.15">
      <c r="A1159" s="21" t="s">
        <v>1335</v>
      </c>
      <c r="B1159" s="21" t="s">
        <v>2281</v>
      </c>
      <c r="C1159" s="21">
        <v>38.646999999999998</v>
      </c>
      <c r="D1159" s="21">
        <v>23.744</v>
      </c>
      <c r="E1159" s="21">
        <v>51.552</v>
      </c>
      <c r="F1159" s="21">
        <v>258.39999999999998</v>
      </c>
      <c r="G1159" s="21">
        <v>26.271000000000001</v>
      </c>
      <c r="H1159" s="21">
        <v>149.5</v>
      </c>
    </row>
    <row r="1160" spans="1:8" x14ac:dyDescent="0.15">
      <c r="A1160" s="21" t="s">
        <v>1337</v>
      </c>
      <c r="B1160" s="21" t="s">
        <v>2282</v>
      </c>
      <c r="C1160" s="21">
        <v>38.317999999999998</v>
      </c>
      <c r="D1160" s="21">
        <v>23.821000000000002</v>
      </c>
      <c r="E1160" s="21">
        <v>51.472000000000001</v>
      </c>
      <c r="F1160" s="21">
        <v>257.60000000000002</v>
      </c>
      <c r="G1160" s="21" t="s">
        <v>2283</v>
      </c>
      <c r="H1160" s="21">
        <v>149.9</v>
      </c>
    </row>
    <row r="1161" spans="1:8" x14ac:dyDescent="0.15">
      <c r="A1161" s="21" t="s">
        <v>1339</v>
      </c>
      <c r="B1161" s="21" t="s">
        <v>2284</v>
      </c>
      <c r="C1161" s="21" t="s">
        <v>2285</v>
      </c>
      <c r="D1161" s="21">
        <v>24.564</v>
      </c>
      <c r="E1161" s="21">
        <v>51.521000000000001</v>
      </c>
      <c r="F1161" s="21">
        <v>258.39999999999998</v>
      </c>
      <c r="G1161" s="21">
        <v>26.844999999999999</v>
      </c>
      <c r="H1161" s="21">
        <v>37.799999999999997</v>
      </c>
    </row>
    <row r="1162" spans="1:8" x14ac:dyDescent="0.15">
      <c r="A1162" s="21" t="s">
        <v>1342</v>
      </c>
      <c r="B1162" s="21" t="s">
        <v>2286</v>
      </c>
      <c r="C1162" s="21">
        <v>38.908999999999999</v>
      </c>
      <c r="D1162" s="21">
        <v>24.114999999999998</v>
      </c>
      <c r="E1162" s="21">
        <v>52.064999999999998</v>
      </c>
      <c r="F1162" s="21" t="s">
        <v>2287</v>
      </c>
      <c r="G1162" s="21">
        <v>27.364999999999998</v>
      </c>
      <c r="H1162" s="21">
        <v>147.1</v>
      </c>
    </row>
    <row r="1163" spans="1:8" x14ac:dyDescent="0.15">
      <c r="A1163" s="21" t="s">
        <v>1344</v>
      </c>
      <c r="B1163" s="21" t="s">
        <v>2288</v>
      </c>
      <c r="C1163" s="21">
        <v>38.741</v>
      </c>
      <c r="D1163" s="21">
        <v>23.805</v>
      </c>
      <c r="E1163" s="21">
        <v>52.531999999999996</v>
      </c>
      <c r="F1163" s="21">
        <v>259.10000000000002</v>
      </c>
      <c r="G1163" s="21">
        <v>27.134</v>
      </c>
      <c r="H1163" s="21">
        <v>147.4</v>
      </c>
    </row>
    <row r="1164" spans="1:8" x14ac:dyDescent="0.15">
      <c r="A1164" s="21" t="s">
        <v>1347</v>
      </c>
      <c r="B1164" s="21" t="s">
        <v>2289</v>
      </c>
      <c r="C1164" s="21">
        <v>38.155000000000001</v>
      </c>
      <c r="D1164" s="21">
        <v>23.646000000000001</v>
      </c>
      <c r="E1164" s="21">
        <v>51.838000000000001</v>
      </c>
      <c r="F1164" s="21">
        <v>257.60000000000002</v>
      </c>
      <c r="G1164" s="21">
        <v>26.225999999999999</v>
      </c>
      <c r="H1164" s="21">
        <v>149.80000000000001</v>
      </c>
    </row>
    <row r="1165" spans="1:8" x14ac:dyDescent="0.15">
      <c r="A1165" s="21" t="s">
        <v>1350</v>
      </c>
      <c r="B1165" s="21" t="s">
        <v>2290</v>
      </c>
      <c r="C1165" s="21" t="s">
        <v>2291</v>
      </c>
      <c r="D1165" s="21" t="s">
        <v>2292</v>
      </c>
      <c r="E1165" s="21" t="s">
        <v>2293</v>
      </c>
      <c r="F1165" s="21">
        <v>246.7</v>
      </c>
      <c r="G1165" s="21">
        <v>26.288</v>
      </c>
      <c r="H1165" s="21">
        <v>150.80000000000001</v>
      </c>
    </row>
    <row r="1166" spans="1:8" x14ac:dyDescent="0.15">
      <c r="A1166" s="21" t="s">
        <v>1352</v>
      </c>
      <c r="B1166" s="21" t="s">
        <v>2294</v>
      </c>
      <c r="C1166" s="21" t="s">
        <v>2295</v>
      </c>
      <c r="D1166" s="21">
        <v>24.314</v>
      </c>
      <c r="E1166" s="21">
        <v>53.802999999999997</v>
      </c>
      <c r="F1166" s="21">
        <v>239.3</v>
      </c>
      <c r="G1166" s="21">
        <v>27.181999999999999</v>
      </c>
      <c r="H1166" s="21">
        <v>78.3</v>
      </c>
    </row>
    <row r="1167" spans="1:8" x14ac:dyDescent="0.15">
      <c r="A1167" s="21" t="s">
        <v>1354</v>
      </c>
      <c r="B1167" s="21" t="s">
        <v>2296</v>
      </c>
      <c r="C1167" s="21">
        <v>39.290999999999997</v>
      </c>
      <c r="D1167" s="21">
        <v>24.298999999999999</v>
      </c>
      <c r="E1167" s="21">
        <v>52.863</v>
      </c>
      <c r="F1167" s="21">
        <v>252.4</v>
      </c>
      <c r="G1167" s="21">
        <v>26.931999999999999</v>
      </c>
      <c r="H1167" s="21">
        <v>146.1</v>
      </c>
    </row>
    <row r="1168" spans="1:8" x14ac:dyDescent="0.15">
      <c r="A1168" s="21" t="s">
        <v>1357</v>
      </c>
      <c r="B1168" s="21" t="s">
        <v>2297</v>
      </c>
      <c r="C1168" s="21">
        <v>39.179000000000002</v>
      </c>
      <c r="D1168" s="21">
        <v>24.116</v>
      </c>
      <c r="E1168" s="21">
        <v>52.2</v>
      </c>
      <c r="F1168" s="21">
        <v>253.1</v>
      </c>
      <c r="G1168" s="21">
        <v>26.824999999999999</v>
      </c>
      <c r="H1168" s="21">
        <v>147.19999999999999</v>
      </c>
    </row>
    <row r="1169" spans="1:8" x14ac:dyDescent="0.15">
      <c r="A1169" s="21" t="s">
        <v>1360</v>
      </c>
      <c r="B1169" s="21" t="s">
        <v>2298</v>
      </c>
      <c r="C1169" s="21">
        <v>38.651000000000003</v>
      </c>
      <c r="D1169" s="21">
        <v>23.72</v>
      </c>
      <c r="E1169" s="21">
        <v>51.747</v>
      </c>
      <c r="F1169" s="21">
        <v>251</v>
      </c>
      <c r="G1169" s="21">
        <v>26.7</v>
      </c>
      <c r="H1169" s="21">
        <v>148.80000000000001</v>
      </c>
    </row>
    <row r="1170" spans="1:8" x14ac:dyDescent="0.15">
      <c r="A1170" s="21" t="s">
        <v>420</v>
      </c>
    </row>
    <row r="1171" spans="1:8" x14ac:dyDescent="0.15">
      <c r="A1171" s="21" t="s">
        <v>421</v>
      </c>
    </row>
    <row r="1172" spans="1:8" x14ac:dyDescent="0.15">
      <c r="A1172" s="21" t="s">
        <v>422</v>
      </c>
    </row>
    <row r="1173" spans="1:8" x14ac:dyDescent="0.15">
      <c r="A1173" s="21" t="s">
        <v>423</v>
      </c>
    </row>
    <row r="1174" spans="1:8" x14ac:dyDescent="0.15">
      <c r="A1174" s="21" t="s">
        <v>1319</v>
      </c>
    </row>
    <row r="1175" spans="1:8" x14ac:dyDescent="0.15">
      <c r="A1175" s="22">
        <v>42846</v>
      </c>
    </row>
    <row r="1176" spans="1:8" x14ac:dyDescent="0.15">
      <c r="A1176" s="21" t="s">
        <v>425</v>
      </c>
    </row>
    <row r="1177" spans="1:8" x14ac:dyDescent="0.15">
      <c r="A1177" s="21" t="s">
        <v>426</v>
      </c>
    </row>
    <row r="1178" spans="1:8" x14ac:dyDescent="0.15">
      <c r="A1178" s="21" t="s">
        <v>427</v>
      </c>
    </row>
    <row r="1179" spans="1:8" x14ac:dyDescent="0.15">
      <c r="A1179" s="21" t="s">
        <v>2299</v>
      </c>
    </row>
    <row r="1180" spans="1:8" x14ac:dyDescent="0.15">
      <c r="A1180" s="21" t="s">
        <v>2300</v>
      </c>
    </row>
    <row r="1181" spans="1:8" x14ac:dyDescent="0.15">
      <c r="A1181" s="21" t="s">
        <v>2301</v>
      </c>
    </row>
    <row r="1182" spans="1:8" x14ac:dyDescent="0.15">
      <c r="B1182" s="21" t="s">
        <v>1322</v>
      </c>
      <c r="C1182" s="21" t="s">
        <v>2302</v>
      </c>
    </row>
    <row r="1183" spans="1:8" x14ac:dyDescent="0.15">
      <c r="B1183" s="21" t="s">
        <v>1324</v>
      </c>
      <c r="C1183" s="21" t="s">
        <v>1325</v>
      </c>
      <c r="D1183" s="21" t="s">
        <v>1326</v>
      </c>
      <c r="E1183" s="21" t="s">
        <v>1327</v>
      </c>
      <c r="F1183" s="21" t="s">
        <v>1328</v>
      </c>
      <c r="G1183" s="21" t="s">
        <v>1329</v>
      </c>
      <c r="H1183" s="21" t="s">
        <v>1330</v>
      </c>
    </row>
    <row r="1184" spans="1:8" x14ac:dyDescent="0.15">
      <c r="A1184" s="21" t="s">
        <v>1331</v>
      </c>
      <c r="B1184" s="21" t="s">
        <v>152</v>
      </c>
      <c r="C1184" s="21">
        <v>36.262999999999998</v>
      </c>
      <c r="D1184" s="21">
        <v>22.535</v>
      </c>
      <c r="E1184" s="21">
        <v>48.707000000000001</v>
      </c>
      <c r="F1184" s="21">
        <v>287.10000000000002</v>
      </c>
      <c r="G1184" s="21">
        <v>24.483000000000001</v>
      </c>
    </row>
    <row r="1185" spans="1:8" x14ac:dyDescent="0.15">
      <c r="A1185" s="21" t="s">
        <v>1332</v>
      </c>
    </row>
    <row r="1186" spans="1:8" x14ac:dyDescent="0.15">
      <c r="A1186" s="21" t="s">
        <v>1333</v>
      </c>
      <c r="B1186" s="21" t="s">
        <v>2303</v>
      </c>
      <c r="C1186" s="21">
        <v>39.118000000000002</v>
      </c>
      <c r="D1186" s="21">
        <v>24.126999999999999</v>
      </c>
      <c r="E1186" s="21">
        <v>50.41</v>
      </c>
      <c r="F1186" s="21">
        <v>285.2</v>
      </c>
      <c r="G1186" s="21">
        <v>28.155000000000001</v>
      </c>
      <c r="H1186" s="21">
        <v>147.80000000000001</v>
      </c>
    </row>
    <row r="1187" spans="1:8" x14ac:dyDescent="0.15">
      <c r="A1187" s="21" t="s">
        <v>1335</v>
      </c>
      <c r="B1187" s="21" t="s">
        <v>1035</v>
      </c>
      <c r="C1187" s="21" t="s">
        <v>2304</v>
      </c>
      <c r="D1187" s="21">
        <v>24.204000000000001</v>
      </c>
      <c r="E1187" s="21">
        <v>51.802</v>
      </c>
      <c r="F1187" s="21">
        <v>285.2</v>
      </c>
      <c r="G1187" s="21">
        <v>25.302</v>
      </c>
      <c r="H1187" s="21">
        <v>33.200000000000003</v>
      </c>
    </row>
    <row r="1188" spans="1:8" x14ac:dyDescent="0.15">
      <c r="A1188" s="21" t="s">
        <v>1337</v>
      </c>
      <c r="B1188" s="21" t="s">
        <v>2305</v>
      </c>
      <c r="C1188" s="21">
        <v>36.981000000000002</v>
      </c>
      <c r="D1188" s="21">
        <v>22.757000000000001</v>
      </c>
      <c r="E1188" s="21">
        <v>49.603000000000002</v>
      </c>
      <c r="F1188" s="21">
        <v>277.10000000000002</v>
      </c>
      <c r="G1188" s="21">
        <v>24.939</v>
      </c>
      <c r="H1188" s="21">
        <v>156.1</v>
      </c>
    </row>
    <row r="1189" spans="1:8" x14ac:dyDescent="0.15">
      <c r="A1189" s="21" t="s">
        <v>1339</v>
      </c>
      <c r="B1189" s="21" t="s">
        <v>2306</v>
      </c>
      <c r="C1189" s="21">
        <v>36.616999999999997</v>
      </c>
      <c r="D1189" s="21">
        <v>22.738</v>
      </c>
      <c r="E1189" s="21">
        <v>49.204000000000001</v>
      </c>
      <c r="F1189" s="21">
        <v>278.89999999999998</v>
      </c>
      <c r="G1189" s="21">
        <v>24.641999999999999</v>
      </c>
      <c r="H1189" s="21">
        <v>157.30000000000001</v>
      </c>
    </row>
    <row r="1190" spans="1:8" x14ac:dyDescent="0.15">
      <c r="A1190" s="21" t="s">
        <v>1342</v>
      </c>
      <c r="B1190" s="21" t="s">
        <v>2307</v>
      </c>
      <c r="C1190" s="21" t="s">
        <v>2308</v>
      </c>
      <c r="D1190" s="21" t="s">
        <v>2309</v>
      </c>
      <c r="E1190" s="21" t="s">
        <v>2310</v>
      </c>
      <c r="F1190" s="21">
        <v>285.2</v>
      </c>
      <c r="G1190" s="21" t="s">
        <v>2311</v>
      </c>
      <c r="H1190" s="21">
        <v>158.80000000000001</v>
      </c>
    </row>
    <row r="1191" spans="1:8" x14ac:dyDescent="0.15">
      <c r="A1191" s="21" t="s">
        <v>1344</v>
      </c>
      <c r="B1191" s="21" t="s">
        <v>2312</v>
      </c>
      <c r="C1191" s="21" t="s">
        <v>2313</v>
      </c>
      <c r="D1191" s="21">
        <v>24.457000000000001</v>
      </c>
      <c r="E1191" s="21">
        <v>53.454999999999998</v>
      </c>
      <c r="F1191" s="21">
        <v>277.10000000000002</v>
      </c>
      <c r="G1191" s="21">
        <v>25.751999999999999</v>
      </c>
      <c r="H1191" s="21">
        <v>52.8</v>
      </c>
    </row>
    <row r="1192" spans="1:8" x14ac:dyDescent="0.15">
      <c r="A1192" s="21" t="s">
        <v>1347</v>
      </c>
      <c r="B1192" s="21" t="s">
        <v>2314</v>
      </c>
      <c r="C1192" s="21">
        <v>37.97</v>
      </c>
      <c r="D1192" s="21">
        <v>23.526</v>
      </c>
      <c r="E1192" s="21">
        <v>50.529000000000003</v>
      </c>
      <c r="F1192" s="21">
        <v>284.3</v>
      </c>
      <c r="G1192" s="21">
        <v>25.428000000000001</v>
      </c>
      <c r="H1192" s="21">
        <v>152.5</v>
      </c>
    </row>
    <row r="1193" spans="1:8" x14ac:dyDescent="0.15">
      <c r="A1193" s="21" t="s">
        <v>1350</v>
      </c>
      <c r="B1193" s="21" t="s">
        <v>2315</v>
      </c>
      <c r="C1193" s="21">
        <v>37.521999999999998</v>
      </c>
      <c r="D1193" s="21">
        <v>23.318000000000001</v>
      </c>
      <c r="E1193" s="21">
        <v>50.107999999999997</v>
      </c>
      <c r="F1193" s="21">
        <v>286.10000000000002</v>
      </c>
      <c r="G1193" s="21">
        <v>25.152999999999999</v>
      </c>
      <c r="H1193" s="21">
        <v>154</v>
      </c>
    </row>
    <row r="1194" spans="1:8" x14ac:dyDescent="0.15">
      <c r="A1194" s="21" t="s">
        <v>1352</v>
      </c>
      <c r="B1194" s="21" t="s">
        <v>2316</v>
      </c>
      <c r="C1194" s="21" t="s">
        <v>2317</v>
      </c>
      <c r="D1194" s="21">
        <v>24.189</v>
      </c>
      <c r="E1194" s="21">
        <v>51.142000000000003</v>
      </c>
      <c r="F1194" s="21">
        <v>281.5</v>
      </c>
      <c r="G1194" s="21">
        <v>25.577999999999999</v>
      </c>
      <c r="H1194" s="21">
        <v>73.7</v>
      </c>
    </row>
    <row r="1195" spans="1:8" x14ac:dyDescent="0.15">
      <c r="A1195" s="21" t="s">
        <v>1354</v>
      </c>
      <c r="B1195" s="21" t="s">
        <v>2318</v>
      </c>
      <c r="C1195" s="21">
        <v>37.877000000000002</v>
      </c>
      <c r="D1195" s="21">
        <v>23.48</v>
      </c>
      <c r="E1195" s="21">
        <v>50.975999999999999</v>
      </c>
      <c r="F1195" s="21">
        <v>286.10000000000002</v>
      </c>
      <c r="G1195" s="21">
        <v>25.233000000000001</v>
      </c>
      <c r="H1195" s="21">
        <v>152.30000000000001</v>
      </c>
    </row>
    <row r="1196" spans="1:8" x14ac:dyDescent="0.15">
      <c r="A1196" s="21" t="s">
        <v>1357</v>
      </c>
      <c r="B1196" s="21" t="s">
        <v>2319</v>
      </c>
      <c r="C1196" s="21">
        <v>37.4</v>
      </c>
      <c r="D1196" s="21">
        <v>23.251999999999999</v>
      </c>
      <c r="E1196" s="21">
        <v>50.037999999999997</v>
      </c>
      <c r="F1196" s="21" t="s">
        <v>1837</v>
      </c>
      <c r="G1196" s="21">
        <v>25.148</v>
      </c>
      <c r="H1196" s="21">
        <v>154.30000000000001</v>
      </c>
    </row>
    <row r="1197" spans="1:8" x14ac:dyDescent="0.15">
      <c r="A1197" s="21" t="s">
        <v>1360</v>
      </c>
      <c r="B1197" s="21" t="s">
        <v>2320</v>
      </c>
      <c r="C1197" s="21">
        <v>37.783000000000001</v>
      </c>
      <c r="D1197" s="21">
        <v>23.565000000000001</v>
      </c>
      <c r="E1197" s="21">
        <v>50.328000000000003</v>
      </c>
      <c r="F1197" s="21">
        <v>280.60000000000002</v>
      </c>
      <c r="G1197" s="21">
        <v>25.818999999999999</v>
      </c>
      <c r="H1197" s="21">
        <v>152.4</v>
      </c>
    </row>
    <row r="1198" spans="1:8" x14ac:dyDescent="0.15">
      <c r="A1198" s="21" t="s">
        <v>1362</v>
      </c>
      <c r="B1198" s="21" t="s">
        <v>2321</v>
      </c>
      <c r="C1198" s="21">
        <v>37.670999999999999</v>
      </c>
      <c r="D1198" s="21">
        <v>23.437000000000001</v>
      </c>
      <c r="E1198" s="21">
        <v>50.000999999999998</v>
      </c>
      <c r="F1198" s="21">
        <v>282.39999999999998</v>
      </c>
      <c r="G1198" s="21">
        <v>25.082000000000001</v>
      </c>
      <c r="H1198" s="21">
        <v>153.9</v>
      </c>
    </row>
    <row r="1199" spans="1:8" x14ac:dyDescent="0.15">
      <c r="A1199" s="21" t="s">
        <v>1365</v>
      </c>
      <c r="B1199" s="21" t="s">
        <v>2322</v>
      </c>
      <c r="C1199" s="21" t="s">
        <v>2323</v>
      </c>
      <c r="D1199" s="21">
        <v>23.812999999999999</v>
      </c>
      <c r="E1199" s="21">
        <v>50.692999999999998</v>
      </c>
      <c r="F1199" s="21">
        <v>282.39999999999998</v>
      </c>
      <c r="G1199" s="21">
        <v>25.34</v>
      </c>
      <c r="H1199" s="21">
        <v>67.3</v>
      </c>
    </row>
    <row r="1200" spans="1:8" x14ac:dyDescent="0.15">
      <c r="A1200" s="21" t="s">
        <v>420</v>
      </c>
    </row>
    <row r="1201" spans="1:8" x14ac:dyDescent="0.15">
      <c r="A1201" s="21" t="s">
        <v>421</v>
      </c>
    </row>
    <row r="1202" spans="1:8" x14ac:dyDescent="0.15">
      <c r="A1202" s="21" t="s">
        <v>422</v>
      </c>
    </row>
    <row r="1203" spans="1:8" x14ac:dyDescent="0.15">
      <c r="A1203" s="21" t="s">
        <v>423</v>
      </c>
    </row>
    <row r="1204" spans="1:8" x14ac:dyDescent="0.15">
      <c r="A1204" s="21" t="s">
        <v>1319</v>
      </c>
    </row>
    <row r="1205" spans="1:8" x14ac:dyDescent="0.15">
      <c r="A1205" s="22">
        <v>42846</v>
      </c>
    </row>
    <row r="1206" spans="1:8" x14ac:dyDescent="0.15">
      <c r="A1206" s="21" t="s">
        <v>425</v>
      </c>
    </row>
    <row r="1207" spans="1:8" x14ac:dyDescent="0.15">
      <c r="A1207" s="21" t="s">
        <v>426</v>
      </c>
    </row>
    <row r="1208" spans="1:8" x14ac:dyDescent="0.15">
      <c r="A1208" s="21" t="s">
        <v>427</v>
      </c>
    </row>
    <row r="1209" spans="1:8" x14ac:dyDescent="0.15">
      <c r="A1209" s="21" t="s">
        <v>2324</v>
      </c>
    </row>
    <row r="1210" spans="1:8" x14ac:dyDescent="0.15">
      <c r="A1210" s="21" t="s">
        <v>2325</v>
      </c>
    </row>
    <row r="1211" spans="1:8" x14ac:dyDescent="0.15">
      <c r="A1211" s="21" t="s">
        <v>2326</v>
      </c>
    </row>
    <row r="1212" spans="1:8" x14ac:dyDescent="0.15">
      <c r="B1212" s="21" t="s">
        <v>1322</v>
      </c>
      <c r="C1212" s="21" t="s">
        <v>2327</v>
      </c>
    </row>
    <row r="1213" spans="1:8" x14ac:dyDescent="0.15">
      <c r="B1213" s="21" t="s">
        <v>1324</v>
      </c>
      <c r="C1213" s="21" t="s">
        <v>1325</v>
      </c>
      <c r="D1213" s="21" t="s">
        <v>1326</v>
      </c>
      <c r="E1213" s="21" t="s">
        <v>1327</v>
      </c>
      <c r="F1213" s="21" t="s">
        <v>1328</v>
      </c>
      <c r="G1213" s="21" t="s">
        <v>1329</v>
      </c>
      <c r="H1213" s="21" t="s">
        <v>1330</v>
      </c>
    </row>
    <row r="1214" spans="1:8" x14ac:dyDescent="0.15">
      <c r="A1214" s="21" t="s">
        <v>1331</v>
      </c>
      <c r="B1214" s="21" t="s">
        <v>337</v>
      </c>
      <c r="C1214" s="21">
        <v>37.823999999999998</v>
      </c>
      <c r="D1214" s="21">
        <v>23.754000000000001</v>
      </c>
      <c r="E1214" s="21">
        <v>50.616</v>
      </c>
      <c r="F1214" s="21">
        <v>275.39999999999998</v>
      </c>
      <c r="G1214" s="21">
        <v>25.738</v>
      </c>
    </row>
    <row r="1215" spans="1:8" x14ac:dyDescent="0.15">
      <c r="A1215" s="21" t="s">
        <v>1332</v>
      </c>
    </row>
    <row r="1216" spans="1:8" x14ac:dyDescent="0.15">
      <c r="A1216" s="21" t="s">
        <v>1333</v>
      </c>
      <c r="B1216" s="21" t="s">
        <v>2328</v>
      </c>
      <c r="C1216" s="21">
        <v>38.548999999999999</v>
      </c>
      <c r="D1216" s="21">
        <v>24.093</v>
      </c>
      <c r="E1216" s="21">
        <v>51.503</v>
      </c>
      <c r="F1216" s="21">
        <v>263</v>
      </c>
      <c r="G1216" s="21" t="s">
        <v>1374</v>
      </c>
      <c r="H1216" s="21">
        <v>129.80000000000001</v>
      </c>
    </row>
    <row r="1217" spans="1:8" x14ac:dyDescent="0.15">
      <c r="A1217" s="21" t="s">
        <v>1335</v>
      </c>
      <c r="B1217" s="21" t="s">
        <v>1051</v>
      </c>
      <c r="C1217" s="21" t="s">
        <v>2329</v>
      </c>
      <c r="D1217" s="21">
        <v>25.492999999999999</v>
      </c>
      <c r="E1217" s="21">
        <v>51.898000000000003</v>
      </c>
      <c r="F1217" s="21">
        <v>254.6</v>
      </c>
      <c r="G1217" s="21">
        <v>27.31</v>
      </c>
      <c r="H1217" s="21">
        <v>34.799999999999997</v>
      </c>
    </row>
    <row r="1218" spans="1:8" x14ac:dyDescent="0.15">
      <c r="A1218" s="21" t="s">
        <v>1337</v>
      </c>
      <c r="B1218" s="21" t="s">
        <v>2330</v>
      </c>
      <c r="C1218" s="21" t="s">
        <v>2331</v>
      </c>
      <c r="D1218" s="21">
        <v>23.994</v>
      </c>
      <c r="E1218" s="21">
        <v>51.253999999999998</v>
      </c>
      <c r="F1218" s="21">
        <v>257.60000000000002</v>
      </c>
      <c r="G1218" s="21">
        <v>25.937000000000001</v>
      </c>
      <c r="H1218" s="21">
        <v>150.69999999999999</v>
      </c>
    </row>
    <row r="1219" spans="1:8" x14ac:dyDescent="0.15">
      <c r="A1219" s="21" t="s">
        <v>1339</v>
      </c>
      <c r="B1219" s="21" t="s">
        <v>2332</v>
      </c>
      <c r="C1219" s="21">
        <v>38.101999999999997</v>
      </c>
      <c r="D1219" s="21">
        <v>23.895</v>
      </c>
      <c r="E1219" s="21">
        <v>50.805</v>
      </c>
      <c r="F1219" s="21">
        <v>259.10000000000002</v>
      </c>
      <c r="G1219" s="21" t="s">
        <v>2333</v>
      </c>
      <c r="H1219" s="21">
        <v>151.30000000000001</v>
      </c>
    </row>
    <row r="1220" spans="1:8" x14ac:dyDescent="0.15">
      <c r="A1220" s="21" t="s">
        <v>1342</v>
      </c>
      <c r="B1220" s="21" t="s">
        <v>2334</v>
      </c>
      <c r="C1220" s="21">
        <v>38.546999999999997</v>
      </c>
      <c r="D1220" s="21">
        <v>24.236999999999998</v>
      </c>
      <c r="E1220" s="21">
        <v>51.040999999999997</v>
      </c>
      <c r="F1220" s="21">
        <v>263</v>
      </c>
      <c r="G1220" s="21">
        <v>26.395</v>
      </c>
      <c r="H1220" s="21">
        <v>149.4</v>
      </c>
    </row>
    <row r="1221" spans="1:8" x14ac:dyDescent="0.15">
      <c r="A1221" s="21" t="s">
        <v>1344</v>
      </c>
      <c r="B1221" s="21" t="s">
        <v>2335</v>
      </c>
      <c r="C1221" s="21" t="s">
        <v>2336</v>
      </c>
      <c r="D1221" s="21" t="s">
        <v>2337</v>
      </c>
      <c r="E1221" s="21">
        <v>50.802999999999997</v>
      </c>
      <c r="F1221" s="21">
        <v>266.2</v>
      </c>
      <c r="G1221" s="21">
        <v>25.756</v>
      </c>
      <c r="H1221" s="21">
        <v>42.1</v>
      </c>
    </row>
    <row r="1222" spans="1:8" x14ac:dyDescent="0.15">
      <c r="A1222" s="21" t="s">
        <v>1347</v>
      </c>
      <c r="B1222" s="21" t="s">
        <v>2338</v>
      </c>
      <c r="C1222" s="21">
        <v>38.030999999999999</v>
      </c>
      <c r="D1222" s="21">
        <v>23.945</v>
      </c>
      <c r="E1222" s="21" t="s">
        <v>2339</v>
      </c>
      <c r="F1222" s="21">
        <v>272</v>
      </c>
      <c r="G1222" s="21">
        <v>25.771999999999998</v>
      </c>
      <c r="H1222" s="21">
        <v>151.5</v>
      </c>
    </row>
    <row r="1223" spans="1:8" x14ac:dyDescent="0.15">
      <c r="A1223" s="21" t="s">
        <v>1350</v>
      </c>
      <c r="B1223" s="21" t="s">
        <v>2340</v>
      </c>
      <c r="C1223" s="21">
        <v>38.168999999999997</v>
      </c>
      <c r="D1223" s="21">
        <v>23.834</v>
      </c>
      <c r="E1223" s="21">
        <v>53.704999999999998</v>
      </c>
      <c r="F1223" s="21">
        <v>265.39999999999998</v>
      </c>
      <c r="G1223" s="21">
        <v>27.027000000000001</v>
      </c>
      <c r="H1223" s="21">
        <v>146.80000000000001</v>
      </c>
    </row>
    <row r="1224" spans="1:8" x14ac:dyDescent="0.15">
      <c r="A1224" s="21" t="s">
        <v>1352</v>
      </c>
      <c r="B1224" s="21" t="s">
        <v>2341</v>
      </c>
      <c r="C1224" s="21">
        <v>38.76</v>
      </c>
      <c r="D1224" s="21">
        <v>30.867999999999999</v>
      </c>
      <c r="E1224" s="21" t="s">
        <v>2342</v>
      </c>
      <c r="F1224" s="21">
        <v>205.2</v>
      </c>
      <c r="G1224" s="21" t="s">
        <v>1374</v>
      </c>
      <c r="H1224" s="21">
        <v>116.8</v>
      </c>
    </row>
    <row r="1225" spans="1:8" x14ac:dyDescent="0.15">
      <c r="A1225" s="21" t="s">
        <v>1354</v>
      </c>
      <c r="B1225" s="21" t="s">
        <v>2343</v>
      </c>
      <c r="C1225" s="21" t="s">
        <v>2344</v>
      </c>
      <c r="D1225" s="21">
        <v>30.146000000000001</v>
      </c>
      <c r="E1225" s="21">
        <v>54.241</v>
      </c>
      <c r="F1225" s="21">
        <v>270.3</v>
      </c>
      <c r="G1225" s="21">
        <v>26.623000000000001</v>
      </c>
      <c r="H1225" s="21">
        <v>68.7</v>
      </c>
    </row>
    <row r="1226" spans="1:8" x14ac:dyDescent="0.15">
      <c r="A1226" s="21" t="s">
        <v>1357</v>
      </c>
      <c r="B1226" s="21" t="s">
        <v>2345</v>
      </c>
      <c r="C1226" s="21">
        <v>44.023000000000003</v>
      </c>
      <c r="D1226" s="21">
        <v>24.271000000000001</v>
      </c>
      <c r="E1226" s="21">
        <v>51.183</v>
      </c>
      <c r="F1226" s="21" t="s">
        <v>2158</v>
      </c>
      <c r="G1226" s="21">
        <v>25.937000000000001</v>
      </c>
      <c r="H1226" s="21">
        <v>144.1</v>
      </c>
    </row>
    <row r="1227" spans="1:8" x14ac:dyDescent="0.15">
      <c r="A1227" s="21" t="s">
        <v>1360</v>
      </c>
      <c r="B1227" s="21" t="s">
        <v>2346</v>
      </c>
      <c r="C1227" s="21">
        <v>38.14</v>
      </c>
      <c r="D1227" s="21">
        <v>23.774000000000001</v>
      </c>
      <c r="E1227" s="21">
        <v>50.753</v>
      </c>
      <c r="F1227" s="21">
        <v>263.8</v>
      </c>
      <c r="G1227" s="21">
        <v>26.834</v>
      </c>
      <c r="H1227" s="21">
        <v>150.19999999999999</v>
      </c>
    </row>
    <row r="1228" spans="1:8" x14ac:dyDescent="0.15">
      <c r="A1228" s="21" t="s">
        <v>1362</v>
      </c>
      <c r="B1228" s="21" t="s">
        <v>2347</v>
      </c>
      <c r="C1228" s="21">
        <v>39.447000000000003</v>
      </c>
      <c r="D1228" s="21">
        <v>32.280999999999999</v>
      </c>
      <c r="E1228" s="21">
        <v>52.145000000000003</v>
      </c>
      <c r="F1228" s="21">
        <v>263.8</v>
      </c>
      <c r="G1228" s="21">
        <v>26.716000000000001</v>
      </c>
      <c r="H1228" s="21">
        <v>139.19999999999999</v>
      </c>
    </row>
    <row r="1229" spans="1:8" x14ac:dyDescent="0.15">
      <c r="A1229" s="21" t="s">
        <v>420</v>
      </c>
    </row>
    <row r="1230" spans="1:8" x14ac:dyDescent="0.15">
      <c r="A1230" s="21" t="s">
        <v>421</v>
      </c>
    </row>
    <row r="1231" spans="1:8" x14ac:dyDescent="0.15">
      <c r="A1231" s="21" t="s">
        <v>422</v>
      </c>
    </row>
    <row r="1232" spans="1:8" x14ac:dyDescent="0.15">
      <c r="A1232" s="21" t="s">
        <v>423</v>
      </c>
    </row>
    <row r="1233" spans="1:8" x14ac:dyDescent="0.15">
      <c r="A1233" s="21" t="s">
        <v>1319</v>
      </c>
    </row>
    <row r="1234" spans="1:8" x14ac:dyDescent="0.15">
      <c r="A1234" s="22">
        <v>42846</v>
      </c>
    </row>
    <row r="1235" spans="1:8" x14ac:dyDescent="0.15">
      <c r="A1235" s="21" t="s">
        <v>425</v>
      </c>
    </row>
    <row r="1236" spans="1:8" x14ac:dyDescent="0.15">
      <c r="A1236" s="21" t="s">
        <v>426</v>
      </c>
    </row>
    <row r="1237" spans="1:8" x14ac:dyDescent="0.15">
      <c r="A1237" s="21" t="s">
        <v>427</v>
      </c>
    </row>
    <row r="1238" spans="1:8" x14ac:dyDescent="0.15">
      <c r="A1238" s="21" t="s">
        <v>2348</v>
      </c>
    </row>
    <row r="1239" spans="1:8" x14ac:dyDescent="0.15">
      <c r="A1239" s="21" t="s">
        <v>2349</v>
      </c>
    </row>
    <row r="1240" spans="1:8" x14ac:dyDescent="0.15">
      <c r="A1240" s="21" t="s">
        <v>2350</v>
      </c>
    </row>
    <row r="1241" spans="1:8" x14ac:dyDescent="0.15">
      <c r="B1241" s="21" t="s">
        <v>1322</v>
      </c>
      <c r="C1241" s="21" t="s">
        <v>2351</v>
      </c>
    </row>
    <row r="1242" spans="1:8" x14ac:dyDescent="0.15">
      <c r="B1242" s="21" t="s">
        <v>1324</v>
      </c>
      <c r="C1242" s="21" t="s">
        <v>1325</v>
      </c>
      <c r="D1242" s="21" t="s">
        <v>1326</v>
      </c>
      <c r="E1242" s="21" t="s">
        <v>1327</v>
      </c>
      <c r="F1242" s="21" t="s">
        <v>1328</v>
      </c>
      <c r="G1242" s="21" t="s">
        <v>1329</v>
      </c>
      <c r="H1242" s="21" t="s">
        <v>1330</v>
      </c>
    </row>
    <row r="1243" spans="1:8" x14ac:dyDescent="0.15">
      <c r="A1243" s="21" t="s">
        <v>1331</v>
      </c>
      <c r="B1243" s="21" t="s">
        <v>321</v>
      </c>
      <c r="C1243" s="21">
        <v>37.536999999999999</v>
      </c>
      <c r="D1243" s="21">
        <v>23.411000000000001</v>
      </c>
      <c r="E1243" s="21">
        <v>50.21</v>
      </c>
      <c r="F1243" s="21">
        <v>275.39999999999998</v>
      </c>
      <c r="G1243" s="21">
        <v>25.587</v>
      </c>
    </row>
    <row r="1244" spans="1:8" x14ac:dyDescent="0.15">
      <c r="A1244" s="21" t="s">
        <v>1332</v>
      </c>
    </row>
    <row r="1245" spans="1:8" x14ac:dyDescent="0.15">
      <c r="A1245" s="21" t="s">
        <v>1333</v>
      </c>
      <c r="B1245" s="21" t="s">
        <v>2352</v>
      </c>
      <c r="C1245" s="21">
        <v>38.536999999999999</v>
      </c>
      <c r="D1245" s="21">
        <v>24.809000000000001</v>
      </c>
      <c r="E1245" s="21" t="s">
        <v>2353</v>
      </c>
      <c r="F1245" s="21">
        <v>176</v>
      </c>
      <c r="G1245" s="21" t="s">
        <v>1374</v>
      </c>
      <c r="H1245" s="21">
        <v>120.8</v>
      </c>
    </row>
    <row r="1246" spans="1:8" x14ac:dyDescent="0.15">
      <c r="A1246" s="21" t="s">
        <v>1335</v>
      </c>
      <c r="B1246" s="21" t="s">
        <v>2354</v>
      </c>
      <c r="C1246" s="21" t="s">
        <v>2355</v>
      </c>
      <c r="D1246" s="21">
        <v>24.478000000000002</v>
      </c>
      <c r="E1246" s="21">
        <v>52.313000000000002</v>
      </c>
      <c r="F1246" s="21">
        <v>263</v>
      </c>
      <c r="G1246" s="21">
        <v>26.571999999999999</v>
      </c>
      <c r="H1246" s="21">
        <v>38.6</v>
      </c>
    </row>
    <row r="1247" spans="1:8" x14ac:dyDescent="0.15">
      <c r="A1247" s="21" t="s">
        <v>1337</v>
      </c>
      <c r="B1247" s="21" t="s">
        <v>2356</v>
      </c>
      <c r="C1247" s="21">
        <v>37.887999999999998</v>
      </c>
      <c r="D1247" s="21">
        <v>23.638999999999999</v>
      </c>
      <c r="E1247" s="21">
        <v>50.639000000000003</v>
      </c>
      <c r="F1247" s="21">
        <v>266.2</v>
      </c>
      <c r="G1247" s="21">
        <v>26.631</v>
      </c>
      <c r="H1247" s="21">
        <v>151</v>
      </c>
    </row>
    <row r="1248" spans="1:8" x14ac:dyDescent="0.15">
      <c r="A1248" s="21" t="s">
        <v>1339</v>
      </c>
      <c r="B1248" s="21" t="s">
        <v>2357</v>
      </c>
      <c r="C1248" s="21">
        <v>38.100999999999999</v>
      </c>
      <c r="D1248" s="21">
        <v>23.968</v>
      </c>
      <c r="E1248" s="21">
        <v>50.667000000000002</v>
      </c>
      <c r="F1248" s="21" t="s">
        <v>2158</v>
      </c>
      <c r="G1248" s="21" t="s">
        <v>2358</v>
      </c>
      <c r="H1248" s="21">
        <v>151.5</v>
      </c>
    </row>
    <row r="1249" spans="1:8" x14ac:dyDescent="0.15">
      <c r="A1249" s="21" t="s">
        <v>1342</v>
      </c>
      <c r="B1249" s="21" t="s">
        <v>2359</v>
      </c>
      <c r="C1249" s="21" t="s">
        <v>2360</v>
      </c>
      <c r="D1249" s="21">
        <v>24.276</v>
      </c>
      <c r="E1249" s="21" t="s">
        <v>2361</v>
      </c>
      <c r="F1249" s="21">
        <v>272</v>
      </c>
      <c r="G1249" s="21">
        <v>25.727</v>
      </c>
      <c r="H1249" s="21">
        <v>152.1</v>
      </c>
    </row>
    <row r="1250" spans="1:8" x14ac:dyDescent="0.15">
      <c r="A1250" s="21" t="s">
        <v>1344</v>
      </c>
      <c r="B1250" s="21" t="s">
        <v>2362</v>
      </c>
      <c r="C1250" s="21" t="s">
        <v>2363</v>
      </c>
      <c r="D1250" s="21">
        <v>23.995999999999999</v>
      </c>
      <c r="E1250" s="21">
        <v>51.576999999999998</v>
      </c>
      <c r="F1250" s="21">
        <v>222.9</v>
      </c>
      <c r="G1250" s="21">
        <v>27.285</v>
      </c>
      <c r="H1250" s="21">
        <v>72.5</v>
      </c>
    </row>
    <row r="1251" spans="1:8" x14ac:dyDescent="0.15">
      <c r="A1251" s="21" t="s">
        <v>1347</v>
      </c>
      <c r="B1251" s="21" t="s">
        <v>2364</v>
      </c>
      <c r="C1251" s="21">
        <v>37.826000000000001</v>
      </c>
      <c r="D1251" s="21">
        <v>23.698</v>
      </c>
      <c r="E1251" s="21">
        <v>50.848999999999997</v>
      </c>
      <c r="F1251" s="21">
        <v>251.7</v>
      </c>
      <c r="G1251" s="21" t="s">
        <v>1374</v>
      </c>
      <c r="H1251" s="21">
        <v>138.80000000000001</v>
      </c>
    </row>
    <row r="1252" spans="1:8" x14ac:dyDescent="0.15">
      <c r="A1252" s="21" t="s">
        <v>1350</v>
      </c>
      <c r="B1252" s="21" t="s">
        <v>2365</v>
      </c>
      <c r="C1252" s="21" t="s">
        <v>2366</v>
      </c>
      <c r="D1252" s="21">
        <v>24.648</v>
      </c>
      <c r="E1252" s="21">
        <v>52.970999999999997</v>
      </c>
      <c r="F1252" s="21">
        <v>243.3</v>
      </c>
      <c r="G1252" s="21" t="s">
        <v>1374</v>
      </c>
      <c r="H1252" s="21">
        <v>84.6</v>
      </c>
    </row>
    <row r="1253" spans="1:8" x14ac:dyDescent="0.15">
      <c r="A1253" s="21" t="s">
        <v>1352</v>
      </c>
      <c r="B1253" s="21" t="s">
        <v>2367</v>
      </c>
      <c r="C1253" s="21" t="s">
        <v>2368</v>
      </c>
      <c r="D1253" s="21">
        <v>24.552</v>
      </c>
      <c r="E1253" s="21">
        <v>51.860999999999997</v>
      </c>
      <c r="F1253" s="21">
        <v>263</v>
      </c>
      <c r="G1253" s="21">
        <v>26.475000000000001</v>
      </c>
      <c r="H1253" s="21">
        <v>60.1</v>
      </c>
    </row>
    <row r="1254" spans="1:8" x14ac:dyDescent="0.15">
      <c r="A1254" s="21" t="s">
        <v>1354</v>
      </c>
      <c r="B1254" s="21" t="s">
        <v>2369</v>
      </c>
      <c r="C1254" s="21">
        <v>39.024000000000001</v>
      </c>
      <c r="D1254" s="21">
        <v>23.774000000000001</v>
      </c>
      <c r="E1254" s="21">
        <v>51.316000000000003</v>
      </c>
      <c r="F1254" s="21">
        <v>262.2</v>
      </c>
      <c r="G1254" s="21">
        <v>26.003</v>
      </c>
      <c r="H1254" s="21">
        <v>149.6</v>
      </c>
    </row>
    <row r="1255" spans="1:8" x14ac:dyDescent="0.15">
      <c r="A1255" s="21" t="s">
        <v>1357</v>
      </c>
      <c r="B1255" s="21" t="s">
        <v>2370</v>
      </c>
      <c r="C1255" s="21">
        <v>38.045999999999999</v>
      </c>
      <c r="D1255" s="21">
        <v>23.632999999999999</v>
      </c>
      <c r="E1255" s="21">
        <v>51.018999999999998</v>
      </c>
      <c r="F1255" s="21">
        <v>267</v>
      </c>
      <c r="G1255" s="21">
        <v>26.187999999999999</v>
      </c>
      <c r="H1255" s="21">
        <v>150.9</v>
      </c>
    </row>
    <row r="1256" spans="1:8" x14ac:dyDescent="0.15">
      <c r="A1256" s="21" t="s">
        <v>1360</v>
      </c>
      <c r="B1256" s="21" t="s">
        <v>2371</v>
      </c>
      <c r="C1256" s="21">
        <v>37.838000000000001</v>
      </c>
      <c r="D1256" s="21" t="s">
        <v>2372</v>
      </c>
      <c r="E1256" s="21">
        <v>50.695</v>
      </c>
      <c r="F1256" s="21">
        <v>272</v>
      </c>
      <c r="G1256" s="21">
        <v>25.812000000000001</v>
      </c>
      <c r="H1256" s="21">
        <v>152.1</v>
      </c>
    </row>
    <row r="1257" spans="1:8" x14ac:dyDescent="0.15">
      <c r="A1257" s="21" t="s">
        <v>1362</v>
      </c>
      <c r="B1257" s="21" t="s">
        <v>2373</v>
      </c>
      <c r="C1257" s="21">
        <v>38.487000000000002</v>
      </c>
      <c r="D1257" s="21">
        <v>23.731999999999999</v>
      </c>
      <c r="E1257" s="21">
        <v>51.430999999999997</v>
      </c>
      <c r="F1257" s="21">
        <v>264.60000000000002</v>
      </c>
      <c r="G1257" s="21">
        <v>26.247</v>
      </c>
      <c r="H1257" s="21">
        <v>149.80000000000001</v>
      </c>
    </row>
    <row r="1258" spans="1:8" x14ac:dyDescent="0.15">
      <c r="A1258" s="21" t="s">
        <v>1365</v>
      </c>
      <c r="B1258" s="21" t="s">
        <v>2374</v>
      </c>
      <c r="C1258" s="21">
        <v>38.095999999999997</v>
      </c>
      <c r="D1258" s="21">
        <v>23.431999999999999</v>
      </c>
      <c r="E1258" s="21">
        <v>51.203000000000003</v>
      </c>
      <c r="F1258" s="21">
        <v>268.60000000000002</v>
      </c>
      <c r="G1258" s="21">
        <v>26.023</v>
      </c>
      <c r="H1258" s="21">
        <v>151</v>
      </c>
    </row>
    <row r="1259" spans="1:8" x14ac:dyDescent="0.15">
      <c r="A1259" s="21" t="s">
        <v>420</v>
      </c>
    </row>
    <row r="1260" spans="1:8" x14ac:dyDescent="0.15">
      <c r="A1260" s="21" t="s">
        <v>421</v>
      </c>
    </row>
    <row r="1261" spans="1:8" x14ac:dyDescent="0.15">
      <c r="A1261" s="21" t="s">
        <v>422</v>
      </c>
    </row>
    <row r="1262" spans="1:8" x14ac:dyDescent="0.15">
      <c r="A1262" s="21" t="s">
        <v>423</v>
      </c>
    </row>
    <row r="1263" spans="1:8" x14ac:dyDescent="0.15">
      <c r="A1263" s="21" t="s">
        <v>1319</v>
      </c>
    </row>
    <row r="1264" spans="1:8" x14ac:dyDescent="0.15">
      <c r="A1264" s="22">
        <v>42846</v>
      </c>
    </row>
    <row r="1265" spans="1:8" x14ac:dyDescent="0.15">
      <c r="A1265" s="21" t="s">
        <v>425</v>
      </c>
    </row>
    <row r="1266" spans="1:8" x14ac:dyDescent="0.15">
      <c r="A1266" s="21" t="s">
        <v>426</v>
      </c>
    </row>
    <row r="1267" spans="1:8" x14ac:dyDescent="0.15">
      <c r="A1267" s="21" t="s">
        <v>427</v>
      </c>
    </row>
    <row r="1268" spans="1:8" x14ac:dyDescent="0.15">
      <c r="A1268" s="21" t="s">
        <v>2375</v>
      </c>
    </row>
    <row r="1269" spans="1:8" x14ac:dyDescent="0.15">
      <c r="A1269" s="21" t="s">
        <v>2376</v>
      </c>
    </row>
    <row r="1270" spans="1:8" x14ac:dyDescent="0.15">
      <c r="A1270" s="21" t="s">
        <v>2377</v>
      </c>
    </row>
    <row r="1271" spans="1:8" x14ac:dyDescent="0.15">
      <c r="B1271" s="21" t="s">
        <v>1322</v>
      </c>
      <c r="C1271" s="21" t="s">
        <v>2378</v>
      </c>
    </row>
    <row r="1272" spans="1:8" x14ac:dyDescent="0.15">
      <c r="B1272" s="21" t="s">
        <v>1324</v>
      </c>
      <c r="C1272" s="21" t="s">
        <v>1325</v>
      </c>
      <c r="D1272" s="21" t="s">
        <v>1326</v>
      </c>
      <c r="E1272" s="21" t="s">
        <v>1327</v>
      </c>
      <c r="F1272" s="21" t="s">
        <v>1328</v>
      </c>
      <c r="G1272" s="21" t="s">
        <v>1329</v>
      </c>
      <c r="H1272" s="21" t="s">
        <v>1330</v>
      </c>
    </row>
    <row r="1273" spans="1:8" x14ac:dyDescent="0.15">
      <c r="A1273" s="21" t="s">
        <v>1331</v>
      </c>
      <c r="B1273" s="21" t="s">
        <v>284</v>
      </c>
      <c r="C1273" s="21">
        <v>37.338000000000001</v>
      </c>
      <c r="D1273" s="21">
        <v>23.027999999999999</v>
      </c>
      <c r="E1273" s="21">
        <v>49.445</v>
      </c>
      <c r="F1273" s="21">
        <v>288</v>
      </c>
      <c r="G1273" s="21">
        <v>25.518000000000001</v>
      </c>
    </row>
    <row r="1274" spans="1:8" x14ac:dyDescent="0.15">
      <c r="A1274" s="21" t="s">
        <v>1332</v>
      </c>
    </row>
    <row r="1275" spans="1:8" x14ac:dyDescent="0.15">
      <c r="A1275" s="21" t="s">
        <v>1333</v>
      </c>
      <c r="B1275" s="21" t="s">
        <v>1075</v>
      </c>
      <c r="C1275" s="21" t="s">
        <v>2379</v>
      </c>
      <c r="D1275" s="21">
        <v>24.587</v>
      </c>
      <c r="E1275" s="21">
        <v>51.216000000000001</v>
      </c>
      <c r="F1275" s="21">
        <v>269.39999999999998</v>
      </c>
      <c r="G1275" s="21">
        <v>26.832999999999998</v>
      </c>
      <c r="H1275" s="21">
        <v>27.9</v>
      </c>
    </row>
    <row r="1276" spans="1:8" x14ac:dyDescent="0.15">
      <c r="A1276" s="21" t="s">
        <v>1335</v>
      </c>
      <c r="B1276" s="21" t="s">
        <v>2380</v>
      </c>
      <c r="C1276" s="21">
        <v>39.567999999999998</v>
      </c>
      <c r="D1276" s="21">
        <v>24.599</v>
      </c>
      <c r="E1276" s="21">
        <v>50.631999999999998</v>
      </c>
      <c r="F1276" s="21">
        <v>277.10000000000002</v>
      </c>
      <c r="G1276" s="21">
        <v>26.181999999999999</v>
      </c>
      <c r="H1276" s="21">
        <v>148.6</v>
      </c>
    </row>
    <row r="1277" spans="1:8" x14ac:dyDescent="0.15">
      <c r="A1277" s="21" t="s">
        <v>1337</v>
      </c>
      <c r="B1277" s="21" t="s">
        <v>1681</v>
      </c>
      <c r="C1277" s="21">
        <v>37.429000000000002</v>
      </c>
      <c r="D1277" s="21">
        <v>23.295000000000002</v>
      </c>
      <c r="E1277" s="21" t="s">
        <v>2381</v>
      </c>
      <c r="F1277" s="21" t="s">
        <v>1530</v>
      </c>
      <c r="G1277" s="21">
        <v>25.753</v>
      </c>
      <c r="H1277" s="21">
        <v>154.19999999999999</v>
      </c>
    </row>
    <row r="1278" spans="1:8" x14ac:dyDescent="0.15">
      <c r="A1278" s="21" t="s">
        <v>1339</v>
      </c>
      <c r="B1278" s="21" t="s">
        <v>2382</v>
      </c>
      <c r="C1278" s="21">
        <v>37.573999999999998</v>
      </c>
      <c r="D1278" s="21">
        <v>23.358000000000001</v>
      </c>
      <c r="E1278" s="21">
        <v>49.731000000000002</v>
      </c>
      <c r="F1278" s="21">
        <v>284.3</v>
      </c>
      <c r="G1278" s="21">
        <v>25.992000000000001</v>
      </c>
      <c r="H1278" s="21">
        <v>153.30000000000001</v>
      </c>
    </row>
    <row r="1279" spans="1:8" x14ac:dyDescent="0.15">
      <c r="A1279" s="21" t="s">
        <v>1342</v>
      </c>
      <c r="B1279" s="21" t="s">
        <v>2383</v>
      </c>
      <c r="C1279" s="21">
        <v>37.691000000000003</v>
      </c>
      <c r="D1279" s="21">
        <v>23.370999999999999</v>
      </c>
      <c r="E1279" s="21">
        <v>51.231000000000002</v>
      </c>
      <c r="F1279" s="21">
        <v>259.89999999999998</v>
      </c>
      <c r="G1279" s="21" t="s">
        <v>1374</v>
      </c>
      <c r="H1279" s="21">
        <v>134.30000000000001</v>
      </c>
    </row>
    <row r="1280" spans="1:8" x14ac:dyDescent="0.15">
      <c r="A1280" s="21" t="s">
        <v>1344</v>
      </c>
      <c r="B1280" s="21" t="s">
        <v>2384</v>
      </c>
      <c r="C1280" s="21" t="s">
        <v>2385</v>
      </c>
      <c r="D1280" s="21">
        <v>23.954999999999998</v>
      </c>
      <c r="E1280" s="21">
        <v>51.993000000000002</v>
      </c>
      <c r="F1280" s="21">
        <v>281.5</v>
      </c>
      <c r="G1280" s="21">
        <v>26.57</v>
      </c>
      <c r="H1280" s="21">
        <v>72.400000000000006</v>
      </c>
    </row>
    <row r="1281" spans="1:8" x14ac:dyDescent="0.15">
      <c r="A1281" s="21" t="s">
        <v>1347</v>
      </c>
      <c r="B1281" s="21" t="s">
        <v>2386</v>
      </c>
      <c r="C1281" s="21" t="s">
        <v>2387</v>
      </c>
      <c r="D1281" s="21">
        <v>24.052</v>
      </c>
      <c r="E1281" s="21">
        <v>50.317999999999998</v>
      </c>
      <c r="F1281" s="21">
        <v>279.7</v>
      </c>
      <c r="G1281" s="21">
        <v>25.677</v>
      </c>
      <c r="H1281" s="21">
        <v>67.400000000000006</v>
      </c>
    </row>
    <row r="1282" spans="1:8" x14ac:dyDescent="0.15">
      <c r="A1282" s="21" t="s">
        <v>1350</v>
      </c>
      <c r="B1282" s="21" t="s">
        <v>2388</v>
      </c>
      <c r="C1282" s="21">
        <v>37.404000000000003</v>
      </c>
      <c r="D1282" s="21">
        <v>23.175000000000001</v>
      </c>
      <c r="E1282" s="21">
        <v>50.207999999999998</v>
      </c>
      <c r="F1282" s="21">
        <v>285.2</v>
      </c>
      <c r="G1282" s="21">
        <v>25.608000000000001</v>
      </c>
      <c r="H1282" s="21">
        <v>153.6</v>
      </c>
    </row>
    <row r="1283" spans="1:8" x14ac:dyDescent="0.15">
      <c r="A1283" s="21" t="s">
        <v>1352</v>
      </c>
      <c r="B1283" s="21" t="s">
        <v>2389</v>
      </c>
      <c r="C1283" s="21">
        <v>37.411999999999999</v>
      </c>
      <c r="D1283" s="21">
        <v>23.561</v>
      </c>
      <c r="E1283" s="21">
        <v>50.067</v>
      </c>
      <c r="F1283" s="21">
        <v>285.2</v>
      </c>
      <c r="G1283" s="21">
        <v>25.596</v>
      </c>
      <c r="H1283" s="21">
        <v>153.4</v>
      </c>
    </row>
    <row r="1284" spans="1:8" x14ac:dyDescent="0.15">
      <c r="A1284" s="21" t="s">
        <v>1354</v>
      </c>
      <c r="B1284" s="21" t="s">
        <v>2390</v>
      </c>
      <c r="C1284" s="21" t="s">
        <v>2391</v>
      </c>
      <c r="D1284" s="21" t="s">
        <v>2392</v>
      </c>
      <c r="E1284" s="21">
        <v>49.67</v>
      </c>
      <c r="F1284" s="21">
        <v>285.2</v>
      </c>
      <c r="G1284" s="21">
        <v>25.643000000000001</v>
      </c>
      <c r="H1284" s="21">
        <v>154.4</v>
      </c>
    </row>
    <row r="1285" spans="1:8" x14ac:dyDescent="0.15">
      <c r="A1285" s="21" t="s">
        <v>1357</v>
      </c>
      <c r="B1285" s="21" t="s">
        <v>2393</v>
      </c>
      <c r="C1285" s="21">
        <v>37.581000000000003</v>
      </c>
      <c r="D1285" s="21">
        <v>23.271999999999998</v>
      </c>
      <c r="E1285" s="21">
        <v>50.264000000000003</v>
      </c>
      <c r="F1285" s="21">
        <v>283.39999999999998</v>
      </c>
      <c r="G1285" s="21" t="s">
        <v>2394</v>
      </c>
      <c r="H1285" s="21">
        <v>153.4</v>
      </c>
    </row>
    <row r="1286" spans="1:8" x14ac:dyDescent="0.15">
      <c r="A1286" s="21" t="s">
        <v>1360</v>
      </c>
      <c r="B1286" s="21" t="s">
        <v>2395</v>
      </c>
      <c r="C1286" s="21">
        <v>37.554000000000002</v>
      </c>
      <c r="D1286" s="21">
        <v>23.85</v>
      </c>
      <c r="E1286" s="21">
        <v>50.713999999999999</v>
      </c>
      <c r="F1286" s="21">
        <v>279.7</v>
      </c>
      <c r="G1286" s="21">
        <v>25.638999999999999</v>
      </c>
      <c r="H1286" s="21">
        <v>152.1</v>
      </c>
    </row>
    <row r="1287" spans="1:8" x14ac:dyDescent="0.15">
      <c r="A1287" s="21" t="s">
        <v>1362</v>
      </c>
      <c r="B1287" s="21" t="s">
        <v>2396</v>
      </c>
      <c r="C1287" s="21" t="s">
        <v>2397</v>
      </c>
      <c r="D1287" s="21">
        <v>23.876000000000001</v>
      </c>
      <c r="E1287" s="21">
        <v>50.692</v>
      </c>
      <c r="F1287" s="21">
        <v>282.39999999999998</v>
      </c>
      <c r="G1287" s="21">
        <v>25.738</v>
      </c>
      <c r="H1287" s="21">
        <v>73.400000000000006</v>
      </c>
    </row>
    <row r="1288" spans="1:8" x14ac:dyDescent="0.15">
      <c r="A1288" s="21" t="s">
        <v>420</v>
      </c>
    </row>
    <row r="1289" spans="1:8" x14ac:dyDescent="0.15">
      <c r="A1289" s="21" t="s">
        <v>421</v>
      </c>
    </row>
    <row r="1290" spans="1:8" x14ac:dyDescent="0.15">
      <c r="A1290" s="21" t="s">
        <v>422</v>
      </c>
    </row>
    <row r="1291" spans="1:8" x14ac:dyDescent="0.15">
      <c r="A1291" s="21" t="s">
        <v>423</v>
      </c>
    </row>
    <row r="1292" spans="1:8" x14ac:dyDescent="0.15">
      <c r="A1292" s="21" t="s">
        <v>1319</v>
      </c>
    </row>
    <row r="1293" spans="1:8" x14ac:dyDescent="0.15">
      <c r="A1293" s="22">
        <v>42846</v>
      </c>
    </row>
    <row r="1294" spans="1:8" x14ac:dyDescent="0.15">
      <c r="A1294" s="21" t="s">
        <v>425</v>
      </c>
    </row>
    <row r="1295" spans="1:8" x14ac:dyDescent="0.15">
      <c r="A1295" s="21" t="s">
        <v>426</v>
      </c>
    </row>
    <row r="1296" spans="1:8" x14ac:dyDescent="0.15">
      <c r="A1296" s="21" t="s">
        <v>427</v>
      </c>
    </row>
    <row r="1297" spans="1:8" x14ac:dyDescent="0.15">
      <c r="A1297" s="21" t="s">
        <v>2398</v>
      </c>
    </row>
    <row r="1298" spans="1:8" x14ac:dyDescent="0.15">
      <c r="A1298" s="21" t="s">
        <v>2399</v>
      </c>
    </row>
    <row r="1299" spans="1:8" x14ac:dyDescent="0.15">
      <c r="A1299" s="21" t="s">
        <v>2400</v>
      </c>
    </row>
    <row r="1300" spans="1:8" x14ac:dyDescent="0.15">
      <c r="B1300" s="21" t="s">
        <v>1322</v>
      </c>
      <c r="C1300" s="21" t="s">
        <v>2401</v>
      </c>
    </row>
    <row r="1301" spans="1:8" x14ac:dyDescent="0.15">
      <c r="B1301" s="21" t="s">
        <v>1324</v>
      </c>
      <c r="C1301" s="21" t="s">
        <v>1325</v>
      </c>
      <c r="D1301" s="21" t="s">
        <v>1326</v>
      </c>
      <c r="E1301" s="21" t="s">
        <v>1327</v>
      </c>
      <c r="F1301" s="21" t="s">
        <v>1328</v>
      </c>
      <c r="G1301" s="21" t="s">
        <v>1329</v>
      </c>
      <c r="H1301" s="21" t="s">
        <v>1330</v>
      </c>
    </row>
    <row r="1302" spans="1:8" x14ac:dyDescent="0.15">
      <c r="A1302" s="21" t="s">
        <v>1331</v>
      </c>
      <c r="B1302" s="21" t="s">
        <v>361</v>
      </c>
      <c r="C1302" s="21">
        <v>39.04</v>
      </c>
      <c r="D1302" s="21">
        <v>23.361999999999998</v>
      </c>
      <c r="E1302" s="21">
        <v>50.353999999999999</v>
      </c>
      <c r="F1302" s="21">
        <v>275.39999999999998</v>
      </c>
      <c r="G1302" s="21">
        <v>25.824999999999999</v>
      </c>
    </row>
    <row r="1303" spans="1:8" x14ac:dyDescent="0.15">
      <c r="A1303" s="21" t="s">
        <v>1332</v>
      </c>
    </row>
    <row r="1304" spans="1:8" x14ac:dyDescent="0.15">
      <c r="A1304" s="21" t="s">
        <v>1333</v>
      </c>
      <c r="B1304" s="21" t="s">
        <v>1084</v>
      </c>
      <c r="C1304" s="21" t="s">
        <v>2402</v>
      </c>
      <c r="D1304" s="21">
        <v>24.933</v>
      </c>
      <c r="E1304" s="21">
        <v>52.594999999999999</v>
      </c>
      <c r="F1304" s="21">
        <v>263.8</v>
      </c>
      <c r="G1304" s="21">
        <v>27.314</v>
      </c>
      <c r="H1304" s="21">
        <v>30.4</v>
      </c>
    </row>
    <row r="1305" spans="1:8" x14ac:dyDescent="0.15">
      <c r="A1305" s="21" t="s">
        <v>1335</v>
      </c>
      <c r="B1305" s="21" t="s">
        <v>2403</v>
      </c>
      <c r="C1305" s="21">
        <v>40.042000000000002</v>
      </c>
      <c r="D1305" s="21">
        <v>24.893999999999998</v>
      </c>
      <c r="E1305" s="21">
        <v>50.985999999999997</v>
      </c>
      <c r="F1305" s="21" t="s">
        <v>2158</v>
      </c>
      <c r="G1305" s="21" t="s">
        <v>2404</v>
      </c>
      <c r="H1305" s="21">
        <v>147.80000000000001</v>
      </c>
    </row>
    <row r="1306" spans="1:8" x14ac:dyDescent="0.15">
      <c r="A1306" s="21" t="s">
        <v>1337</v>
      </c>
      <c r="B1306" s="21" t="s">
        <v>2405</v>
      </c>
      <c r="C1306" s="21" t="s">
        <v>2406</v>
      </c>
      <c r="D1306" s="21" t="s">
        <v>2407</v>
      </c>
      <c r="E1306" s="21" t="s">
        <v>2408</v>
      </c>
      <c r="F1306" s="21">
        <v>269.39999999999998</v>
      </c>
      <c r="G1306" s="21">
        <v>25.847000000000001</v>
      </c>
      <c r="H1306" s="21">
        <v>151.19999999999999</v>
      </c>
    </row>
    <row r="1307" spans="1:8" x14ac:dyDescent="0.15">
      <c r="A1307" s="21" t="s">
        <v>1339</v>
      </c>
      <c r="B1307" s="21" t="s">
        <v>2409</v>
      </c>
      <c r="C1307" s="21" t="s">
        <v>2410</v>
      </c>
      <c r="D1307" s="21">
        <v>23.899000000000001</v>
      </c>
      <c r="E1307" s="21">
        <v>51.930999999999997</v>
      </c>
      <c r="F1307" s="21">
        <v>221.8</v>
      </c>
      <c r="G1307" s="21">
        <v>29.593</v>
      </c>
      <c r="H1307" s="21">
        <v>49.8</v>
      </c>
    </row>
    <row r="1308" spans="1:8" x14ac:dyDescent="0.15">
      <c r="A1308" s="21" t="s">
        <v>420</v>
      </c>
    </row>
    <row r="1309" spans="1:8" x14ac:dyDescent="0.15">
      <c r="A1309" s="21" t="s">
        <v>421</v>
      </c>
    </row>
    <row r="1310" spans="1:8" x14ac:dyDescent="0.15">
      <c r="A1310" s="21" t="s">
        <v>422</v>
      </c>
    </row>
    <row r="1311" spans="1:8" x14ac:dyDescent="0.15">
      <c r="A1311" s="21" t="s">
        <v>423</v>
      </c>
    </row>
    <row r="1312" spans="1:8" x14ac:dyDescent="0.15">
      <c r="A1312" s="21" t="s">
        <v>1319</v>
      </c>
    </row>
    <row r="1313" spans="1:8" x14ac:dyDescent="0.15">
      <c r="A1313" s="22">
        <v>42846</v>
      </c>
    </row>
    <row r="1314" spans="1:8" x14ac:dyDescent="0.15">
      <c r="A1314" s="21" t="s">
        <v>425</v>
      </c>
    </row>
    <row r="1315" spans="1:8" x14ac:dyDescent="0.15">
      <c r="A1315" s="21" t="s">
        <v>426</v>
      </c>
    </row>
    <row r="1316" spans="1:8" x14ac:dyDescent="0.15">
      <c r="A1316" s="21" t="s">
        <v>427</v>
      </c>
    </row>
    <row r="1317" spans="1:8" x14ac:dyDescent="0.15">
      <c r="A1317" s="21" t="s">
        <v>2411</v>
      </c>
    </row>
    <row r="1318" spans="1:8" x14ac:dyDescent="0.15">
      <c r="A1318" s="21" t="s">
        <v>2412</v>
      </c>
    </row>
    <row r="1319" spans="1:8" x14ac:dyDescent="0.15">
      <c r="A1319" s="21" t="s">
        <v>2413</v>
      </c>
    </row>
    <row r="1320" spans="1:8" x14ac:dyDescent="0.15">
      <c r="B1320" s="21" t="s">
        <v>1322</v>
      </c>
      <c r="C1320" s="21" t="s">
        <v>2414</v>
      </c>
    </row>
    <row r="1321" spans="1:8" x14ac:dyDescent="0.15">
      <c r="B1321" s="21" t="s">
        <v>1324</v>
      </c>
      <c r="C1321" s="21" t="s">
        <v>1325</v>
      </c>
      <c r="D1321" s="21" t="s">
        <v>1326</v>
      </c>
      <c r="E1321" s="21" t="s">
        <v>1327</v>
      </c>
      <c r="F1321" s="21" t="s">
        <v>1328</v>
      </c>
      <c r="G1321" s="21" t="s">
        <v>1329</v>
      </c>
      <c r="H1321" s="21" t="s">
        <v>1330</v>
      </c>
    </row>
    <row r="1322" spans="1:8" x14ac:dyDescent="0.15">
      <c r="A1322" s="21" t="s">
        <v>1331</v>
      </c>
      <c r="B1322" s="21" t="s">
        <v>76</v>
      </c>
      <c r="C1322" s="21">
        <v>35.834000000000003</v>
      </c>
      <c r="D1322" s="21">
        <v>22.247</v>
      </c>
      <c r="E1322" s="21">
        <v>48.003</v>
      </c>
      <c r="F1322" s="21">
        <v>292.8</v>
      </c>
      <c r="G1322" s="21">
        <v>23.759</v>
      </c>
    </row>
    <row r="1323" spans="1:8" x14ac:dyDescent="0.15">
      <c r="A1323" s="21" t="s">
        <v>1332</v>
      </c>
    </row>
    <row r="1324" spans="1:8" x14ac:dyDescent="0.15">
      <c r="A1324" s="21" t="s">
        <v>1333</v>
      </c>
      <c r="B1324" s="21" t="s">
        <v>1095</v>
      </c>
      <c r="C1324" s="21" t="s">
        <v>2415</v>
      </c>
      <c r="D1324" s="21">
        <v>25.922999999999998</v>
      </c>
      <c r="E1324" s="21">
        <v>52.222000000000001</v>
      </c>
      <c r="F1324" s="21">
        <v>278</v>
      </c>
      <c r="G1324" s="21">
        <v>25.722999999999999</v>
      </c>
      <c r="H1324" s="21">
        <v>17.100000000000001</v>
      </c>
    </row>
    <row r="1325" spans="1:8" x14ac:dyDescent="0.15">
      <c r="A1325" s="21" t="s">
        <v>1335</v>
      </c>
      <c r="B1325" s="21" t="s">
        <v>2416</v>
      </c>
      <c r="C1325" s="21">
        <v>37.116999999999997</v>
      </c>
      <c r="D1325" s="21">
        <v>23.126000000000001</v>
      </c>
      <c r="E1325" s="21">
        <v>51.468000000000004</v>
      </c>
      <c r="F1325" s="21">
        <v>288</v>
      </c>
      <c r="G1325" s="21">
        <v>24.876999999999999</v>
      </c>
      <c r="H1325" s="21">
        <v>153.4</v>
      </c>
    </row>
    <row r="1326" spans="1:8" x14ac:dyDescent="0.15">
      <c r="A1326" s="21" t="s">
        <v>1337</v>
      </c>
      <c r="B1326" s="21" t="s">
        <v>2417</v>
      </c>
      <c r="C1326" s="21">
        <v>36.432000000000002</v>
      </c>
      <c r="D1326" s="21">
        <v>22.585000000000001</v>
      </c>
      <c r="E1326" s="21">
        <v>48.781999999999996</v>
      </c>
      <c r="F1326" s="21">
        <v>286.10000000000002</v>
      </c>
      <c r="G1326" s="21">
        <v>24.594999999999999</v>
      </c>
      <c r="H1326" s="21">
        <v>158.30000000000001</v>
      </c>
    </row>
    <row r="1327" spans="1:8" x14ac:dyDescent="0.15">
      <c r="A1327" s="21" t="s">
        <v>1339</v>
      </c>
      <c r="B1327" s="21" t="s">
        <v>2418</v>
      </c>
      <c r="C1327" s="21">
        <v>36.869999999999997</v>
      </c>
      <c r="D1327" s="21">
        <v>23.428999999999998</v>
      </c>
      <c r="E1327" s="21">
        <v>48.664999999999999</v>
      </c>
      <c r="F1327" s="21">
        <v>290.89999999999998</v>
      </c>
      <c r="G1327" s="21">
        <v>24.434000000000001</v>
      </c>
      <c r="H1327" s="21">
        <v>157.1</v>
      </c>
    </row>
    <row r="1328" spans="1:8" x14ac:dyDescent="0.15">
      <c r="A1328" s="21" t="s">
        <v>1342</v>
      </c>
      <c r="B1328" s="21" t="s">
        <v>2419</v>
      </c>
      <c r="C1328" s="21">
        <v>36.130000000000003</v>
      </c>
      <c r="D1328" s="21">
        <v>22.37</v>
      </c>
      <c r="E1328" s="21">
        <v>48.34</v>
      </c>
      <c r="F1328" s="21">
        <v>289.89999999999998</v>
      </c>
      <c r="G1328" s="21">
        <v>24.247</v>
      </c>
      <c r="H1328" s="21">
        <v>159.9</v>
      </c>
    </row>
    <row r="1329" spans="1:8" x14ac:dyDescent="0.15">
      <c r="A1329" s="21" t="s">
        <v>1344</v>
      </c>
      <c r="B1329" s="21" t="s">
        <v>2420</v>
      </c>
      <c r="C1329" s="21">
        <v>36.018000000000001</v>
      </c>
      <c r="D1329" s="21" t="s">
        <v>2421</v>
      </c>
      <c r="E1329" s="21">
        <v>48.189</v>
      </c>
      <c r="F1329" s="21" t="s">
        <v>1406</v>
      </c>
      <c r="G1329" s="21">
        <v>24.059000000000001</v>
      </c>
      <c r="H1329" s="21">
        <v>160.6</v>
      </c>
    </row>
    <row r="1330" spans="1:8" x14ac:dyDescent="0.15">
      <c r="A1330" s="21" t="s">
        <v>1347</v>
      </c>
      <c r="B1330" s="21" t="s">
        <v>2422</v>
      </c>
      <c r="C1330" s="21" t="s">
        <v>2423</v>
      </c>
      <c r="D1330" s="21">
        <v>22.306999999999999</v>
      </c>
      <c r="E1330" s="21">
        <v>48.212000000000003</v>
      </c>
      <c r="F1330" s="21">
        <v>288</v>
      </c>
      <c r="G1330" s="21">
        <v>24.542999999999999</v>
      </c>
      <c r="H1330" s="21">
        <v>160.1</v>
      </c>
    </row>
    <row r="1331" spans="1:8" x14ac:dyDescent="0.15">
      <c r="A1331" s="21" t="s">
        <v>1350</v>
      </c>
      <c r="B1331" s="21" t="s">
        <v>2424</v>
      </c>
      <c r="C1331" s="21" t="s">
        <v>2425</v>
      </c>
      <c r="D1331" s="21">
        <v>25.602</v>
      </c>
      <c r="E1331" s="21">
        <v>52.8</v>
      </c>
      <c r="F1331" s="21">
        <v>287.10000000000002</v>
      </c>
      <c r="G1331" s="21">
        <v>25.132000000000001</v>
      </c>
      <c r="H1331" s="21">
        <v>37.299999999999997</v>
      </c>
    </row>
    <row r="1332" spans="1:8" x14ac:dyDescent="0.15">
      <c r="A1332" s="21" t="s">
        <v>1352</v>
      </c>
      <c r="B1332" s="21" t="s">
        <v>2426</v>
      </c>
      <c r="C1332" s="21">
        <v>36.530999999999999</v>
      </c>
      <c r="D1332" s="21">
        <v>22.375</v>
      </c>
      <c r="E1332" s="21">
        <v>48.186999999999998</v>
      </c>
      <c r="F1332" s="21">
        <v>288.89999999999998</v>
      </c>
      <c r="G1332" s="21">
        <v>24.065000000000001</v>
      </c>
      <c r="H1332" s="21">
        <v>159.80000000000001</v>
      </c>
    </row>
    <row r="1333" spans="1:8" x14ac:dyDescent="0.15">
      <c r="A1333" s="21" t="s">
        <v>1354</v>
      </c>
      <c r="B1333" s="21" t="s">
        <v>2427</v>
      </c>
      <c r="C1333" s="21">
        <v>35.932000000000002</v>
      </c>
      <c r="D1333" s="21">
        <v>22.413</v>
      </c>
      <c r="E1333" s="21" t="s">
        <v>2428</v>
      </c>
      <c r="F1333" s="21">
        <v>291.8</v>
      </c>
      <c r="G1333" s="21">
        <v>23.855</v>
      </c>
      <c r="H1333" s="21">
        <v>160.9</v>
      </c>
    </row>
    <row r="1334" spans="1:8" x14ac:dyDescent="0.15">
      <c r="A1334" s="21" t="s">
        <v>1357</v>
      </c>
      <c r="B1334" s="21" t="s">
        <v>2429</v>
      </c>
      <c r="C1334" s="21">
        <v>35.887999999999998</v>
      </c>
      <c r="D1334" s="21">
        <v>22.321000000000002</v>
      </c>
      <c r="E1334" s="21">
        <v>48.046999999999997</v>
      </c>
      <c r="F1334" s="21">
        <v>290.89999999999998</v>
      </c>
      <c r="G1334" s="21" t="s">
        <v>2430</v>
      </c>
      <c r="H1334" s="21">
        <v>161.19999999999999</v>
      </c>
    </row>
    <row r="1335" spans="1:8" x14ac:dyDescent="0.15">
      <c r="A1335" s="21" t="s">
        <v>420</v>
      </c>
    </row>
    <row r="1336" spans="1:8" x14ac:dyDescent="0.15">
      <c r="A1336" s="21" t="s">
        <v>421</v>
      </c>
    </row>
    <row r="1337" spans="1:8" x14ac:dyDescent="0.15">
      <c r="A1337" s="21" t="s">
        <v>422</v>
      </c>
    </row>
    <row r="1338" spans="1:8" x14ac:dyDescent="0.15">
      <c r="A1338" s="21" t="s">
        <v>423</v>
      </c>
    </row>
    <row r="1339" spans="1:8" x14ac:dyDescent="0.15">
      <c r="A1339" s="21" t="s">
        <v>1319</v>
      </c>
    </row>
    <row r="1340" spans="1:8" x14ac:dyDescent="0.15">
      <c r="A1340" s="22">
        <v>42846</v>
      </c>
    </row>
    <row r="1341" spans="1:8" x14ac:dyDescent="0.15">
      <c r="A1341" s="21" t="s">
        <v>425</v>
      </c>
    </row>
    <row r="1342" spans="1:8" x14ac:dyDescent="0.15">
      <c r="A1342" s="21" t="s">
        <v>426</v>
      </c>
    </row>
    <row r="1343" spans="1:8" x14ac:dyDescent="0.15">
      <c r="A1343" s="21" t="s">
        <v>427</v>
      </c>
    </row>
    <row r="1344" spans="1:8" x14ac:dyDescent="0.15">
      <c r="A1344" s="21" t="s">
        <v>2431</v>
      </c>
    </row>
    <row r="1345" spans="1:8" x14ac:dyDescent="0.15">
      <c r="A1345" s="21" t="s">
        <v>2432</v>
      </c>
    </row>
    <row r="1346" spans="1:8" x14ac:dyDescent="0.15">
      <c r="A1346" s="21" t="s">
        <v>2433</v>
      </c>
    </row>
    <row r="1347" spans="1:8" x14ac:dyDescent="0.15">
      <c r="B1347" s="21" t="s">
        <v>1322</v>
      </c>
      <c r="C1347" s="21" t="s">
        <v>2434</v>
      </c>
    </row>
    <row r="1348" spans="1:8" x14ac:dyDescent="0.15">
      <c r="B1348" s="21" t="s">
        <v>1324</v>
      </c>
      <c r="C1348" s="21" t="s">
        <v>1325</v>
      </c>
      <c r="D1348" s="21" t="s">
        <v>1326</v>
      </c>
      <c r="E1348" s="21" t="s">
        <v>1327</v>
      </c>
      <c r="F1348" s="21" t="s">
        <v>1328</v>
      </c>
      <c r="G1348" s="21" t="s">
        <v>1329</v>
      </c>
      <c r="H1348" s="21" t="s">
        <v>1330</v>
      </c>
    </row>
    <row r="1349" spans="1:8" x14ac:dyDescent="0.15">
      <c r="A1349" s="21" t="s">
        <v>1331</v>
      </c>
      <c r="B1349" s="21" t="s">
        <v>326</v>
      </c>
      <c r="C1349" s="21">
        <v>37.377000000000002</v>
      </c>
      <c r="D1349" s="21">
        <v>23.518000000000001</v>
      </c>
      <c r="E1349" s="21">
        <v>50.677</v>
      </c>
      <c r="F1349" s="21">
        <v>281.5</v>
      </c>
      <c r="G1349" s="21">
        <v>25.981000000000002</v>
      </c>
    </row>
    <row r="1350" spans="1:8" x14ac:dyDescent="0.15">
      <c r="A1350" s="21" t="s">
        <v>1332</v>
      </c>
    </row>
    <row r="1351" spans="1:8" x14ac:dyDescent="0.15">
      <c r="A1351" s="21" t="s">
        <v>1333</v>
      </c>
      <c r="B1351" s="21" t="s">
        <v>1108</v>
      </c>
      <c r="C1351" s="21" t="s">
        <v>2435</v>
      </c>
      <c r="D1351" s="21">
        <v>25.521999999999998</v>
      </c>
      <c r="E1351" s="21">
        <v>53.576000000000001</v>
      </c>
      <c r="F1351" s="21">
        <v>246.1</v>
      </c>
      <c r="G1351" s="21">
        <v>27.449000000000002</v>
      </c>
      <c r="H1351" s="21">
        <v>24.8</v>
      </c>
    </row>
    <row r="1352" spans="1:8" x14ac:dyDescent="0.15">
      <c r="A1352" s="21" t="s">
        <v>1335</v>
      </c>
      <c r="B1352" s="21" t="s">
        <v>2436</v>
      </c>
      <c r="C1352" s="21">
        <v>38.4</v>
      </c>
      <c r="D1352" s="21">
        <v>24.513999999999999</v>
      </c>
      <c r="E1352" s="21">
        <v>52.908999999999999</v>
      </c>
      <c r="F1352" s="21" t="s">
        <v>2437</v>
      </c>
      <c r="G1352" s="21">
        <v>26.704000000000001</v>
      </c>
      <c r="H1352" s="21">
        <v>147</v>
      </c>
    </row>
    <row r="1353" spans="1:8" x14ac:dyDescent="0.15">
      <c r="A1353" s="21" t="s">
        <v>1337</v>
      </c>
      <c r="B1353" s="21" t="s">
        <v>2438</v>
      </c>
      <c r="C1353" s="21">
        <v>38.081000000000003</v>
      </c>
      <c r="D1353" s="21">
        <v>24.123999999999999</v>
      </c>
      <c r="E1353" s="21">
        <v>51.918999999999997</v>
      </c>
      <c r="F1353" s="21">
        <v>279.7</v>
      </c>
      <c r="G1353" s="21">
        <v>26.484000000000002</v>
      </c>
      <c r="H1353" s="21">
        <v>149</v>
      </c>
    </row>
    <row r="1354" spans="1:8" x14ac:dyDescent="0.15">
      <c r="A1354" s="21" t="s">
        <v>1339</v>
      </c>
      <c r="B1354" s="21" t="s">
        <v>2439</v>
      </c>
      <c r="C1354" s="21">
        <v>37.674999999999997</v>
      </c>
      <c r="D1354" s="21">
        <v>23.890999999999998</v>
      </c>
      <c r="E1354" s="21">
        <v>51.927</v>
      </c>
      <c r="F1354" s="21">
        <v>272.8</v>
      </c>
      <c r="G1354" s="21">
        <v>26.431000000000001</v>
      </c>
      <c r="H1354" s="21">
        <v>149.80000000000001</v>
      </c>
    </row>
    <row r="1355" spans="1:8" x14ac:dyDescent="0.15">
      <c r="A1355" s="21" t="s">
        <v>1342</v>
      </c>
      <c r="B1355" s="21" t="s">
        <v>2440</v>
      </c>
      <c r="C1355" s="21">
        <v>37.536000000000001</v>
      </c>
      <c r="D1355" s="21">
        <v>23.727</v>
      </c>
      <c r="E1355" s="21">
        <v>51.401000000000003</v>
      </c>
      <c r="F1355" s="21">
        <v>260.7</v>
      </c>
      <c r="G1355" s="21">
        <v>26.545000000000002</v>
      </c>
      <c r="H1355" s="21">
        <v>150.5</v>
      </c>
    </row>
    <row r="1356" spans="1:8" x14ac:dyDescent="0.15">
      <c r="A1356" s="21" t="s">
        <v>1344</v>
      </c>
      <c r="B1356" s="21" t="s">
        <v>2441</v>
      </c>
      <c r="C1356" s="21" t="s">
        <v>2442</v>
      </c>
      <c r="D1356" s="21">
        <v>30.916</v>
      </c>
      <c r="E1356" s="21" t="s">
        <v>2443</v>
      </c>
      <c r="F1356" s="21">
        <v>264.60000000000002</v>
      </c>
      <c r="G1356" s="21">
        <v>27.62</v>
      </c>
      <c r="H1356" s="21">
        <v>51.3</v>
      </c>
    </row>
    <row r="1357" spans="1:8" x14ac:dyDescent="0.15">
      <c r="A1357" s="21" t="s">
        <v>1347</v>
      </c>
      <c r="B1357" s="21" t="s">
        <v>2444</v>
      </c>
      <c r="C1357" s="21">
        <v>37.994999999999997</v>
      </c>
      <c r="D1357" s="21">
        <v>24.210999999999999</v>
      </c>
      <c r="E1357" s="21">
        <v>51.572000000000003</v>
      </c>
      <c r="F1357" s="21">
        <v>255.3</v>
      </c>
      <c r="G1357" s="21">
        <v>26.56</v>
      </c>
      <c r="H1357" s="21">
        <v>149.30000000000001</v>
      </c>
    </row>
    <row r="1358" spans="1:8" x14ac:dyDescent="0.15">
      <c r="A1358" s="21" t="s">
        <v>1350</v>
      </c>
      <c r="B1358" s="21" t="s">
        <v>2445</v>
      </c>
      <c r="C1358" s="21">
        <v>37.448</v>
      </c>
      <c r="D1358" s="21">
        <v>23.558</v>
      </c>
      <c r="E1358" s="21">
        <v>51.082000000000001</v>
      </c>
      <c r="F1358" s="21">
        <v>279.7</v>
      </c>
      <c r="G1358" s="21" t="s">
        <v>2446</v>
      </c>
      <c r="H1358" s="21">
        <v>151.80000000000001</v>
      </c>
    </row>
    <row r="1359" spans="1:8" x14ac:dyDescent="0.15">
      <c r="A1359" s="21" t="s">
        <v>1352</v>
      </c>
      <c r="B1359" s="21" t="s">
        <v>2447</v>
      </c>
      <c r="C1359" s="21" t="s">
        <v>2448</v>
      </c>
      <c r="D1359" s="21" t="s">
        <v>2449</v>
      </c>
      <c r="E1359" s="21" t="s">
        <v>2450</v>
      </c>
      <c r="F1359" s="21">
        <v>275.39999999999998</v>
      </c>
      <c r="G1359" s="21">
        <v>26.539000000000001</v>
      </c>
      <c r="H1359" s="21">
        <v>151.69999999999999</v>
      </c>
    </row>
    <row r="1360" spans="1:8" x14ac:dyDescent="0.15">
      <c r="A1360" s="21" t="s">
        <v>1354</v>
      </c>
      <c r="B1360" s="21" t="s">
        <v>2451</v>
      </c>
      <c r="C1360" s="21">
        <v>37.963000000000001</v>
      </c>
      <c r="D1360" s="21">
        <v>23.596</v>
      </c>
      <c r="E1360" s="21">
        <v>50.936</v>
      </c>
      <c r="F1360" s="21">
        <v>254.6</v>
      </c>
      <c r="G1360" s="21">
        <v>27.542000000000002</v>
      </c>
      <c r="H1360" s="21">
        <v>149.6</v>
      </c>
    </row>
    <row r="1361" spans="1:8" x14ac:dyDescent="0.15">
      <c r="A1361" s="21" t="s">
        <v>1357</v>
      </c>
      <c r="B1361" s="21" t="s">
        <v>2452</v>
      </c>
      <c r="C1361" s="21" t="s">
        <v>2453</v>
      </c>
      <c r="D1361" s="21">
        <v>26.082000000000001</v>
      </c>
      <c r="E1361" s="21" t="s">
        <v>2454</v>
      </c>
      <c r="F1361" s="21">
        <v>146.6</v>
      </c>
      <c r="G1361" s="21" t="s">
        <v>1374</v>
      </c>
      <c r="H1361" s="21">
        <v>60.4</v>
      </c>
    </row>
    <row r="1362" spans="1:8" x14ac:dyDescent="0.15">
      <c r="A1362" s="21" t="s">
        <v>420</v>
      </c>
    </row>
    <row r="1363" spans="1:8" x14ac:dyDescent="0.15">
      <c r="A1363" s="21" t="s">
        <v>421</v>
      </c>
    </row>
    <row r="1364" spans="1:8" x14ac:dyDescent="0.15">
      <c r="A1364" s="21" t="s">
        <v>422</v>
      </c>
    </row>
    <row r="1365" spans="1:8" x14ac:dyDescent="0.15">
      <c r="A1365" s="21" t="s">
        <v>423</v>
      </c>
    </row>
    <row r="1366" spans="1:8" x14ac:dyDescent="0.15">
      <c r="A1366" s="21" t="s">
        <v>1319</v>
      </c>
    </row>
    <row r="1367" spans="1:8" x14ac:dyDescent="0.15">
      <c r="A1367" s="22">
        <v>42846</v>
      </c>
    </row>
    <row r="1368" spans="1:8" x14ac:dyDescent="0.15">
      <c r="A1368" s="21" t="s">
        <v>425</v>
      </c>
    </row>
    <row r="1369" spans="1:8" x14ac:dyDescent="0.15">
      <c r="A1369" s="21" t="s">
        <v>426</v>
      </c>
    </row>
    <row r="1370" spans="1:8" x14ac:dyDescent="0.15">
      <c r="A1370" s="21" t="s">
        <v>427</v>
      </c>
    </row>
    <row r="1371" spans="1:8" x14ac:dyDescent="0.15">
      <c r="A1371" s="21" t="s">
        <v>2455</v>
      </c>
    </row>
    <row r="1372" spans="1:8" x14ac:dyDescent="0.15">
      <c r="A1372" s="21" t="s">
        <v>2456</v>
      </c>
    </row>
    <row r="1373" spans="1:8" x14ac:dyDescent="0.15">
      <c r="A1373" s="21" t="s">
        <v>2457</v>
      </c>
    </row>
    <row r="1374" spans="1:8" x14ac:dyDescent="0.15">
      <c r="B1374" s="21" t="s">
        <v>1322</v>
      </c>
      <c r="C1374" s="21" t="s">
        <v>2458</v>
      </c>
    </row>
    <row r="1375" spans="1:8" x14ac:dyDescent="0.15">
      <c r="B1375" s="21" t="s">
        <v>1324</v>
      </c>
      <c r="C1375" s="21" t="s">
        <v>1325</v>
      </c>
      <c r="D1375" s="21" t="s">
        <v>1326</v>
      </c>
      <c r="E1375" s="21" t="s">
        <v>1327</v>
      </c>
      <c r="F1375" s="21" t="s">
        <v>1328</v>
      </c>
      <c r="G1375" s="21" t="s">
        <v>1329</v>
      </c>
      <c r="H1375" s="21" t="s">
        <v>1330</v>
      </c>
    </row>
    <row r="1376" spans="1:8" x14ac:dyDescent="0.15">
      <c r="A1376" s="21" t="s">
        <v>1331</v>
      </c>
      <c r="B1376" s="21" t="s">
        <v>227</v>
      </c>
      <c r="C1376" s="21">
        <v>36.805</v>
      </c>
      <c r="D1376" s="21">
        <v>22.962</v>
      </c>
      <c r="E1376" s="21">
        <v>49.835000000000001</v>
      </c>
      <c r="F1376" s="21">
        <v>288</v>
      </c>
      <c r="G1376" s="21">
        <v>24.852</v>
      </c>
    </row>
    <row r="1377" spans="1:8" x14ac:dyDescent="0.15">
      <c r="A1377" s="21" t="s">
        <v>1332</v>
      </c>
    </row>
    <row r="1378" spans="1:8" x14ac:dyDescent="0.15">
      <c r="A1378" s="21" t="s">
        <v>1333</v>
      </c>
      <c r="B1378" s="21" t="s">
        <v>2459</v>
      </c>
      <c r="C1378" s="21">
        <v>39.658000000000001</v>
      </c>
      <c r="D1378" s="21">
        <v>25.326000000000001</v>
      </c>
      <c r="E1378" s="21">
        <v>51.564999999999998</v>
      </c>
      <c r="F1378" s="21">
        <v>251</v>
      </c>
      <c r="G1378" s="21" t="s">
        <v>1374</v>
      </c>
      <c r="H1378" s="21">
        <v>128.69999999999999</v>
      </c>
    </row>
    <row r="1379" spans="1:8" x14ac:dyDescent="0.15">
      <c r="A1379" s="21" t="s">
        <v>1335</v>
      </c>
      <c r="B1379" s="21" t="s">
        <v>1126</v>
      </c>
      <c r="C1379" s="21" t="s">
        <v>2460</v>
      </c>
      <c r="D1379" s="21">
        <v>25.562000000000001</v>
      </c>
      <c r="E1379" s="21">
        <v>52.183999999999997</v>
      </c>
      <c r="F1379" s="21">
        <v>259.89999999999998</v>
      </c>
      <c r="G1379" s="21">
        <v>26.64</v>
      </c>
      <c r="H1379" s="21">
        <v>34.799999999999997</v>
      </c>
    </row>
    <row r="1380" spans="1:8" x14ac:dyDescent="0.15">
      <c r="A1380" s="21" t="s">
        <v>1337</v>
      </c>
      <c r="B1380" s="21" t="s">
        <v>2461</v>
      </c>
      <c r="C1380" s="21">
        <v>38.512</v>
      </c>
      <c r="D1380" s="21">
        <v>24.471</v>
      </c>
      <c r="E1380" s="21">
        <v>51.33</v>
      </c>
      <c r="F1380" s="21">
        <v>243.3</v>
      </c>
      <c r="G1380" s="21">
        <v>26.695</v>
      </c>
      <c r="H1380" s="21">
        <v>148.6</v>
      </c>
    </row>
    <row r="1381" spans="1:8" x14ac:dyDescent="0.15">
      <c r="A1381" s="21" t="s">
        <v>1339</v>
      </c>
      <c r="B1381" s="21" t="s">
        <v>2462</v>
      </c>
      <c r="C1381" s="21">
        <v>37.479999999999997</v>
      </c>
      <c r="D1381" s="21">
        <v>23.218</v>
      </c>
      <c r="E1381" s="21">
        <v>50.094999999999999</v>
      </c>
      <c r="F1381" s="21">
        <v>278</v>
      </c>
      <c r="G1381" s="21">
        <v>25.783000000000001</v>
      </c>
      <c r="H1381" s="21">
        <v>153.4</v>
      </c>
    </row>
    <row r="1382" spans="1:8" x14ac:dyDescent="0.15">
      <c r="A1382" s="21" t="s">
        <v>1342</v>
      </c>
      <c r="B1382" s="21" t="s">
        <v>2463</v>
      </c>
      <c r="C1382" s="21" t="s">
        <v>2464</v>
      </c>
      <c r="D1382" s="21">
        <v>24.881</v>
      </c>
      <c r="E1382" s="21">
        <v>51.597000000000001</v>
      </c>
      <c r="F1382" s="21">
        <v>280.60000000000002</v>
      </c>
      <c r="G1382" s="21">
        <v>25.454000000000001</v>
      </c>
      <c r="H1382" s="21">
        <v>73.599999999999994</v>
      </c>
    </row>
    <row r="1383" spans="1:8" x14ac:dyDescent="0.15">
      <c r="A1383" s="21" t="s">
        <v>1344</v>
      </c>
      <c r="B1383" s="21" t="s">
        <v>2465</v>
      </c>
      <c r="C1383" s="21">
        <v>37.658000000000001</v>
      </c>
      <c r="D1383" s="21">
        <v>23.535</v>
      </c>
      <c r="E1383" s="21">
        <v>50.732999999999997</v>
      </c>
      <c r="F1383" s="21">
        <v>279.7</v>
      </c>
      <c r="G1383" s="21">
        <v>25.398</v>
      </c>
      <c r="H1383" s="21">
        <v>152.6</v>
      </c>
    </row>
    <row r="1384" spans="1:8" x14ac:dyDescent="0.15">
      <c r="A1384" s="21" t="s">
        <v>1347</v>
      </c>
      <c r="B1384" s="21" t="s">
        <v>2466</v>
      </c>
      <c r="C1384" s="21">
        <v>37.445999999999998</v>
      </c>
      <c r="D1384" s="21">
        <v>23.800999999999998</v>
      </c>
      <c r="E1384" s="21">
        <v>50.433999999999997</v>
      </c>
      <c r="F1384" s="21">
        <v>281.5</v>
      </c>
      <c r="G1384" s="21">
        <v>25.315000000000001</v>
      </c>
      <c r="H1384" s="21">
        <v>153</v>
      </c>
    </row>
    <row r="1385" spans="1:8" x14ac:dyDescent="0.15">
      <c r="A1385" s="21" t="s">
        <v>1350</v>
      </c>
      <c r="B1385" s="21" t="s">
        <v>2467</v>
      </c>
      <c r="C1385" s="21" t="s">
        <v>2468</v>
      </c>
      <c r="D1385" s="21">
        <v>25</v>
      </c>
      <c r="E1385" s="21">
        <v>51.75</v>
      </c>
      <c r="F1385" s="21">
        <v>270.3</v>
      </c>
      <c r="G1385" s="21">
        <v>26.341000000000001</v>
      </c>
      <c r="H1385" s="21">
        <v>70.8</v>
      </c>
    </row>
    <row r="1386" spans="1:8" x14ac:dyDescent="0.15">
      <c r="A1386" s="21" t="s">
        <v>1352</v>
      </c>
      <c r="B1386" s="21" t="s">
        <v>2469</v>
      </c>
      <c r="C1386" s="21">
        <v>37.534999999999997</v>
      </c>
      <c r="D1386" s="21">
        <v>23.413</v>
      </c>
      <c r="E1386" s="21">
        <v>50.274999999999999</v>
      </c>
      <c r="F1386" s="21">
        <v>264.60000000000002</v>
      </c>
      <c r="G1386" s="21">
        <v>25.939</v>
      </c>
      <c r="H1386" s="21">
        <v>152.80000000000001</v>
      </c>
    </row>
    <row r="1387" spans="1:8" x14ac:dyDescent="0.15">
      <c r="A1387" s="21" t="s">
        <v>1354</v>
      </c>
      <c r="B1387" s="21" t="s">
        <v>2470</v>
      </c>
      <c r="C1387" s="21">
        <v>36.988999999999997</v>
      </c>
      <c r="D1387" s="21">
        <v>23.006</v>
      </c>
      <c r="E1387" s="21" t="s">
        <v>2471</v>
      </c>
      <c r="F1387" s="21">
        <v>280.60000000000002</v>
      </c>
      <c r="G1387" s="21">
        <v>25.359000000000002</v>
      </c>
      <c r="H1387" s="21">
        <v>155</v>
      </c>
    </row>
    <row r="1388" spans="1:8" x14ac:dyDescent="0.15">
      <c r="A1388" s="21" t="s">
        <v>1357</v>
      </c>
      <c r="B1388" s="21" t="s">
        <v>2472</v>
      </c>
      <c r="C1388" s="21" t="s">
        <v>2473</v>
      </c>
      <c r="D1388" s="21">
        <v>24.015999999999998</v>
      </c>
      <c r="E1388" s="21">
        <v>56.048999999999999</v>
      </c>
      <c r="F1388" s="21">
        <v>281.5</v>
      </c>
      <c r="G1388" s="21">
        <v>25.085999999999999</v>
      </c>
      <c r="H1388" s="21">
        <v>71.900000000000006</v>
      </c>
    </row>
    <row r="1389" spans="1:8" x14ac:dyDescent="0.15">
      <c r="A1389" s="21" t="s">
        <v>1360</v>
      </c>
      <c r="B1389" s="21" t="s">
        <v>2474</v>
      </c>
      <c r="C1389" s="21">
        <v>37.085999999999999</v>
      </c>
      <c r="D1389" s="21">
        <v>23.053000000000001</v>
      </c>
      <c r="E1389" s="21">
        <v>50.296999999999997</v>
      </c>
      <c r="F1389" s="21">
        <v>273.60000000000002</v>
      </c>
      <c r="G1389" s="21">
        <v>25.032</v>
      </c>
      <c r="H1389" s="21">
        <v>154.69999999999999</v>
      </c>
    </row>
    <row r="1390" spans="1:8" x14ac:dyDescent="0.15">
      <c r="A1390" s="21" t="s">
        <v>1362</v>
      </c>
      <c r="B1390" s="21" t="s">
        <v>2475</v>
      </c>
      <c r="C1390" s="21">
        <v>37.195</v>
      </c>
      <c r="D1390" s="21">
        <v>23.091999999999999</v>
      </c>
      <c r="E1390" s="21">
        <v>50.031999999999996</v>
      </c>
      <c r="F1390" s="21" t="s">
        <v>1530</v>
      </c>
      <c r="G1390" s="21">
        <v>24.942</v>
      </c>
      <c r="H1390" s="21">
        <v>154.9</v>
      </c>
    </row>
    <row r="1391" spans="1:8" x14ac:dyDescent="0.15">
      <c r="A1391" s="21" t="s">
        <v>1365</v>
      </c>
      <c r="B1391" s="21" t="s">
        <v>2476</v>
      </c>
      <c r="C1391" s="21" t="s">
        <v>2477</v>
      </c>
      <c r="D1391" s="21" t="s">
        <v>2478</v>
      </c>
      <c r="E1391" s="21">
        <v>49.988999999999997</v>
      </c>
      <c r="F1391" s="21">
        <v>286.10000000000002</v>
      </c>
      <c r="G1391" s="21" t="s">
        <v>2479</v>
      </c>
      <c r="H1391" s="21">
        <v>155.69999999999999</v>
      </c>
    </row>
    <row r="1392" spans="1:8" x14ac:dyDescent="0.15">
      <c r="A1392" s="21" t="s">
        <v>420</v>
      </c>
    </row>
    <row r="1393" spans="1:8" x14ac:dyDescent="0.15">
      <c r="A1393" s="21" t="s">
        <v>421</v>
      </c>
    </row>
    <row r="1394" spans="1:8" x14ac:dyDescent="0.15">
      <c r="A1394" s="21" t="s">
        <v>422</v>
      </c>
    </row>
    <row r="1395" spans="1:8" x14ac:dyDescent="0.15">
      <c r="A1395" s="21" t="s">
        <v>423</v>
      </c>
    </row>
    <row r="1396" spans="1:8" x14ac:dyDescent="0.15">
      <c r="A1396" s="21" t="s">
        <v>1319</v>
      </c>
    </row>
    <row r="1397" spans="1:8" x14ac:dyDescent="0.15">
      <c r="A1397" s="22">
        <v>42846</v>
      </c>
    </row>
    <row r="1398" spans="1:8" x14ac:dyDescent="0.15">
      <c r="A1398" s="21" t="s">
        <v>425</v>
      </c>
    </row>
    <row r="1399" spans="1:8" x14ac:dyDescent="0.15">
      <c r="A1399" s="21" t="s">
        <v>426</v>
      </c>
    </row>
    <row r="1400" spans="1:8" x14ac:dyDescent="0.15">
      <c r="A1400" s="21" t="s">
        <v>427</v>
      </c>
    </row>
    <row r="1401" spans="1:8" x14ac:dyDescent="0.15">
      <c r="A1401" s="21" t="s">
        <v>2480</v>
      </c>
    </row>
    <row r="1402" spans="1:8" x14ac:dyDescent="0.15">
      <c r="A1402" s="21" t="s">
        <v>2481</v>
      </c>
    </row>
    <row r="1403" spans="1:8" x14ac:dyDescent="0.15">
      <c r="A1403" s="21" t="s">
        <v>2482</v>
      </c>
    </row>
    <row r="1404" spans="1:8" x14ac:dyDescent="0.15">
      <c r="B1404" s="21" t="s">
        <v>1322</v>
      </c>
      <c r="C1404" s="21" t="s">
        <v>2483</v>
      </c>
    </row>
    <row r="1405" spans="1:8" x14ac:dyDescent="0.15">
      <c r="B1405" s="21" t="s">
        <v>1324</v>
      </c>
      <c r="C1405" s="21" t="s">
        <v>1325</v>
      </c>
      <c r="D1405" s="21" t="s">
        <v>1326</v>
      </c>
      <c r="E1405" s="21" t="s">
        <v>1327</v>
      </c>
      <c r="F1405" s="21" t="s">
        <v>1328</v>
      </c>
      <c r="G1405" s="21" t="s">
        <v>1329</v>
      </c>
      <c r="H1405" s="21" t="s">
        <v>1330</v>
      </c>
    </row>
    <row r="1406" spans="1:8" x14ac:dyDescent="0.15">
      <c r="A1406" s="21" t="s">
        <v>1331</v>
      </c>
      <c r="B1406" s="21" t="s">
        <v>245</v>
      </c>
      <c r="C1406" s="21">
        <v>37.023000000000003</v>
      </c>
      <c r="D1406" s="21">
        <v>22.975999999999999</v>
      </c>
      <c r="E1406" s="21">
        <v>49.872999999999998</v>
      </c>
      <c r="F1406" s="21">
        <v>285.2</v>
      </c>
      <c r="G1406" s="21">
        <v>25.106999999999999</v>
      </c>
    </row>
    <row r="1407" spans="1:8" x14ac:dyDescent="0.15">
      <c r="A1407" s="21" t="s">
        <v>1332</v>
      </c>
    </row>
    <row r="1408" spans="1:8" x14ac:dyDescent="0.15">
      <c r="A1408" s="21" t="s">
        <v>1333</v>
      </c>
      <c r="B1408" s="21" t="s">
        <v>2484</v>
      </c>
      <c r="C1408" s="21">
        <v>38.045999999999999</v>
      </c>
      <c r="D1408" s="21">
        <v>24.457000000000001</v>
      </c>
      <c r="E1408" s="21">
        <v>51.783000000000001</v>
      </c>
      <c r="F1408" s="21">
        <v>254.6</v>
      </c>
      <c r="G1408" s="21">
        <v>26.978000000000002</v>
      </c>
      <c r="H1408" s="21">
        <v>148.30000000000001</v>
      </c>
    </row>
    <row r="1409" spans="1:8" x14ac:dyDescent="0.15">
      <c r="A1409" s="21" t="s">
        <v>1335</v>
      </c>
      <c r="B1409" s="21" t="s">
        <v>2485</v>
      </c>
      <c r="C1409" s="21">
        <v>37.308999999999997</v>
      </c>
      <c r="D1409" s="21">
        <v>23.234000000000002</v>
      </c>
      <c r="E1409" s="21">
        <v>50.009</v>
      </c>
      <c r="F1409" s="21">
        <v>271.10000000000002</v>
      </c>
      <c r="G1409" s="21">
        <v>25.777999999999999</v>
      </c>
      <c r="H1409" s="21">
        <v>153.69999999999999</v>
      </c>
    </row>
    <row r="1410" spans="1:8" x14ac:dyDescent="0.15">
      <c r="A1410" s="21" t="s">
        <v>1337</v>
      </c>
      <c r="B1410" s="21" t="s">
        <v>2486</v>
      </c>
      <c r="C1410" s="21" t="s">
        <v>2487</v>
      </c>
      <c r="D1410" s="21">
        <v>23.66</v>
      </c>
      <c r="E1410" s="21">
        <v>51.576999999999998</v>
      </c>
      <c r="F1410" s="21">
        <v>284.3</v>
      </c>
      <c r="G1410" s="21">
        <v>25.541</v>
      </c>
      <c r="H1410" s="21">
        <v>62.7</v>
      </c>
    </row>
    <row r="1411" spans="1:8" x14ac:dyDescent="0.15">
      <c r="A1411" s="21" t="s">
        <v>1339</v>
      </c>
      <c r="B1411" s="21" t="s">
        <v>2488</v>
      </c>
      <c r="C1411" s="21">
        <v>37.445</v>
      </c>
      <c r="D1411" s="21">
        <v>23.085999999999999</v>
      </c>
      <c r="E1411" s="21">
        <v>50.533000000000001</v>
      </c>
      <c r="F1411" s="21">
        <v>284.3</v>
      </c>
      <c r="G1411" s="21">
        <v>25.672000000000001</v>
      </c>
      <c r="H1411" s="21">
        <v>153.30000000000001</v>
      </c>
    </row>
    <row r="1412" spans="1:8" x14ac:dyDescent="0.15">
      <c r="A1412" s="21" t="s">
        <v>1342</v>
      </c>
      <c r="B1412" s="21" t="s">
        <v>2489</v>
      </c>
      <c r="C1412" s="21" t="s">
        <v>2490</v>
      </c>
      <c r="D1412" s="21">
        <v>24.087</v>
      </c>
      <c r="E1412" s="21">
        <v>50.561999999999998</v>
      </c>
      <c r="F1412" s="21">
        <v>278.89999999999998</v>
      </c>
      <c r="G1412" s="21">
        <v>25.544</v>
      </c>
      <c r="H1412" s="21">
        <v>54.5</v>
      </c>
    </row>
    <row r="1413" spans="1:8" x14ac:dyDescent="0.15">
      <c r="A1413" s="21" t="s">
        <v>1344</v>
      </c>
      <c r="B1413" s="21" t="s">
        <v>2491</v>
      </c>
      <c r="C1413" s="21">
        <v>37.03</v>
      </c>
      <c r="D1413" s="21">
        <v>23.579000000000001</v>
      </c>
      <c r="E1413" s="21">
        <v>49.965000000000003</v>
      </c>
      <c r="F1413" s="21">
        <v>270.3</v>
      </c>
      <c r="G1413" s="21">
        <v>26.256</v>
      </c>
      <c r="H1413" s="21">
        <v>153.19999999999999</v>
      </c>
    </row>
    <row r="1414" spans="1:8" x14ac:dyDescent="0.15">
      <c r="A1414" s="21" t="s">
        <v>1347</v>
      </c>
      <c r="B1414" s="21" t="s">
        <v>2492</v>
      </c>
      <c r="C1414" s="21" t="s">
        <v>2493</v>
      </c>
      <c r="D1414" s="21">
        <v>23.315999999999999</v>
      </c>
      <c r="E1414" s="21" t="s">
        <v>2494</v>
      </c>
      <c r="F1414" s="21">
        <v>282.39999999999998</v>
      </c>
      <c r="G1414" s="21">
        <v>25.224</v>
      </c>
      <c r="H1414" s="21">
        <v>86.6</v>
      </c>
    </row>
    <row r="1415" spans="1:8" x14ac:dyDescent="0.15">
      <c r="A1415" s="21" t="s">
        <v>1350</v>
      </c>
      <c r="B1415" s="21" t="s">
        <v>2495</v>
      </c>
      <c r="C1415" s="21" t="s">
        <v>2496</v>
      </c>
      <c r="D1415" s="21" t="s">
        <v>2497</v>
      </c>
      <c r="E1415" s="21">
        <v>50.027000000000001</v>
      </c>
      <c r="F1415" s="21" t="s">
        <v>1456</v>
      </c>
      <c r="G1415" s="21" t="s">
        <v>2498</v>
      </c>
      <c r="H1415" s="21">
        <v>155.1</v>
      </c>
    </row>
    <row r="1416" spans="1:8" x14ac:dyDescent="0.15">
      <c r="A1416" s="21" t="s">
        <v>1352</v>
      </c>
      <c r="B1416" s="21" t="s">
        <v>2499</v>
      </c>
      <c r="C1416" s="21" t="s">
        <v>2500</v>
      </c>
      <c r="D1416" s="21">
        <v>23.507999999999999</v>
      </c>
      <c r="E1416" s="21">
        <v>50.652999999999999</v>
      </c>
      <c r="F1416" s="21">
        <v>258.39999999999998</v>
      </c>
      <c r="G1416" s="21">
        <v>26.338000000000001</v>
      </c>
      <c r="H1416" s="21">
        <v>67.7</v>
      </c>
    </row>
    <row r="1417" spans="1:8" x14ac:dyDescent="0.15">
      <c r="A1417" s="21" t="s">
        <v>420</v>
      </c>
    </row>
    <row r="1418" spans="1:8" x14ac:dyDescent="0.15">
      <c r="A1418" s="21" t="s">
        <v>421</v>
      </c>
    </row>
    <row r="1419" spans="1:8" x14ac:dyDescent="0.15">
      <c r="A1419" s="21" t="s">
        <v>422</v>
      </c>
    </row>
    <row r="1420" spans="1:8" x14ac:dyDescent="0.15">
      <c r="A1420" s="21" t="s">
        <v>423</v>
      </c>
    </row>
    <row r="1421" spans="1:8" x14ac:dyDescent="0.15">
      <c r="A1421" s="21" t="s">
        <v>1319</v>
      </c>
    </row>
    <row r="1422" spans="1:8" x14ac:dyDescent="0.15">
      <c r="A1422" s="22">
        <v>42846</v>
      </c>
    </row>
    <row r="1423" spans="1:8" x14ac:dyDescent="0.15">
      <c r="A1423" s="21" t="s">
        <v>425</v>
      </c>
    </row>
    <row r="1424" spans="1:8" x14ac:dyDescent="0.15">
      <c r="A1424" s="21" t="s">
        <v>426</v>
      </c>
    </row>
    <row r="1425" spans="1:8" x14ac:dyDescent="0.15">
      <c r="A1425" s="21" t="s">
        <v>427</v>
      </c>
    </row>
    <row r="1426" spans="1:8" x14ac:dyDescent="0.15">
      <c r="A1426" s="21" t="s">
        <v>2501</v>
      </c>
    </row>
    <row r="1427" spans="1:8" x14ac:dyDescent="0.15">
      <c r="A1427" s="21" t="s">
        <v>2502</v>
      </c>
    </row>
    <row r="1428" spans="1:8" x14ac:dyDescent="0.15">
      <c r="A1428" s="21" t="s">
        <v>2503</v>
      </c>
    </row>
    <row r="1429" spans="1:8" x14ac:dyDescent="0.15">
      <c r="B1429" s="21" t="s">
        <v>1322</v>
      </c>
      <c r="C1429" s="21" t="s">
        <v>2504</v>
      </c>
    </row>
    <row r="1430" spans="1:8" x14ac:dyDescent="0.15">
      <c r="B1430" s="21" t="s">
        <v>1324</v>
      </c>
      <c r="C1430" s="21" t="s">
        <v>1325</v>
      </c>
      <c r="D1430" s="21" t="s">
        <v>1326</v>
      </c>
      <c r="E1430" s="21" t="s">
        <v>1327</v>
      </c>
      <c r="F1430" s="21" t="s">
        <v>1328</v>
      </c>
      <c r="G1430" s="21" t="s">
        <v>1329</v>
      </c>
      <c r="H1430" s="21" t="s">
        <v>1330</v>
      </c>
    </row>
    <row r="1431" spans="1:8" x14ac:dyDescent="0.15">
      <c r="A1431" s="21" t="s">
        <v>1331</v>
      </c>
      <c r="B1431" s="21" t="s">
        <v>88</v>
      </c>
      <c r="C1431" s="21">
        <v>35.825000000000003</v>
      </c>
      <c r="D1431" s="21">
        <v>22.164999999999999</v>
      </c>
      <c r="E1431" s="21">
        <v>48.046999999999997</v>
      </c>
      <c r="F1431" s="21">
        <v>292.8</v>
      </c>
      <c r="G1431" s="21">
        <v>24.053999999999998</v>
      </c>
    </row>
    <row r="1432" spans="1:8" x14ac:dyDescent="0.15">
      <c r="A1432" s="21" t="s">
        <v>1332</v>
      </c>
    </row>
    <row r="1433" spans="1:8" x14ac:dyDescent="0.15">
      <c r="A1433" s="21" t="s">
        <v>1333</v>
      </c>
      <c r="B1433" s="21" t="s">
        <v>1145</v>
      </c>
      <c r="C1433" s="21" t="s">
        <v>2505</v>
      </c>
      <c r="D1433" s="21">
        <v>24.645</v>
      </c>
      <c r="E1433" s="21">
        <v>51.094000000000001</v>
      </c>
      <c r="F1433" s="21">
        <v>266.2</v>
      </c>
      <c r="G1433" s="21">
        <v>26.782</v>
      </c>
      <c r="H1433" s="21">
        <v>27.7</v>
      </c>
    </row>
    <row r="1434" spans="1:8" x14ac:dyDescent="0.15">
      <c r="A1434" s="21" t="s">
        <v>1335</v>
      </c>
      <c r="B1434" s="21" t="s">
        <v>2506</v>
      </c>
      <c r="C1434" s="21">
        <v>37.883000000000003</v>
      </c>
      <c r="D1434" s="21">
        <v>23.997</v>
      </c>
      <c r="E1434" s="21">
        <v>50.070999999999998</v>
      </c>
      <c r="F1434" s="21">
        <v>267.8</v>
      </c>
      <c r="G1434" s="21">
        <v>25.048999999999999</v>
      </c>
      <c r="H1434" s="21">
        <v>153</v>
      </c>
    </row>
    <row r="1435" spans="1:8" x14ac:dyDescent="0.15">
      <c r="A1435" s="21" t="s">
        <v>1337</v>
      </c>
      <c r="B1435" s="21" t="s">
        <v>2507</v>
      </c>
      <c r="C1435" s="21">
        <v>36.703000000000003</v>
      </c>
      <c r="D1435" s="21">
        <v>22.901</v>
      </c>
      <c r="E1435" s="21">
        <v>48.823</v>
      </c>
      <c r="F1435" s="21">
        <v>278</v>
      </c>
      <c r="G1435" s="21">
        <v>24.765999999999998</v>
      </c>
      <c r="H1435" s="21">
        <v>157.30000000000001</v>
      </c>
    </row>
    <row r="1436" spans="1:8" x14ac:dyDescent="0.15">
      <c r="A1436" s="21" t="s">
        <v>1339</v>
      </c>
      <c r="B1436" s="21" t="s">
        <v>2508</v>
      </c>
      <c r="C1436" s="21">
        <v>36.811999999999998</v>
      </c>
      <c r="D1436" s="21">
        <v>23.888999999999999</v>
      </c>
      <c r="E1436" s="21">
        <v>49.917999999999999</v>
      </c>
      <c r="F1436" s="21">
        <v>288</v>
      </c>
      <c r="G1436" s="21">
        <v>24.565999999999999</v>
      </c>
      <c r="H1436" s="21">
        <v>155</v>
      </c>
    </row>
    <row r="1437" spans="1:8" x14ac:dyDescent="0.15">
      <c r="A1437" s="21" t="s">
        <v>1342</v>
      </c>
      <c r="B1437" s="21" t="s">
        <v>2509</v>
      </c>
      <c r="C1437" s="21">
        <v>36.256999999999998</v>
      </c>
      <c r="D1437" s="21">
        <v>23.056999999999999</v>
      </c>
      <c r="E1437" s="21">
        <v>49.258000000000003</v>
      </c>
      <c r="F1437" s="21" t="s">
        <v>1406</v>
      </c>
      <c r="G1437" s="21">
        <v>24.349</v>
      </c>
      <c r="H1437" s="21">
        <v>157.69999999999999</v>
      </c>
    </row>
    <row r="1438" spans="1:8" x14ac:dyDescent="0.15">
      <c r="A1438" s="21" t="s">
        <v>1344</v>
      </c>
      <c r="B1438" s="21" t="s">
        <v>2510</v>
      </c>
      <c r="C1438" s="21">
        <v>36.521000000000001</v>
      </c>
      <c r="D1438" s="21">
        <v>22.236000000000001</v>
      </c>
      <c r="E1438" s="21">
        <v>48.23</v>
      </c>
      <c r="F1438" s="21">
        <v>287.10000000000002</v>
      </c>
      <c r="G1438" s="21">
        <v>24.504999999999999</v>
      </c>
      <c r="H1438" s="21">
        <v>159.4</v>
      </c>
    </row>
    <row r="1439" spans="1:8" x14ac:dyDescent="0.15">
      <c r="A1439" s="21" t="s">
        <v>1347</v>
      </c>
      <c r="B1439" s="21" t="s">
        <v>2511</v>
      </c>
      <c r="C1439" s="21">
        <v>35.902999999999999</v>
      </c>
      <c r="D1439" s="21">
        <v>22.219000000000001</v>
      </c>
      <c r="E1439" s="21">
        <v>48.058</v>
      </c>
      <c r="F1439" s="21" t="s">
        <v>1406</v>
      </c>
      <c r="G1439" s="21" t="s">
        <v>2512</v>
      </c>
      <c r="H1439" s="21">
        <v>160.9</v>
      </c>
    </row>
    <row r="1440" spans="1:8" x14ac:dyDescent="0.15">
      <c r="A1440" s="21" t="s">
        <v>1350</v>
      </c>
      <c r="B1440" s="21" t="s">
        <v>2513</v>
      </c>
      <c r="C1440" s="21" t="s">
        <v>2514</v>
      </c>
      <c r="D1440" s="21">
        <v>22.757000000000001</v>
      </c>
      <c r="E1440" s="21">
        <v>48.680999999999997</v>
      </c>
      <c r="F1440" s="21">
        <v>286.10000000000002</v>
      </c>
      <c r="G1440" s="21">
        <v>24.744</v>
      </c>
      <c r="H1440" s="21">
        <v>38.299999999999997</v>
      </c>
    </row>
    <row r="1441" spans="1:8" x14ac:dyDescent="0.15">
      <c r="A1441" s="21" t="s">
        <v>1352</v>
      </c>
      <c r="B1441" s="21" t="s">
        <v>2515</v>
      </c>
      <c r="C1441" s="21">
        <v>35.981999999999999</v>
      </c>
      <c r="D1441" s="21">
        <v>22.225000000000001</v>
      </c>
      <c r="E1441" s="21">
        <v>48.865000000000002</v>
      </c>
      <c r="F1441" s="21">
        <v>287.10000000000002</v>
      </c>
      <c r="G1441" s="21">
        <v>24.481999999999999</v>
      </c>
      <c r="H1441" s="21">
        <v>159.30000000000001</v>
      </c>
    </row>
    <row r="1442" spans="1:8" x14ac:dyDescent="0.15">
      <c r="A1442" s="21" t="s">
        <v>1354</v>
      </c>
      <c r="B1442" s="21" t="s">
        <v>2516</v>
      </c>
      <c r="C1442" s="21" t="s">
        <v>2517</v>
      </c>
      <c r="D1442" s="21" t="s">
        <v>2518</v>
      </c>
      <c r="E1442" s="21" t="s">
        <v>2519</v>
      </c>
      <c r="F1442" s="21">
        <v>290.89999999999998</v>
      </c>
      <c r="G1442" s="21">
        <v>24.33</v>
      </c>
      <c r="H1442" s="21">
        <v>160.69999999999999</v>
      </c>
    </row>
    <row r="1443" spans="1:8" x14ac:dyDescent="0.15">
      <c r="A1443" s="21" t="s">
        <v>1357</v>
      </c>
      <c r="B1443" s="21" t="s">
        <v>2520</v>
      </c>
      <c r="C1443" s="21" t="s">
        <v>2521</v>
      </c>
      <c r="D1443" s="21">
        <v>22.657</v>
      </c>
      <c r="E1443" s="21">
        <v>48.75</v>
      </c>
      <c r="F1443" s="21">
        <v>290.89999999999998</v>
      </c>
      <c r="G1443" s="21">
        <v>24.492999999999999</v>
      </c>
      <c r="H1443" s="21">
        <v>75.7</v>
      </c>
    </row>
    <row r="1444" spans="1:8" x14ac:dyDescent="0.15">
      <c r="A1444" s="21" t="s">
        <v>1360</v>
      </c>
      <c r="B1444" s="21" t="s">
        <v>2522</v>
      </c>
      <c r="C1444" s="21">
        <v>37.314</v>
      </c>
      <c r="D1444" s="21">
        <v>23.600999999999999</v>
      </c>
      <c r="E1444" s="21">
        <v>48.18</v>
      </c>
      <c r="F1444" s="21">
        <v>291.8</v>
      </c>
      <c r="G1444" s="21">
        <v>24.34</v>
      </c>
      <c r="H1444" s="21">
        <v>157</v>
      </c>
    </row>
    <row r="1445" spans="1:8" x14ac:dyDescent="0.15">
      <c r="A1445" s="21" t="s">
        <v>1362</v>
      </c>
      <c r="B1445" s="21" t="s">
        <v>2523</v>
      </c>
      <c r="C1445" s="21">
        <v>36.006</v>
      </c>
      <c r="D1445" s="21">
        <v>22.402999999999999</v>
      </c>
      <c r="E1445" s="21">
        <v>48.816000000000003</v>
      </c>
      <c r="F1445" s="21">
        <v>271.10000000000002</v>
      </c>
      <c r="G1445" s="21">
        <v>24.785</v>
      </c>
      <c r="H1445" s="21">
        <v>158.69999999999999</v>
      </c>
    </row>
    <row r="1446" spans="1:8" x14ac:dyDescent="0.15">
      <c r="A1446" s="21" t="s">
        <v>420</v>
      </c>
    </row>
    <row r="1447" spans="1:8" x14ac:dyDescent="0.15">
      <c r="A1447" s="21" t="s">
        <v>421</v>
      </c>
    </row>
    <row r="1448" spans="1:8" x14ac:dyDescent="0.15">
      <c r="A1448" s="21" t="s">
        <v>422</v>
      </c>
    </row>
    <row r="1449" spans="1:8" x14ac:dyDescent="0.15">
      <c r="A1449" s="21" t="s">
        <v>423</v>
      </c>
    </row>
    <row r="1450" spans="1:8" x14ac:dyDescent="0.15">
      <c r="A1450" s="21" t="s">
        <v>1319</v>
      </c>
    </row>
    <row r="1451" spans="1:8" x14ac:dyDescent="0.15">
      <c r="A1451" s="22">
        <v>42846</v>
      </c>
    </row>
    <row r="1452" spans="1:8" x14ac:dyDescent="0.15">
      <c r="A1452" s="21" t="s">
        <v>425</v>
      </c>
    </row>
    <row r="1453" spans="1:8" x14ac:dyDescent="0.15">
      <c r="A1453" s="21" t="s">
        <v>426</v>
      </c>
    </row>
    <row r="1454" spans="1:8" x14ac:dyDescent="0.15">
      <c r="A1454" s="21" t="s">
        <v>427</v>
      </c>
    </row>
    <row r="1455" spans="1:8" x14ac:dyDescent="0.15">
      <c r="A1455" s="21" t="s">
        <v>2524</v>
      </c>
    </row>
    <row r="1456" spans="1:8" x14ac:dyDescent="0.15">
      <c r="A1456" s="21" t="s">
        <v>2525</v>
      </c>
    </row>
    <row r="1457" spans="1:8" x14ac:dyDescent="0.15">
      <c r="A1457" s="21" t="s">
        <v>2526</v>
      </c>
    </row>
    <row r="1458" spans="1:8" x14ac:dyDescent="0.15">
      <c r="B1458" s="21" t="s">
        <v>1322</v>
      </c>
      <c r="C1458" s="21" t="s">
        <v>2527</v>
      </c>
    </row>
    <row r="1459" spans="1:8" x14ac:dyDescent="0.15">
      <c r="B1459" s="21" t="s">
        <v>1324</v>
      </c>
      <c r="C1459" s="21" t="s">
        <v>1325</v>
      </c>
      <c r="D1459" s="21" t="s">
        <v>1326</v>
      </c>
      <c r="E1459" s="21" t="s">
        <v>1327</v>
      </c>
      <c r="F1459" s="21" t="s">
        <v>1328</v>
      </c>
      <c r="G1459" s="21" t="s">
        <v>1329</v>
      </c>
      <c r="H1459" s="21" t="s">
        <v>1330</v>
      </c>
    </row>
    <row r="1460" spans="1:8" x14ac:dyDescent="0.15">
      <c r="A1460" s="21" t="s">
        <v>1331</v>
      </c>
      <c r="B1460" s="21" t="s">
        <v>389</v>
      </c>
      <c r="C1460" s="21">
        <v>38.917000000000002</v>
      </c>
      <c r="D1460" s="21">
        <v>24.181999999999999</v>
      </c>
      <c r="E1460" s="21">
        <v>51.655000000000001</v>
      </c>
      <c r="F1460" s="21">
        <v>281.5</v>
      </c>
      <c r="G1460" s="21">
        <v>26.161000000000001</v>
      </c>
    </row>
    <row r="1461" spans="1:8" x14ac:dyDescent="0.15">
      <c r="A1461" s="21" t="s">
        <v>1332</v>
      </c>
    </row>
    <row r="1462" spans="1:8" x14ac:dyDescent="0.15">
      <c r="A1462" s="21" t="s">
        <v>1333</v>
      </c>
      <c r="B1462" s="21" t="s">
        <v>1160</v>
      </c>
      <c r="C1462" s="21" t="s">
        <v>2528</v>
      </c>
      <c r="D1462" s="21">
        <v>26.981999999999999</v>
      </c>
      <c r="E1462" s="21">
        <v>55.320999999999998</v>
      </c>
      <c r="F1462" s="21">
        <v>264.60000000000002</v>
      </c>
      <c r="G1462" s="21">
        <v>27.277999999999999</v>
      </c>
      <c r="H1462" s="21">
        <v>30.8</v>
      </c>
    </row>
    <row r="1463" spans="1:8" x14ac:dyDescent="0.15">
      <c r="A1463" s="21" t="s">
        <v>1335</v>
      </c>
      <c r="B1463" s="21" t="s">
        <v>2529</v>
      </c>
      <c r="C1463" s="21">
        <v>40.412999999999997</v>
      </c>
      <c r="D1463" s="21">
        <v>25.100999999999999</v>
      </c>
      <c r="E1463" s="21">
        <v>53.393000000000001</v>
      </c>
      <c r="F1463" s="21">
        <v>259.10000000000002</v>
      </c>
      <c r="G1463" s="21">
        <v>26.818999999999999</v>
      </c>
      <c r="H1463" s="21">
        <v>143.80000000000001</v>
      </c>
    </row>
    <row r="1464" spans="1:8" x14ac:dyDescent="0.15">
      <c r="A1464" s="21" t="s">
        <v>1337</v>
      </c>
      <c r="B1464" s="21" t="s">
        <v>2530</v>
      </c>
      <c r="C1464" s="21">
        <v>39.738999999999997</v>
      </c>
      <c r="D1464" s="21">
        <v>24.593</v>
      </c>
      <c r="E1464" s="21">
        <v>52.268999999999998</v>
      </c>
      <c r="F1464" s="21">
        <v>271.10000000000002</v>
      </c>
      <c r="G1464" s="21">
        <v>26.318999999999999</v>
      </c>
      <c r="H1464" s="21">
        <v>146.6</v>
      </c>
    </row>
    <row r="1465" spans="1:8" x14ac:dyDescent="0.15">
      <c r="A1465" s="21" t="s">
        <v>1339</v>
      </c>
      <c r="B1465" s="21" t="s">
        <v>2531</v>
      </c>
      <c r="C1465" s="21">
        <v>39.115000000000002</v>
      </c>
      <c r="D1465" s="21">
        <v>24.484000000000002</v>
      </c>
      <c r="E1465" s="21">
        <v>52.881999999999998</v>
      </c>
      <c r="F1465" s="21">
        <v>269.39999999999998</v>
      </c>
      <c r="G1465" s="21">
        <v>26.38</v>
      </c>
      <c r="H1465" s="21">
        <v>146.69999999999999</v>
      </c>
    </row>
    <row r="1466" spans="1:8" x14ac:dyDescent="0.15">
      <c r="A1466" s="21" t="s">
        <v>1342</v>
      </c>
      <c r="B1466" s="21" t="s">
        <v>2532</v>
      </c>
      <c r="C1466" s="21">
        <v>39.201999999999998</v>
      </c>
      <c r="D1466" s="21">
        <v>24.606000000000002</v>
      </c>
      <c r="E1466" s="21">
        <v>52.156999999999996</v>
      </c>
      <c r="F1466" s="21">
        <v>270.3</v>
      </c>
      <c r="G1466" s="21">
        <v>26.314</v>
      </c>
      <c r="H1466" s="21">
        <v>147.30000000000001</v>
      </c>
    </row>
    <row r="1467" spans="1:8" x14ac:dyDescent="0.15">
      <c r="A1467" s="21" t="s">
        <v>1344</v>
      </c>
      <c r="B1467" s="21" t="s">
        <v>2533</v>
      </c>
      <c r="C1467" s="21" t="s">
        <v>2534</v>
      </c>
      <c r="D1467" s="21">
        <v>25.175999999999998</v>
      </c>
      <c r="E1467" s="21">
        <v>53.31</v>
      </c>
      <c r="F1467" s="21">
        <v>269.39999999999998</v>
      </c>
      <c r="G1467" s="21">
        <v>26.745000000000001</v>
      </c>
      <c r="H1467" s="21">
        <v>43.1</v>
      </c>
    </row>
    <row r="1468" spans="1:8" x14ac:dyDescent="0.15">
      <c r="A1468" s="21" t="s">
        <v>1347</v>
      </c>
      <c r="B1468" s="21" t="s">
        <v>2535</v>
      </c>
      <c r="C1468" s="21">
        <v>40.054000000000002</v>
      </c>
      <c r="D1468" s="21">
        <v>24.475999999999999</v>
      </c>
      <c r="E1468" s="21">
        <v>52.284999999999997</v>
      </c>
      <c r="F1468" s="21">
        <v>271.10000000000002</v>
      </c>
      <c r="G1468" s="21">
        <v>26.509</v>
      </c>
      <c r="H1468" s="21">
        <v>146.19999999999999</v>
      </c>
    </row>
    <row r="1469" spans="1:8" x14ac:dyDescent="0.15">
      <c r="A1469" s="21" t="s">
        <v>1350</v>
      </c>
      <c r="B1469" s="21" t="s">
        <v>2536</v>
      </c>
      <c r="C1469" s="21" t="s">
        <v>2537</v>
      </c>
      <c r="D1469" s="21">
        <v>24.585999999999999</v>
      </c>
      <c r="E1469" s="21">
        <v>51.975999999999999</v>
      </c>
      <c r="F1469" s="21" t="s">
        <v>2437</v>
      </c>
      <c r="G1469" s="21">
        <v>26.312999999999999</v>
      </c>
      <c r="H1469" s="21">
        <v>147.80000000000001</v>
      </c>
    </row>
    <row r="1470" spans="1:8" x14ac:dyDescent="0.15">
      <c r="A1470" s="21" t="s">
        <v>1352</v>
      </c>
      <c r="B1470" s="21" t="s">
        <v>2538</v>
      </c>
      <c r="C1470" s="21" t="s">
        <v>2539</v>
      </c>
      <c r="D1470" s="21">
        <v>24.916</v>
      </c>
      <c r="E1470" s="21">
        <v>52.654000000000003</v>
      </c>
      <c r="F1470" s="21">
        <v>269.39999999999998</v>
      </c>
      <c r="G1470" s="21">
        <v>26.294</v>
      </c>
      <c r="H1470" s="21">
        <v>55.8</v>
      </c>
    </row>
    <row r="1471" spans="1:8" x14ac:dyDescent="0.15">
      <c r="A1471" s="21" t="s">
        <v>1354</v>
      </c>
      <c r="B1471" s="21" t="s">
        <v>2540</v>
      </c>
      <c r="C1471" s="21">
        <v>39.665999999999997</v>
      </c>
      <c r="D1471" s="21">
        <v>24.533999999999999</v>
      </c>
      <c r="E1471" s="21">
        <v>51.89</v>
      </c>
      <c r="F1471" s="21">
        <v>256.10000000000002</v>
      </c>
      <c r="G1471" s="21">
        <v>26.774999999999999</v>
      </c>
      <c r="H1471" s="21">
        <v>146.69999999999999</v>
      </c>
    </row>
    <row r="1472" spans="1:8" x14ac:dyDescent="0.15">
      <c r="A1472" s="21" t="s">
        <v>1357</v>
      </c>
      <c r="B1472" s="21" t="s">
        <v>2541</v>
      </c>
      <c r="C1472" s="21">
        <v>39.286999999999999</v>
      </c>
      <c r="D1472" s="21">
        <v>24.248999999999999</v>
      </c>
      <c r="E1472" s="21" t="s">
        <v>2542</v>
      </c>
      <c r="F1472" s="21">
        <v>250.3</v>
      </c>
      <c r="G1472" s="21">
        <v>26.335999999999999</v>
      </c>
      <c r="H1472" s="21">
        <v>148.1</v>
      </c>
    </row>
    <row r="1473" spans="1:8" x14ac:dyDescent="0.15">
      <c r="A1473" s="21" t="s">
        <v>1360</v>
      </c>
      <c r="B1473" s="21" t="s">
        <v>2543</v>
      </c>
      <c r="C1473" s="21">
        <v>38.993000000000002</v>
      </c>
      <c r="D1473" s="21" t="s">
        <v>2544</v>
      </c>
      <c r="E1473" s="21">
        <v>51.854999999999997</v>
      </c>
      <c r="F1473" s="21">
        <v>258.39999999999998</v>
      </c>
      <c r="G1473" s="21" t="s">
        <v>2545</v>
      </c>
      <c r="H1473" s="21">
        <v>148.4</v>
      </c>
    </row>
    <row r="1474" spans="1:8" x14ac:dyDescent="0.15">
      <c r="A1474" s="21" t="s">
        <v>420</v>
      </c>
    </row>
    <row r="1475" spans="1:8" x14ac:dyDescent="0.15">
      <c r="A1475" s="21" t="s">
        <v>421</v>
      </c>
    </row>
    <row r="1476" spans="1:8" x14ac:dyDescent="0.15">
      <c r="A1476" s="21" t="s">
        <v>422</v>
      </c>
    </row>
    <row r="1477" spans="1:8" x14ac:dyDescent="0.15">
      <c r="A1477" s="21" t="s">
        <v>423</v>
      </c>
    </row>
    <row r="1478" spans="1:8" x14ac:dyDescent="0.15">
      <c r="A1478" s="21" t="s">
        <v>1319</v>
      </c>
    </row>
    <row r="1479" spans="1:8" x14ac:dyDescent="0.15">
      <c r="A1479" s="22">
        <v>42846</v>
      </c>
    </row>
    <row r="1480" spans="1:8" x14ac:dyDescent="0.15">
      <c r="A1480" s="21" t="s">
        <v>425</v>
      </c>
    </row>
    <row r="1481" spans="1:8" x14ac:dyDescent="0.15">
      <c r="A1481" s="21" t="s">
        <v>426</v>
      </c>
    </row>
    <row r="1482" spans="1:8" x14ac:dyDescent="0.15">
      <c r="A1482" s="21" t="s">
        <v>427</v>
      </c>
    </row>
    <row r="1483" spans="1:8" x14ac:dyDescent="0.15">
      <c r="A1483" s="21" t="s">
        <v>2546</v>
      </c>
    </row>
    <row r="1484" spans="1:8" x14ac:dyDescent="0.15">
      <c r="A1484" s="21" t="s">
        <v>2547</v>
      </c>
    </row>
    <row r="1485" spans="1:8" x14ac:dyDescent="0.15">
      <c r="A1485" s="21" t="s">
        <v>2548</v>
      </c>
    </row>
    <row r="1486" spans="1:8" x14ac:dyDescent="0.15">
      <c r="B1486" s="21" t="s">
        <v>1322</v>
      </c>
      <c r="C1486" s="21" t="s">
        <v>2549</v>
      </c>
    </row>
    <row r="1487" spans="1:8" x14ac:dyDescent="0.15">
      <c r="B1487" s="21" t="s">
        <v>1324</v>
      </c>
      <c r="C1487" s="21" t="s">
        <v>1325</v>
      </c>
      <c r="D1487" s="21" t="s">
        <v>1326</v>
      </c>
      <c r="E1487" s="21" t="s">
        <v>1327</v>
      </c>
      <c r="F1487" s="21" t="s">
        <v>1328</v>
      </c>
      <c r="G1487" s="21" t="s">
        <v>1329</v>
      </c>
      <c r="H1487" s="21" t="s">
        <v>1330</v>
      </c>
    </row>
    <row r="1488" spans="1:8" x14ac:dyDescent="0.15">
      <c r="A1488" s="21" t="s">
        <v>1331</v>
      </c>
      <c r="B1488" s="21" t="s">
        <v>297</v>
      </c>
      <c r="C1488" s="21">
        <v>37.384999999999998</v>
      </c>
      <c r="D1488" s="21">
        <v>23.193999999999999</v>
      </c>
      <c r="E1488" s="21">
        <v>50.161999999999999</v>
      </c>
      <c r="F1488" s="21">
        <v>279.7</v>
      </c>
      <c r="G1488" s="21">
        <v>25.388999999999999</v>
      </c>
    </row>
    <row r="1489" spans="1:8" x14ac:dyDescent="0.15">
      <c r="A1489" s="21" t="s">
        <v>1332</v>
      </c>
    </row>
    <row r="1490" spans="1:8" x14ac:dyDescent="0.15">
      <c r="A1490" s="21" t="s">
        <v>1333</v>
      </c>
      <c r="B1490" s="21" t="s">
        <v>2550</v>
      </c>
      <c r="C1490" s="21">
        <v>40.869</v>
      </c>
      <c r="D1490" s="21">
        <v>33.677</v>
      </c>
      <c r="E1490" s="21">
        <v>57.935000000000002</v>
      </c>
      <c r="F1490" s="21">
        <v>244</v>
      </c>
      <c r="G1490" s="21" t="s">
        <v>1374</v>
      </c>
      <c r="H1490" s="21">
        <v>119.7</v>
      </c>
    </row>
    <row r="1491" spans="1:8" x14ac:dyDescent="0.15">
      <c r="A1491" s="21" t="s">
        <v>1335</v>
      </c>
      <c r="B1491" s="21" t="s">
        <v>1180</v>
      </c>
      <c r="C1491" s="21" t="s">
        <v>2551</v>
      </c>
      <c r="D1491" s="21">
        <v>25.291</v>
      </c>
      <c r="E1491" s="21">
        <v>53.305999999999997</v>
      </c>
      <c r="F1491" s="21">
        <v>268.60000000000002</v>
      </c>
      <c r="G1491" s="21">
        <v>26.524999999999999</v>
      </c>
      <c r="H1491" s="21">
        <v>34.9</v>
      </c>
    </row>
    <row r="1492" spans="1:8" x14ac:dyDescent="0.15">
      <c r="A1492" s="21" t="s">
        <v>1337</v>
      </c>
      <c r="B1492" s="21" t="s">
        <v>2552</v>
      </c>
      <c r="C1492" s="21">
        <v>38.384</v>
      </c>
      <c r="D1492" s="21">
        <v>23.83</v>
      </c>
      <c r="E1492" s="21">
        <v>51.12</v>
      </c>
      <c r="F1492" s="21">
        <v>263</v>
      </c>
      <c r="G1492" s="21">
        <v>26.08</v>
      </c>
      <c r="H1492" s="21">
        <v>150.30000000000001</v>
      </c>
    </row>
    <row r="1493" spans="1:8" x14ac:dyDescent="0.15">
      <c r="A1493" s="21" t="s">
        <v>1339</v>
      </c>
      <c r="B1493" s="21" t="s">
        <v>2553</v>
      </c>
      <c r="C1493" s="21">
        <v>37.893000000000001</v>
      </c>
      <c r="D1493" s="21">
        <v>23.597999999999999</v>
      </c>
      <c r="E1493" s="21">
        <v>50.88</v>
      </c>
      <c r="F1493" s="21">
        <v>274.5</v>
      </c>
      <c r="G1493" s="21">
        <v>25.981999999999999</v>
      </c>
      <c r="H1493" s="21">
        <v>151.5</v>
      </c>
    </row>
    <row r="1494" spans="1:8" x14ac:dyDescent="0.15">
      <c r="A1494" s="21" t="s">
        <v>1342</v>
      </c>
      <c r="B1494" s="21" t="s">
        <v>2554</v>
      </c>
      <c r="C1494" s="21">
        <v>37.905999999999999</v>
      </c>
      <c r="D1494" s="21">
        <v>23.643999999999998</v>
      </c>
      <c r="E1494" s="21">
        <v>51.206000000000003</v>
      </c>
      <c r="F1494" s="21">
        <v>269.39999999999998</v>
      </c>
      <c r="G1494" s="21">
        <v>26.178000000000001</v>
      </c>
      <c r="H1494" s="21">
        <v>150.80000000000001</v>
      </c>
    </row>
    <row r="1495" spans="1:8" x14ac:dyDescent="0.15">
      <c r="A1495" s="21" t="s">
        <v>1344</v>
      </c>
      <c r="B1495" s="21" t="s">
        <v>2555</v>
      </c>
      <c r="C1495" s="21">
        <v>39.561</v>
      </c>
      <c r="D1495" s="21">
        <v>23.834</v>
      </c>
      <c r="E1495" s="21">
        <v>54.033000000000001</v>
      </c>
      <c r="F1495" s="21">
        <v>244.7</v>
      </c>
      <c r="G1495" s="21" t="s">
        <v>1374</v>
      </c>
      <c r="H1495" s="21">
        <v>132.4</v>
      </c>
    </row>
    <row r="1496" spans="1:8" x14ac:dyDescent="0.15">
      <c r="A1496" s="21" t="s">
        <v>1347</v>
      </c>
      <c r="B1496" s="21" t="s">
        <v>2556</v>
      </c>
      <c r="C1496" s="21" t="s">
        <v>2557</v>
      </c>
      <c r="D1496" s="21">
        <v>23.893999999999998</v>
      </c>
      <c r="E1496" s="21">
        <v>52.749000000000002</v>
      </c>
      <c r="F1496" s="21">
        <v>257.60000000000002</v>
      </c>
      <c r="G1496" s="21">
        <v>26.861999999999998</v>
      </c>
      <c r="H1496" s="21">
        <v>98.3</v>
      </c>
    </row>
    <row r="1497" spans="1:8" x14ac:dyDescent="0.15">
      <c r="A1497" s="21" t="s">
        <v>1350</v>
      </c>
      <c r="B1497" s="21" t="s">
        <v>2558</v>
      </c>
      <c r="C1497" s="21">
        <v>37.936</v>
      </c>
      <c r="D1497" s="21">
        <v>23.42</v>
      </c>
      <c r="E1497" s="21">
        <v>50.43</v>
      </c>
      <c r="F1497" s="21">
        <v>275.39999999999998</v>
      </c>
      <c r="G1497" s="21">
        <v>25.75</v>
      </c>
      <c r="H1497" s="21">
        <v>152.4</v>
      </c>
    </row>
    <row r="1498" spans="1:8" x14ac:dyDescent="0.15">
      <c r="A1498" s="21" t="s">
        <v>1352</v>
      </c>
      <c r="B1498" s="21" t="s">
        <v>2559</v>
      </c>
      <c r="C1498" s="21">
        <v>37.530999999999999</v>
      </c>
      <c r="D1498" s="21">
        <v>23.256</v>
      </c>
      <c r="E1498" s="21">
        <v>50.308999999999997</v>
      </c>
      <c r="F1498" s="21">
        <v>278</v>
      </c>
      <c r="G1498" s="21">
        <v>25.63</v>
      </c>
      <c r="H1498" s="21">
        <v>153.30000000000001</v>
      </c>
    </row>
    <row r="1499" spans="1:8" x14ac:dyDescent="0.15">
      <c r="A1499" s="21" t="s">
        <v>1354</v>
      </c>
      <c r="B1499" s="21" t="s">
        <v>2560</v>
      </c>
      <c r="C1499" s="21" t="s">
        <v>2561</v>
      </c>
      <c r="D1499" s="21" t="s">
        <v>2562</v>
      </c>
      <c r="E1499" s="21" t="s">
        <v>2563</v>
      </c>
      <c r="F1499" s="21">
        <v>278</v>
      </c>
      <c r="G1499" s="21" t="s">
        <v>2564</v>
      </c>
      <c r="H1499" s="21">
        <v>153.9</v>
      </c>
    </row>
    <row r="1500" spans="1:8" x14ac:dyDescent="0.15">
      <c r="A1500" s="21" t="s">
        <v>1357</v>
      </c>
      <c r="B1500" s="21" t="s">
        <v>2565</v>
      </c>
      <c r="C1500" s="21" t="s">
        <v>2566</v>
      </c>
      <c r="D1500" s="21">
        <v>25.173999999999999</v>
      </c>
      <c r="E1500" s="21">
        <v>52.881999999999998</v>
      </c>
      <c r="F1500" s="21">
        <v>259.89999999999998</v>
      </c>
      <c r="G1500" s="21">
        <v>27.838999999999999</v>
      </c>
      <c r="H1500" s="21">
        <v>74.599999999999994</v>
      </c>
    </row>
    <row r="1501" spans="1:8" x14ac:dyDescent="0.15">
      <c r="A1501" s="21" t="s">
        <v>1360</v>
      </c>
      <c r="B1501" s="21" t="s">
        <v>2567</v>
      </c>
      <c r="C1501" s="21">
        <v>39.186</v>
      </c>
      <c r="D1501" s="21">
        <v>24.210999999999999</v>
      </c>
      <c r="E1501" s="21">
        <v>51.999000000000002</v>
      </c>
      <c r="F1501" s="21">
        <v>273.60000000000002</v>
      </c>
      <c r="G1501" s="21">
        <v>27.099</v>
      </c>
      <c r="H1501" s="21">
        <v>147.1</v>
      </c>
    </row>
    <row r="1502" spans="1:8" x14ac:dyDescent="0.15">
      <c r="A1502" s="21" t="s">
        <v>1362</v>
      </c>
      <c r="B1502" s="21" t="s">
        <v>2568</v>
      </c>
      <c r="C1502" s="21">
        <v>39.167000000000002</v>
      </c>
      <c r="D1502" s="21">
        <v>24.413</v>
      </c>
      <c r="E1502" s="21">
        <v>51.987000000000002</v>
      </c>
      <c r="F1502" s="21">
        <v>269.39999999999998</v>
      </c>
      <c r="G1502" s="21">
        <v>26.968</v>
      </c>
      <c r="H1502" s="21">
        <v>147</v>
      </c>
    </row>
    <row r="1503" spans="1:8" x14ac:dyDescent="0.15">
      <c r="A1503" s="21" t="s">
        <v>1365</v>
      </c>
      <c r="B1503" s="21" t="s">
        <v>2569</v>
      </c>
      <c r="C1503" s="21">
        <v>38.878</v>
      </c>
      <c r="D1503" s="21">
        <v>24.152999999999999</v>
      </c>
      <c r="E1503" s="21">
        <v>51.104999999999997</v>
      </c>
      <c r="F1503" s="21" t="s">
        <v>1994</v>
      </c>
      <c r="G1503" s="21">
        <v>26.422000000000001</v>
      </c>
      <c r="H1503" s="21">
        <v>149.1</v>
      </c>
    </row>
    <row r="1504" spans="1:8" x14ac:dyDescent="0.15">
      <c r="A1504" s="21" t="s">
        <v>1421</v>
      </c>
      <c r="B1504" s="21" t="s">
        <v>2570</v>
      </c>
      <c r="C1504" s="21">
        <v>38.326999999999998</v>
      </c>
      <c r="D1504" s="21">
        <v>24.094999999999999</v>
      </c>
      <c r="E1504" s="21">
        <v>51.08</v>
      </c>
      <c r="F1504" s="21">
        <v>277.10000000000002</v>
      </c>
      <c r="G1504" s="21">
        <v>26.315999999999999</v>
      </c>
      <c r="H1504" s="21">
        <v>149.9</v>
      </c>
    </row>
    <row r="1505" spans="1:8" x14ac:dyDescent="0.15">
      <c r="A1505" s="21" t="s">
        <v>420</v>
      </c>
    </row>
    <row r="1506" spans="1:8" x14ac:dyDescent="0.15">
      <c r="A1506" s="21" t="s">
        <v>421</v>
      </c>
    </row>
    <row r="1507" spans="1:8" x14ac:dyDescent="0.15">
      <c r="A1507" s="21" t="s">
        <v>422</v>
      </c>
    </row>
    <row r="1508" spans="1:8" x14ac:dyDescent="0.15">
      <c r="A1508" s="21" t="s">
        <v>423</v>
      </c>
    </row>
    <row r="1509" spans="1:8" x14ac:dyDescent="0.15">
      <c r="A1509" s="21" t="s">
        <v>1319</v>
      </c>
    </row>
    <row r="1510" spans="1:8" x14ac:dyDescent="0.15">
      <c r="A1510" s="22">
        <v>42846</v>
      </c>
    </row>
    <row r="1511" spans="1:8" x14ac:dyDescent="0.15">
      <c r="A1511" s="21" t="s">
        <v>425</v>
      </c>
    </row>
    <row r="1512" spans="1:8" x14ac:dyDescent="0.15">
      <c r="A1512" s="21" t="s">
        <v>426</v>
      </c>
    </row>
    <row r="1513" spans="1:8" x14ac:dyDescent="0.15">
      <c r="A1513" s="21" t="s">
        <v>427</v>
      </c>
    </row>
    <row r="1514" spans="1:8" x14ac:dyDescent="0.15">
      <c r="A1514" s="21" t="s">
        <v>2571</v>
      </c>
    </row>
    <row r="1515" spans="1:8" x14ac:dyDescent="0.15">
      <c r="A1515" s="21" t="s">
        <v>2572</v>
      </c>
    </row>
    <row r="1516" spans="1:8" x14ac:dyDescent="0.15">
      <c r="A1516" s="21" t="s">
        <v>2573</v>
      </c>
    </row>
    <row r="1517" spans="1:8" x14ac:dyDescent="0.15">
      <c r="B1517" s="21" t="s">
        <v>1322</v>
      </c>
      <c r="C1517" s="21" t="s">
        <v>2574</v>
      </c>
    </row>
    <row r="1518" spans="1:8" x14ac:dyDescent="0.15">
      <c r="B1518" s="21" t="s">
        <v>1324</v>
      </c>
      <c r="C1518" s="21" t="s">
        <v>1325</v>
      </c>
      <c r="D1518" s="21" t="s">
        <v>1326</v>
      </c>
      <c r="E1518" s="21" t="s">
        <v>1327</v>
      </c>
      <c r="F1518" s="21" t="s">
        <v>1328</v>
      </c>
      <c r="G1518" s="21" t="s">
        <v>1329</v>
      </c>
      <c r="H1518" s="21" t="s">
        <v>1330</v>
      </c>
    </row>
    <row r="1519" spans="1:8" x14ac:dyDescent="0.15">
      <c r="A1519" s="21" t="s">
        <v>1331</v>
      </c>
      <c r="B1519" s="21" t="s">
        <v>107</v>
      </c>
      <c r="C1519" s="21">
        <v>36.158999999999999</v>
      </c>
      <c r="D1519" s="21">
        <v>22.331</v>
      </c>
      <c r="E1519" s="21">
        <v>47.86</v>
      </c>
      <c r="F1519" s="21">
        <v>295.8</v>
      </c>
      <c r="G1519" s="21">
        <v>24.114999999999998</v>
      </c>
    </row>
    <row r="1520" spans="1:8" x14ac:dyDescent="0.15">
      <c r="A1520" s="21" t="s">
        <v>1332</v>
      </c>
    </row>
    <row r="1521" spans="1:8" x14ac:dyDescent="0.15">
      <c r="A1521" s="21" t="s">
        <v>1333</v>
      </c>
      <c r="B1521" s="21" t="s">
        <v>2575</v>
      </c>
      <c r="C1521" s="21">
        <v>38.234000000000002</v>
      </c>
      <c r="D1521" s="21">
        <v>23.146999999999998</v>
      </c>
      <c r="E1521" s="21">
        <v>48.951999999999998</v>
      </c>
      <c r="F1521" s="21">
        <v>272</v>
      </c>
      <c r="G1521" s="21">
        <v>27.827999999999999</v>
      </c>
      <c r="H1521" s="21">
        <v>151.69999999999999</v>
      </c>
    </row>
    <row r="1522" spans="1:8" x14ac:dyDescent="0.15">
      <c r="A1522" s="21" t="s">
        <v>1335</v>
      </c>
      <c r="B1522" s="21" t="s">
        <v>1196</v>
      </c>
      <c r="C1522" s="21" t="s">
        <v>2576</v>
      </c>
      <c r="D1522" s="21">
        <v>24.305</v>
      </c>
      <c r="E1522" s="21">
        <v>49.993000000000002</v>
      </c>
      <c r="F1522" s="21">
        <v>267</v>
      </c>
      <c r="G1522" s="21">
        <v>25.952000000000002</v>
      </c>
      <c r="H1522" s="21">
        <v>33.200000000000003</v>
      </c>
    </row>
    <row r="1523" spans="1:8" x14ac:dyDescent="0.15">
      <c r="A1523" s="21" t="s">
        <v>1337</v>
      </c>
      <c r="B1523" s="21" t="s">
        <v>2577</v>
      </c>
      <c r="C1523" s="21">
        <v>37.369</v>
      </c>
      <c r="D1523" s="21">
        <v>22.882999999999999</v>
      </c>
      <c r="E1523" s="21">
        <v>49.048999999999999</v>
      </c>
      <c r="F1523" s="21">
        <v>289.89999999999998</v>
      </c>
      <c r="G1523" s="21">
        <v>24.638999999999999</v>
      </c>
      <c r="H1523" s="21">
        <v>156.5</v>
      </c>
    </row>
    <row r="1524" spans="1:8" x14ac:dyDescent="0.15">
      <c r="A1524" s="21" t="s">
        <v>1339</v>
      </c>
      <c r="B1524" s="21" t="s">
        <v>2578</v>
      </c>
      <c r="C1524" s="21">
        <v>36.453000000000003</v>
      </c>
      <c r="D1524" s="21">
        <v>22.657</v>
      </c>
      <c r="E1524" s="21">
        <v>48.201000000000001</v>
      </c>
      <c r="F1524" s="21" t="s">
        <v>2270</v>
      </c>
      <c r="G1524" s="21">
        <v>24.283000000000001</v>
      </c>
      <c r="H1524" s="21">
        <v>159.19999999999999</v>
      </c>
    </row>
    <row r="1525" spans="1:8" x14ac:dyDescent="0.15">
      <c r="A1525" s="21" t="s">
        <v>1342</v>
      </c>
      <c r="B1525" s="21" t="s">
        <v>2579</v>
      </c>
      <c r="C1525" s="21">
        <v>36.283999999999999</v>
      </c>
      <c r="D1525" s="21">
        <v>22.411999999999999</v>
      </c>
      <c r="E1525" s="21" t="s">
        <v>2580</v>
      </c>
      <c r="F1525" s="21">
        <v>294.8</v>
      </c>
      <c r="G1525" s="21" t="s">
        <v>2581</v>
      </c>
      <c r="H1525" s="21">
        <v>160.4</v>
      </c>
    </row>
    <row r="1526" spans="1:8" x14ac:dyDescent="0.15">
      <c r="A1526" s="21" t="s">
        <v>1344</v>
      </c>
      <c r="B1526" s="21" t="s">
        <v>2582</v>
      </c>
      <c r="C1526" s="21">
        <v>36.357999999999997</v>
      </c>
      <c r="D1526" s="21">
        <v>22.407</v>
      </c>
      <c r="E1526" s="21">
        <v>49.57</v>
      </c>
      <c r="F1526" s="21">
        <v>276.2</v>
      </c>
      <c r="G1526" s="21" t="s">
        <v>1374</v>
      </c>
      <c r="H1526" s="21">
        <v>145.1</v>
      </c>
    </row>
    <row r="1527" spans="1:8" x14ac:dyDescent="0.15">
      <c r="A1527" s="21" t="s">
        <v>1347</v>
      </c>
      <c r="B1527" s="21" t="s">
        <v>2583</v>
      </c>
      <c r="C1527" s="21" t="s">
        <v>2584</v>
      </c>
      <c r="D1527" s="21">
        <v>23.856000000000002</v>
      </c>
      <c r="E1527" s="21">
        <v>49.067</v>
      </c>
      <c r="F1527" s="21">
        <v>293.8</v>
      </c>
      <c r="G1527" s="21">
        <v>24.556999999999999</v>
      </c>
      <c r="H1527" s="21">
        <v>37.799999999999997</v>
      </c>
    </row>
    <row r="1528" spans="1:8" x14ac:dyDescent="0.15">
      <c r="A1528" s="21" t="s">
        <v>1350</v>
      </c>
      <c r="B1528" s="21" t="s">
        <v>2585</v>
      </c>
      <c r="C1528" s="21">
        <v>37.152000000000001</v>
      </c>
      <c r="D1528" s="21">
        <v>22.57</v>
      </c>
      <c r="E1528" s="21">
        <v>48.091999999999999</v>
      </c>
      <c r="F1528" s="21" t="s">
        <v>2270</v>
      </c>
      <c r="G1528" s="21">
        <v>25.164000000000001</v>
      </c>
      <c r="H1528" s="21">
        <v>157.6</v>
      </c>
    </row>
    <row r="1529" spans="1:8" x14ac:dyDescent="0.15">
      <c r="A1529" s="21" t="s">
        <v>1352</v>
      </c>
      <c r="B1529" s="21" t="s">
        <v>2586</v>
      </c>
      <c r="C1529" s="21">
        <v>37.594000000000001</v>
      </c>
      <c r="D1529" s="21">
        <v>23.84</v>
      </c>
      <c r="E1529" s="21">
        <v>48.484999999999999</v>
      </c>
      <c r="F1529" s="21">
        <v>290.89999999999998</v>
      </c>
      <c r="G1529" s="21">
        <v>24.562000000000001</v>
      </c>
      <c r="H1529" s="21">
        <v>155.80000000000001</v>
      </c>
    </row>
    <row r="1530" spans="1:8" x14ac:dyDescent="0.15">
      <c r="A1530" s="21" t="s">
        <v>1354</v>
      </c>
      <c r="B1530" s="21" t="s">
        <v>2587</v>
      </c>
      <c r="C1530" s="21">
        <v>36.319000000000003</v>
      </c>
      <c r="D1530" s="21">
        <v>22.542000000000002</v>
      </c>
      <c r="E1530" s="21">
        <v>48</v>
      </c>
      <c r="F1530" s="21" t="s">
        <v>2270</v>
      </c>
      <c r="G1530" s="21">
        <v>24.283999999999999</v>
      </c>
      <c r="H1530" s="21">
        <v>159.80000000000001</v>
      </c>
    </row>
    <row r="1531" spans="1:8" x14ac:dyDescent="0.15">
      <c r="A1531" s="21" t="s">
        <v>1357</v>
      </c>
      <c r="B1531" s="21" t="s">
        <v>2588</v>
      </c>
      <c r="C1531" s="21" t="s">
        <v>2589</v>
      </c>
      <c r="D1531" s="21">
        <v>22.905000000000001</v>
      </c>
      <c r="E1531" s="21">
        <v>48.143999999999998</v>
      </c>
      <c r="F1531" s="21">
        <v>293.8</v>
      </c>
      <c r="G1531" s="21">
        <v>24.286000000000001</v>
      </c>
      <c r="H1531" s="21">
        <v>69.7</v>
      </c>
    </row>
    <row r="1532" spans="1:8" x14ac:dyDescent="0.15">
      <c r="A1532" s="21" t="s">
        <v>1360</v>
      </c>
      <c r="B1532" s="21" t="s">
        <v>2590</v>
      </c>
      <c r="C1532" s="21">
        <v>37.393000000000001</v>
      </c>
      <c r="D1532" s="21">
        <v>22.870999999999999</v>
      </c>
      <c r="E1532" s="21">
        <v>47.991</v>
      </c>
      <c r="F1532" s="21">
        <v>292.8</v>
      </c>
      <c r="G1532" s="21">
        <v>24.413</v>
      </c>
      <c r="H1532" s="21">
        <v>158</v>
      </c>
    </row>
    <row r="1533" spans="1:8" x14ac:dyDescent="0.15">
      <c r="A1533" s="21" t="s">
        <v>1362</v>
      </c>
      <c r="B1533" s="21" t="s">
        <v>2591</v>
      </c>
      <c r="C1533" s="21">
        <v>36.264000000000003</v>
      </c>
      <c r="D1533" s="21" t="s">
        <v>2592</v>
      </c>
      <c r="E1533" s="21">
        <v>47.902000000000001</v>
      </c>
      <c r="F1533" s="21">
        <v>293.8</v>
      </c>
      <c r="G1533" s="21">
        <v>24.195</v>
      </c>
      <c r="H1533" s="21">
        <v>160.30000000000001</v>
      </c>
    </row>
    <row r="1534" spans="1:8" x14ac:dyDescent="0.15">
      <c r="A1534" s="21" t="s">
        <v>1365</v>
      </c>
      <c r="B1534" s="21" t="s">
        <v>2593</v>
      </c>
      <c r="C1534" s="21" t="s">
        <v>2594</v>
      </c>
      <c r="D1534" s="21">
        <v>22.367999999999999</v>
      </c>
      <c r="E1534" s="21">
        <v>47.902999999999999</v>
      </c>
      <c r="F1534" s="21">
        <v>294.8</v>
      </c>
      <c r="G1534" s="21">
        <v>24.268000000000001</v>
      </c>
      <c r="H1534" s="21">
        <v>160.30000000000001</v>
      </c>
    </row>
    <row r="1535" spans="1:8" x14ac:dyDescent="0.15">
      <c r="A1535" s="21" t="s">
        <v>420</v>
      </c>
    </row>
    <row r="1536" spans="1:8" x14ac:dyDescent="0.15">
      <c r="A1536" s="21" t="s">
        <v>421</v>
      </c>
    </row>
    <row r="1537" spans="1:8" x14ac:dyDescent="0.15">
      <c r="A1537" s="21" t="s">
        <v>422</v>
      </c>
    </row>
    <row r="1538" spans="1:8" x14ac:dyDescent="0.15">
      <c r="A1538" s="21" t="s">
        <v>423</v>
      </c>
    </row>
    <row r="1539" spans="1:8" x14ac:dyDescent="0.15">
      <c r="A1539" s="21" t="s">
        <v>1319</v>
      </c>
    </row>
    <row r="1540" spans="1:8" x14ac:dyDescent="0.15">
      <c r="A1540" s="22">
        <v>42846</v>
      </c>
    </row>
    <row r="1541" spans="1:8" x14ac:dyDescent="0.15">
      <c r="A1541" s="21" t="s">
        <v>425</v>
      </c>
    </row>
    <row r="1542" spans="1:8" x14ac:dyDescent="0.15">
      <c r="A1542" s="21" t="s">
        <v>426</v>
      </c>
    </row>
    <row r="1543" spans="1:8" x14ac:dyDescent="0.15">
      <c r="A1543" s="21" t="s">
        <v>427</v>
      </c>
    </row>
    <row r="1544" spans="1:8" x14ac:dyDescent="0.15">
      <c r="A1544" s="21" t="s">
        <v>2595</v>
      </c>
    </row>
    <row r="1545" spans="1:8" x14ac:dyDescent="0.15">
      <c r="A1545" s="21" t="s">
        <v>2596</v>
      </c>
    </row>
    <row r="1546" spans="1:8" x14ac:dyDescent="0.15">
      <c r="A1546" s="21" t="s">
        <v>2597</v>
      </c>
    </row>
    <row r="1547" spans="1:8" x14ac:dyDescent="0.15">
      <c r="B1547" s="21" t="s">
        <v>1322</v>
      </c>
      <c r="C1547" s="21" t="s">
        <v>2598</v>
      </c>
    </row>
    <row r="1548" spans="1:8" x14ac:dyDescent="0.15">
      <c r="B1548" s="21" t="s">
        <v>1324</v>
      </c>
      <c r="C1548" s="21" t="s">
        <v>1325</v>
      </c>
      <c r="D1548" s="21" t="s">
        <v>1326</v>
      </c>
      <c r="E1548" s="21" t="s">
        <v>1327</v>
      </c>
      <c r="F1548" s="21" t="s">
        <v>1328</v>
      </c>
      <c r="G1548" s="21" t="s">
        <v>1329</v>
      </c>
      <c r="H1548" s="21" t="s">
        <v>1330</v>
      </c>
    </row>
    <row r="1549" spans="1:8" x14ac:dyDescent="0.15">
      <c r="A1549" s="21" t="s">
        <v>1331</v>
      </c>
      <c r="B1549" s="21" t="s">
        <v>138</v>
      </c>
      <c r="C1549" s="21">
        <v>36.049999999999997</v>
      </c>
      <c r="D1549" s="21">
        <v>22.681999999999999</v>
      </c>
      <c r="E1549" s="21">
        <v>48.36</v>
      </c>
      <c r="F1549" s="21">
        <v>300.8</v>
      </c>
      <c r="G1549" s="21">
        <v>24.099</v>
      </c>
    </row>
    <row r="1550" spans="1:8" x14ac:dyDescent="0.15">
      <c r="A1550" s="21" t="s">
        <v>1332</v>
      </c>
    </row>
    <row r="1551" spans="1:8" x14ac:dyDescent="0.15">
      <c r="A1551" s="21" t="s">
        <v>1333</v>
      </c>
      <c r="B1551" s="21" t="s">
        <v>2599</v>
      </c>
      <c r="C1551" s="21">
        <v>40.56</v>
      </c>
      <c r="D1551" s="21">
        <v>24.547000000000001</v>
      </c>
      <c r="E1551" s="21">
        <v>51.03</v>
      </c>
      <c r="F1551" s="21">
        <v>290.89999999999998</v>
      </c>
      <c r="G1551" s="21" t="s">
        <v>1374</v>
      </c>
      <c r="H1551" s="21">
        <v>132.80000000000001</v>
      </c>
    </row>
    <row r="1552" spans="1:8" x14ac:dyDescent="0.15">
      <c r="A1552" s="21" t="s">
        <v>1335</v>
      </c>
      <c r="B1552" s="21" t="s">
        <v>1212</v>
      </c>
      <c r="C1552" s="21" t="s">
        <v>2600</v>
      </c>
      <c r="D1552" s="21">
        <v>25.651</v>
      </c>
      <c r="E1552" s="21">
        <v>52.107999999999997</v>
      </c>
      <c r="F1552" s="21">
        <v>289.89999999999998</v>
      </c>
      <c r="G1552" s="21">
        <v>27.954999999999998</v>
      </c>
      <c r="H1552" s="21">
        <v>34.4</v>
      </c>
    </row>
    <row r="1553" spans="1:8" x14ac:dyDescent="0.15">
      <c r="A1553" s="21" t="s">
        <v>1337</v>
      </c>
      <c r="B1553" s="21" t="s">
        <v>2601</v>
      </c>
      <c r="C1553" s="21">
        <v>39.72</v>
      </c>
      <c r="D1553" s="21">
        <v>24.523</v>
      </c>
      <c r="E1553" s="21">
        <v>50.429000000000002</v>
      </c>
      <c r="F1553" s="21">
        <v>270.3</v>
      </c>
      <c r="G1553" s="21">
        <v>26.128</v>
      </c>
      <c r="H1553" s="21">
        <v>148.80000000000001</v>
      </c>
    </row>
    <row r="1554" spans="1:8" x14ac:dyDescent="0.15">
      <c r="A1554" s="21" t="s">
        <v>1339</v>
      </c>
      <c r="B1554" s="21" t="s">
        <v>2602</v>
      </c>
      <c r="C1554" s="21">
        <v>37.627000000000002</v>
      </c>
      <c r="D1554" s="21">
        <v>23.364000000000001</v>
      </c>
      <c r="E1554" s="21">
        <v>49.213999999999999</v>
      </c>
      <c r="F1554" s="21">
        <v>297.8</v>
      </c>
      <c r="G1554" s="21">
        <v>25.18</v>
      </c>
      <c r="H1554" s="21">
        <v>154.80000000000001</v>
      </c>
    </row>
    <row r="1555" spans="1:8" x14ac:dyDescent="0.15">
      <c r="A1555" s="21" t="s">
        <v>1342</v>
      </c>
      <c r="B1555" s="21" t="s">
        <v>2603</v>
      </c>
      <c r="C1555" s="21">
        <v>36.984999999999999</v>
      </c>
      <c r="D1555" s="21">
        <v>23.196999999999999</v>
      </c>
      <c r="E1555" s="21">
        <v>48.845999999999997</v>
      </c>
      <c r="F1555" s="21">
        <v>296.8</v>
      </c>
      <c r="G1555" s="21">
        <v>24.779</v>
      </c>
      <c r="H1555" s="21">
        <v>156.6</v>
      </c>
    </row>
    <row r="1556" spans="1:8" x14ac:dyDescent="0.15">
      <c r="A1556" s="21" t="s">
        <v>1344</v>
      </c>
      <c r="B1556" s="21" t="s">
        <v>2604</v>
      </c>
      <c r="C1556" s="21">
        <v>36.518000000000001</v>
      </c>
      <c r="D1556" s="21">
        <v>22.934999999999999</v>
      </c>
      <c r="E1556" s="21">
        <v>48.662999999999997</v>
      </c>
      <c r="F1556" s="21">
        <v>285.2</v>
      </c>
      <c r="G1556" s="21">
        <v>24.678999999999998</v>
      </c>
      <c r="H1556" s="21">
        <v>157.80000000000001</v>
      </c>
    </row>
    <row r="1557" spans="1:8" x14ac:dyDescent="0.15">
      <c r="A1557" s="21" t="s">
        <v>1347</v>
      </c>
      <c r="B1557" s="21" t="s">
        <v>2605</v>
      </c>
      <c r="C1557" s="21" t="s">
        <v>2606</v>
      </c>
      <c r="D1557" s="21">
        <v>28.007000000000001</v>
      </c>
      <c r="E1557" s="21">
        <v>51.887999999999998</v>
      </c>
      <c r="F1557" s="21">
        <v>289.89999999999998</v>
      </c>
      <c r="G1557" s="21">
        <v>25.826000000000001</v>
      </c>
      <c r="H1557" s="21">
        <v>40.5</v>
      </c>
    </row>
    <row r="1558" spans="1:8" x14ac:dyDescent="0.15">
      <c r="A1558" s="21" t="s">
        <v>1350</v>
      </c>
      <c r="B1558" s="21" t="s">
        <v>2607</v>
      </c>
      <c r="C1558" s="21">
        <v>37.423000000000002</v>
      </c>
      <c r="D1558" s="21">
        <v>23.332999999999998</v>
      </c>
      <c r="E1558" s="21">
        <v>49.372999999999998</v>
      </c>
      <c r="F1558" s="21">
        <v>297.8</v>
      </c>
      <c r="G1558" s="21">
        <v>24.827999999999999</v>
      </c>
      <c r="H1558" s="21">
        <v>155.30000000000001</v>
      </c>
    </row>
    <row r="1559" spans="1:8" x14ac:dyDescent="0.15">
      <c r="A1559" s="21" t="s">
        <v>1352</v>
      </c>
      <c r="B1559" s="21" t="s">
        <v>2608</v>
      </c>
      <c r="C1559" s="21">
        <v>36.813000000000002</v>
      </c>
      <c r="D1559" s="21">
        <v>23.085000000000001</v>
      </c>
      <c r="E1559" s="21">
        <v>49.56</v>
      </c>
      <c r="F1559" s="21">
        <v>298.8</v>
      </c>
      <c r="G1559" s="21">
        <v>24.513000000000002</v>
      </c>
      <c r="H1559" s="21">
        <v>156.4</v>
      </c>
    </row>
    <row r="1560" spans="1:8" x14ac:dyDescent="0.15">
      <c r="A1560" s="21" t="s">
        <v>1354</v>
      </c>
      <c r="B1560" s="21" t="s">
        <v>2609</v>
      </c>
      <c r="C1560" s="21">
        <v>36.948999999999998</v>
      </c>
      <c r="D1560" s="21">
        <v>23.611999999999998</v>
      </c>
      <c r="E1560" s="21">
        <v>48.948999999999998</v>
      </c>
      <c r="F1560" s="21" t="s">
        <v>1575</v>
      </c>
      <c r="G1560" s="21">
        <v>24.456</v>
      </c>
      <c r="H1560" s="21">
        <v>156.4</v>
      </c>
    </row>
    <row r="1561" spans="1:8" x14ac:dyDescent="0.15">
      <c r="A1561" s="21" t="s">
        <v>1357</v>
      </c>
      <c r="B1561" s="21" t="s">
        <v>2610</v>
      </c>
      <c r="C1561" s="21">
        <v>36.779000000000003</v>
      </c>
      <c r="D1561" s="21">
        <v>22.779</v>
      </c>
      <c r="E1561" s="21">
        <v>49.365000000000002</v>
      </c>
      <c r="F1561" s="21">
        <v>278</v>
      </c>
      <c r="G1561" s="21">
        <v>25.114999999999998</v>
      </c>
      <c r="H1561" s="21">
        <v>156.30000000000001</v>
      </c>
    </row>
    <row r="1562" spans="1:8" x14ac:dyDescent="0.15">
      <c r="A1562" s="21" t="s">
        <v>1360</v>
      </c>
      <c r="B1562" s="21" t="s">
        <v>2611</v>
      </c>
      <c r="C1562" s="21">
        <v>36.469000000000001</v>
      </c>
      <c r="D1562" s="21">
        <v>22.72</v>
      </c>
      <c r="E1562" s="21">
        <v>48.59</v>
      </c>
      <c r="F1562" s="21">
        <v>298.8</v>
      </c>
      <c r="G1562" s="21">
        <v>24.245999999999999</v>
      </c>
      <c r="H1562" s="21">
        <v>158.69999999999999</v>
      </c>
    </row>
    <row r="1563" spans="1:8" x14ac:dyDescent="0.15">
      <c r="A1563" s="21" t="s">
        <v>1362</v>
      </c>
      <c r="B1563" s="21" t="s">
        <v>2612</v>
      </c>
      <c r="C1563" s="21">
        <v>36.350999999999999</v>
      </c>
      <c r="D1563" s="21" t="s">
        <v>2613</v>
      </c>
      <c r="E1563" s="21" t="s">
        <v>2614</v>
      </c>
      <c r="F1563" s="21">
        <v>297.8</v>
      </c>
      <c r="G1563" s="21">
        <v>24.266999999999999</v>
      </c>
      <c r="H1563" s="21">
        <v>159.19999999999999</v>
      </c>
    </row>
    <row r="1564" spans="1:8" x14ac:dyDescent="0.15">
      <c r="A1564" s="21" t="s">
        <v>1365</v>
      </c>
      <c r="B1564" s="21" t="s">
        <v>2615</v>
      </c>
      <c r="C1564" s="21" t="s">
        <v>2616</v>
      </c>
      <c r="D1564" s="21">
        <v>22.701000000000001</v>
      </c>
      <c r="E1564" s="21">
        <v>48.374000000000002</v>
      </c>
      <c r="F1564" s="21">
        <v>297.8</v>
      </c>
      <c r="G1564" s="21">
        <v>24.17</v>
      </c>
      <c r="H1564" s="21">
        <v>159.6</v>
      </c>
    </row>
    <row r="1565" spans="1:8" x14ac:dyDescent="0.15">
      <c r="A1565" s="21" t="s">
        <v>1421</v>
      </c>
      <c r="B1565" s="21" t="s">
        <v>2617</v>
      </c>
      <c r="C1565" s="21">
        <v>36.176000000000002</v>
      </c>
      <c r="D1565" s="21">
        <v>22.683</v>
      </c>
      <c r="E1565" s="21">
        <v>48.414999999999999</v>
      </c>
      <c r="F1565" s="21">
        <v>298.8</v>
      </c>
      <c r="G1565" s="21" t="s">
        <v>2618</v>
      </c>
      <c r="H1565" s="21">
        <v>159.5</v>
      </c>
    </row>
    <row r="1566" spans="1:8" x14ac:dyDescent="0.15">
      <c r="A1566" s="21" t="s">
        <v>420</v>
      </c>
    </row>
    <row r="1567" spans="1:8" x14ac:dyDescent="0.15">
      <c r="A1567" s="21" t="s">
        <v>421</v>
      </c>
    </row>
    <row r="1568" spans="1:8" x14ac:dyDescent="0.15">
      <c r="A1568" s="21" t="s">
        <v>422</v>
      </c>
    </row>
    <row r="1569" spans="1:8" x14ac:dyDescent="0.15">
      <c r="A1569" s="21" t="s">
        <v>423</v>
      </c>
    </row>
    <row r="1570" spans="1:8" x14ac:dyDescent="0.15">
      <c r="A1570" s="21" t="s">
        <v>1319</v>
      </c>
    </row>
    <row r="1571" spans="1:8" x14ac:dyDescent="0.15">
      <c r="A1571" s="22">
        <v>42846</v>
      </c>
    </row>
    <row r="1572" spans="1:8" x14ac:dyDescent="0.15">
      <c r="A1572" s="21" t="s">
        <v>425</v>
      </c>
    </row>
    <row r="1573" spans="1:8" x14ac:dyDescent="0.15">
      <c r="A1573" s="21" t="s">
        <v>426</v>
      </c>
    </row>
    <row r="1574" spans="1:8" x14ac:dyDescent="0.15">
      <c r="A1574" s="21" t="s">
        <v>427</v>
      </c>
    </row>
    <row r="1575" spans="1:8" x14ac:dyDescent="0.15">
      <c r="A1575" s="21" t="s">
        <v>2619</v>
      </c>
    </row>
    <row r="1576" spans="1:8" x14ac:dyDescent="0.15">
      <c r="A1576" s="21" t="s">
        <v>2620</v>
      </c>
    </row>
    <row r="1577" spans="1:8" x14ac:dyDescent="0.15">
      <c r="A1577" s="21" t="s">
        <v>2621</v>
      </c>
    </row>
    <row r="1578" spans="1:8" x14ac:dyDescent="0.15">
      <c r="B1578" s="21" t="s">
        <v>1322</v>
      </c>
      <c r="C1578" s="21" t="s">
        <v>2622</v>
      </c>
    </row>
    <row r="1579" spans="1:8" x14ac:dyDescent="0.15">
      <c r="B1579" s="21" t="s">
        <v>1324</v>
      </c>
      <c r="C1579" s="21" t="s">
        <v>1325</v>
      </c>
      <c r="D1579" s="21" t="s">
        <v>1326</v>
      </c>
      <c r="E1579" s="21" t="s">
        <v>1327</v>
      </c>
      <c r="F1579" s="21" t="s">
        <v>1328</v>
      </c>
      <c r="G1579" s="21" t="s">
        <v>1329</v>
      </c>
      <c r="H1579" s="21" t="s">
        <v>1330</v>
      </c>
    </row>
    <row r="1580" spans="1:8" x14ac:dyDescent="0.15">
      <c r="A1580" s="21" t="s">
        <v>1331</v>
      </c>
      <c r="B1580" s="21" t="s">
        <v>82</v>
      </c>
      <c r="C1580" s="21">
        <v>35.485999999999997</v>
      </c>
      <c r="D1580" s="21">
        <v>22.010999999999999</v>
      </c>
      <c r="E1580" s="21">
        <v>47.816000000000003</v>
      </c>
      <c r="F1580" s="21">
        <v>291.8</v>
      </c>
      <c r="G1580" s="21">
        <v>24.016999999999999</v>
      </c>
    </row>
    <row r="1581" spans="1:8" x14ac:dyDescent="0.15">
      <c r="A1581" s="21" t="s">
        <v>1332</v>
      </c>
    </row>
    <row r="1582" spans="1:8" x14ac:dyDescent="0.15">
      <c r="A1582" s="21" t="s">
        <v>1333</v>
      </c>
      <c r="B1582" s="21" t="s">
        <v>2623</v>
      </c>
      <c r="C1582" s="21">
        <v>37.634999999999998</v>
      </c>
      <c r="D1582" s="21">
        <v>23.353999999999999</v>
      </c>
      <c r="E1582" s="21">
        <v>50.665999999999997</v>
      </c>
      <c r="F1582" s="21">
        <v>283.39999999999998</v>
      </c>
      <c r="G1582" s="21" t="s">
        <v>1374</v>
      </c>
      <c r="H1582" s="21">
        <v>137.4</v>
      </c>
    </row>
    <row r="1583" spans="1:8" x14ac:dyDescent="0.15">
      <c r="A1583" s="21" t="s">
        <v>1335</v>
      </c>
      <c r="B1583" s="21" t="s">
        <v>1228</v>
      </c>
      <c r="C1583" s="21" t="s">
        <v>2624</v>
      </c>
      <c r="D1583" s="21">
        <v>24.23</v>
      </c>
      <c r="E1583" s="21">
        <v>51.338999999999999</v>
      </c>
      <c r="F1583" s="21" t="s">
        <v>2212</v>
      </c>
      <c r="G1583" s="21">
        <v>26.318999999999999</v>
      </c>
      <c r="H1583" s="21">
        <v>33.5</v>
      </c>
    </row>
    <row r="1584" spans="1:8" x14ac:dyDescent="0.15">
      <c r="A1584" s="21" t="s">
        <v>1337</v>
      </c>
      <c r="B1584" s="21" t="s">
        <v>2625</v>
      </c>
      <c r="C1584" s="21">
        <v>37.472999999999999</v>
      </c>
      <c r="D1584" s="21">
        <v>24.16</v>
      </c>
      <c r="E1584" s="21">
        <v>50.162999999999997</v>
      </c>
      <c r="F1584" s="21">
        <v>282.39999999999998</v>
      </c>
      <c r="G1584" s="21">
        <v>25.593</v>
      </c>
      <c r="H1584" s="21">
        <v>152.5</v>
      </c>
    </row>
    <row r="1585" spans="1:8" x14ac:dyDescent="0.15">
      <c r="A1585" s="21" t="s">
        <v>1339</v>
      </c>
      <c r="B1585" s="21" t="s">
        <v>2626</v>
      </c>
      <c r="C1585" s="21">
        <v>36.295999999999999</v>
      </c>
      <c r="D1585" s="21">
        <v>22.55</v>
      </c>
      <c r="E1585" s="21">
        <v>48.884</v>
      </c>
      <c r="F1585" s="21">
        <v>288</v>
      </c>
      <c r="G1585" s="21">
        <v>24.869</v>
      </c>
      <c r="H1585" s="21">
        <v>158</v>
      </c>
    </row>
    <row r="1586" spans="1:8" x14ac:dyDescent="0.15">
      <c r="A1586" s="21" t="s">
        <v>1342</v>
      </c>
      <c r="B1586" s="21" t="s">
        <v>2627</v>
      </c>
      <c r="C1586" s="21">
        <v>36.515000000000001</v>
      </c>
      <c r="D1586" s="21">
        <v>23.234999999999999</v>
      </c>
      <c r="E1586" s="21">
        <v>48.927</v>
      </c>
      <c r="F1586" s="21" t="s">
        <v>2212</v>
      </c>
      <c r="G1586" s="21">
        <v>24.734999999999999</v>
      </c>
      <c r="H1586" s="21">
        <v>157.1</v>
      </c>
    </row>
    <row r="1587" spans="1:8" x14ac:dyDescent="0.15">
      <c r="A1587" s="21" t="s">
        <v>1344</v>
      </c>
      <c r="B1587" s="21" t="s">
        <v>2628</v>
      </c>
      <c r="C1587" s="21">
        <v>36.51</v>
      </c>
      <c r="D1587" s="21">
        <v>22.425000000000001</v>
      </c>
      <c r="E1587" s="21">
        <v>48.895000000000003</v>
      </c>
      <c r="F1587" s="21">
        <v>287.10000000000002</v>
      </c>
      <c r="G1587" s="21">
        <v>24.582000000000001</v>
      </c>
      <c r="H1587" s="21">
        <v>158.30000000000001</v>
      </c>
    </row>
    <row r="1588" spans="1:8" x14ac:dyDescent="0.15">
      <c r="A1588" s="21" t="s">
        <v>1347</v>
      </c>
      <c r="B1588" s="21" t="s">
        <v>2629</v>
      </c>
      <c r="C1588" s="21">
        <v>36.168999999999997</v>
      </c>
      <c r="D1588" s="21">
        <v>22.384</v>
      </c>
      <c r="E1588" s="21">
        <v>48.247</v>
      </c>
      <c r="F1588" s="21">
        <v>288</v>
      </c>
      <c r="G1588" s="21">
        <v>24.515999999999998</v>
      </c>
      <c r="H1588" s="21">
        <v>159.6</v>
      </c>
    </row>
    <row r="1589" spans="1:8" x14ac:dyDescent="0.15">
      <c r="A1589" s="21" t="s">
        <v>1350</v>
      </c>
      <c r="B1589" s="21" t="s">
        <v>2630</v>
      </c>
      <c r="C1589" s="21">
        <v>35.875999999999998</v>
      </c>
      <c r="D1589" s="21">
        <v>22.332000000000001</v>
      </c>
      <c r="E1589" s="21">
        <v>48.076000000000001</v>
      </c>
      <c r="F1589" s="21">
        <v>288.89999999999998</v>
      </c>
      <c r="G1589" s="21">
        <v>24.620999999999999</v>
      </c>
      <c r="H1589" s="21">
        <v>160.1</v>
      </c>
    </row>
    <row r="1590" spans="1:8" x14ac:dyDescent="0.15">
      <c r="A1590" s="21" t="s">
        <v>1352</v>
      </c>
      <c r="B1590" s="21" t="s">
        <v>2631</v>
      </c>
      <c r="C1590" s="21" t="s">
        <v>2632</v>
      </c>
      <c r="D1590" s="21">
        <v>23.181999999999999</v>
      </c>
      <c r="E1590" s="21">
        <v>50.063000000000002</v>
      </c>
      <c r="F1590" s="21">
        <v>286.10000000000002</v>
      </c>
      <c r="G1590" s="21">
        <v>24.692</v>
      </c>
      <c r="H1590" s="21">
        <v>46.6</v>
      </c>
    </row>
    <row r="1591" spans="1:8" x14ac:dyDescent="0.15">
      <c r="A1591" s="21" t="s">
        <v>1354</v>
      </c>
      <c r="B1591" s="21" t="s">
        <v>2633</v>
      </c>
      <c r="C1591" s="21">
        <v>36.183</v>
      </c>
      <c r="D1591" s="21">
        <v>22.114999999999998</v>
      </c>
      <c r="E1591" s="21">
        <v>47.915999999999997</v>
      </c>
      <c r="F1591" s="21">
        <v>287.10000000000002</v>
      </c>
      <c r="G1591" s="21">
        <v>24.491</v>
      </c>
      <c r="H1591" s="21">
        <v>160.30000000000001</v>
      </c>
    </row>
    <row r="1592" spans="1:8" x14ac:dyDescent="0.15">
      <c r="A1592" s="21" t="s">
        <v>1357</v>
      </c>
      <c r="B1592" s="21" t="s">
        <v>2634</v>
      </c>
      <c r="C1592" s="21">
        <v>35.74</v>
      </c>
      <c r="D1592" s="21">
        <v>22.201000000000001</v>
      </c>
      <c r="E1592" s="21" t="s">
        <v>2635</v>
      </c>
      <c r="F1592" s="21">
        <v>289.89999999999998</v>
      </c>
      <c r="G1592" s="21">
        <v>24.283999999999999</v>
      </c>
      <c r="H1592" s="21">
        <v>161.1</v>
      </c>
    </row>
    <row r="1593" spans="1:8" x14ac:dyDescent="0.15">
      <c r="A1593" s="21" t="s">
        <v>1360</v>
      </c>
      <c r="B1593" s="21" t="s">
        <v>2636</v>
      </c>
      <c r="C1593" s="21">
        <v>35.593000000000004</v>
      </c>
      <c r="D1593" s="21" t="s">
        <v>2637</v>
      </c>
      <c r="E1593" s="21">
        <v>48.176000000000002</v>
      </c>
      <c r="F1593" s="21">
        <v>289.89999999999998</v>
      </c>
      <c r="G1593" s="21">
        <v>24.315999999999999</v>
      </c>
      <c r="H1593" s="21">
        <v>161.1</v>
      </c>
    </row>
    <row r="1594" spans="1:8" x14ac:dyDescent="0.15">
      <c r="A1594" s="21" t="s">
        <v>1362</v>
      </c>
      <c r="B1594" s="21" t="s">
        <v>2638</v>
      </c>
      <c r="C1594" s="21">
        <v>36.533000000000001</v>
      </c>
      <c r="D1594" s="21">
        <v>23.24</v>
      </c>
      <c r="E1594" s="21">
        <v>48.28</v>
      </c>
      <c r="F1594" s="21">
        <v>284.3</v>
      </c>
      <c r="G1594" s="21" t="s">
        <v>2639</v>
      </c>
      <c r="H1594" s="21">
        <v>158.69999999999999</v>
      </c>
    </row>
    <row r="1595" spans="1:8" x14ac:dyDescent="0.15">
      <c r="A1595" s="21" t="s">
        <v>1365</v>
      </c>
      <c r="B1595" s="21" t="s">
        <v>2640</v>
      </c>
      <c r="C1595" s="21" t="s">
        <v>2641</v>
      </c>
      <c r="D1595" s="21">
        <v>23.22</v>
      </c>
      <c r="E1595" s="21">
        <v>48.826999999999998</v>
      </c>
      <c r="F1595" s="21">
        <v>287.10000000000002</v>
      </c>
      <c r="G1595" s="21">
        <v>24.375</v>
      </c>
      <c r="H1595" s="21">
        <v>158.9</v>
      </c>
    </row>
    <row r="1596" spans="1:8" x14ac:dyDescent="0.15">
      <c r="A1596" s="21" t="s">
        <v>1421</v>
      </c>
      <c r="B1596" s="21" t="s">
        <v>2642</v>
      </c>
      <c r="C1596" s="21">
        <v>35.890999999999998</v>
      </c>
      <c r="D1596" s="21">
        <v>22.327999999999999</v>
      </c>
      <c r="E1596" s="21">
        <v>48.536999999999999</v>
      </c>
      <c r="F1596" s="21">
        <v>278</v>
      </c>
      <c r="G1596" s="21" t="s">
        <v>1374</v>
      </c>
      <c r="H1596" s="21">
        <v>139.4</v>
      </c>
    </row>
    <row r="1597" spans="1:8" x14ac:dyDescent="0.15">
      <c r="A1597" s="21" t="s">
        <v>420</v>
      </c>
    </row>
    <row r="1598" spans="1:8" x14ac:dyDescent="0.15">
      <c r="A1598" s="21" t="s">
        <v>421</v>
      </c>
    </row>
    <row r="1599" spans="1:8" x14ac:dyDescent="0.15">
      <c r="A1599" s="21" t="s">
        <v>422</v>
      </c>
    </row>
    <row r="1600" spans="1:8" x14ac:dyDescent="0.15">
      <c r="A1600" s="21" t="s">
        <v>423</v>
      </c>
    </row>
    <row r="1601" spans="1:8" x14ac:dyDescent="0.15">
      <c r="A1601" s="21" t="s">
        <v>1319</v>
      </c>
    </row>
    <row r="1602" spans="1:8" x14ac:dyDescent="0.15">
      <c r="A1602" s="22">
        <v>42846</v>
      </c>
    </row>
    <row r="1603" spans="1:8" x14ac:dyDescent="0.15">
      <c r="A1603" s="21" t="s">
        <v>425</v>
      </c>
    </row>
    <row r="1604" spans="1:8" x14ac:dyDescent="0.15">
      <c r="A1604" s="21" t="s">
        <v>426</v>
      </c>
    </row>
    <row r="1605" spans="1:8" x14ac:dyDescent="0.15">
      <c r="A1605" s="21" t="s">
        <v>427</v>
      </c>
    </row>
    <row r="1606" spans="1:8" x14ac:dyDescent="0.15">
      <c r="A1606" s="21" t="s">
        <v>2643</v>
      </c>
    </row>
    <row r="1607" spans="1:8" x14ac:dyDescent="0.15">
      <c r="A1607" s="21" t="s">
        <v>2644</v>
      </c>
    </row>
    <row r="1608" spans="1:8" x14ac:dyDescent="0.15">
      <c r="A1608" s="21" t="s">
        <v>2645</v>
      </c>
    </row>
    <row r="1609" spans="1:8" x14ac:dyDescent="0.15">
      <c r="B1609" s="21" t="s">
        <v>1322</v>
      </c>
      <c r="C1609" s="21" t="s">
        <v>2646</v>
      </c>
    </row>
    <row r="1610" spans="1:8" x14ac:dyDescent="0.15">
      <c r="B1610" s="21" t="s">
        <v>1324</v>
      </c>
      <c r="C1610" s="21" t="s">
        <v>1325</v>
      </c>
      <c r="D1610" s="21" t="s">
        <v>1326</v>
      </c>
      <c r="E1610" s="21" t="s">
        <v>1327</v>
      </c>
      <c r="F1610" s="21" t="s">
        <v>1328</v>
      </c>
      <c r="G1610" s="21" t="s">
        <v>1329</v>
      </c>
      <c r="H1610" s="21" t="s">
        <v>1330</v>
      </c>
    </row>
    <row r="1611" spans="1:8" x14ac:dyDescent="0.15">
      <c r="A1611" s="21" t="s">
        <v>1331</v>
      </c>
      <c r="B1611" s="21" t="s">
        <v>70</v>
      </c>
      <c r="C1611" s="21">
        <v>35.767000000000003</v>
      </c>
      <c r="D1611" s="21">
        <v>21.917000000000002</v>
      </c>
      <c r="E1611" s="21">
        <v>47.530999999999999</v>
      </c>
      <c r="F1611" s="21">
        <v>290.89999999999998</v>
      </c>
      <c r="G1611" s="21">
        <v>23.893999999999998</v>
      </c>
    </row>
    <row r="1612" spans="1:8" x14ac:dyDescent="0.15">
      <c r="A1612" s="21" t="s">
        <v>1332</v>
      </c>
    </row>
    <row r="1613" spans="1:8" x14ac:dyDescent="0.15">
      <c r="A1613" s="21" t="s">
        <v>1333</v>
      </c>
      <c r="B1613" s="21" t="s">
        <v>2647</v>
      </c>
      <c r="C1613" s="21">
        <v>36.731999999999999</v>
      </c>
      <c r="D1613" s="21">
        <v>21.943000000000001</v>
      </c>
      <c r="E1613" s="21">
        <v>48.994999999999997</v>
      </c>
      <c r="F1613" s="21">
        <v>288.89999999999998</v>
      </c>
      <c r="G1613" s="21">
        <v>26.715</v>
      </c>
      <c r="H1613" s="21">
        <v>155.9</v>
      </c>
    </row>
    <row r="1614" spans="1:8" x14ac:dyDescent="0.15">
      <c r="A1614" s="21" t="s">
        <v>1335</v>
      </c>
      <c r="B1614" s="21" t="s">
        <v>1244</v>
      </c>
      <c r="C1614" s="21" t="s">
        <v>2648</v>
      </c>
      <c r="D1614" s="21">
        <v>22.942</v>
      </c>
      <c r="E1614" s="21">
        <v>50.524000000000001</v>
      </c>
      <c r="F1614" s="21">
        <v>282.39999999999998</v>
      </c>
      <c r="G1614" s="21">
        <v>24.8</v>
      </c>
      <c r="H1614" s="21">
        <v>28.4</v>
      </c>
    </row>
    <row r="1615" spans="1:8" x14ac:dyDescent="0.15">
      <c r="A1615" s="21" t="s">
        <v>1337</v>
      </c>
      <c r="B1615" s="21" t="s">
        <v>2649</v>
      </c>
      <c r="C1615" s="21">
        <v>35.811999999999998</v>
      </c>
      <c r="D1615" s="21">
        <v>21.997</v>
      </c>
      <c r="E1615" s="21">
        <v>47.84</v>
      </c>
      <c r="F1615" s="21">
        <v>287.10000000000002</v>
      </c>
      <c r="G1615" s="21" t="s">
        <v>2650</v>
      </c>
      <c r="H1615" s="21">
        <v>161.80000000000001</v>
      </c>
    </row>
    <row r="1616" spans="1:8" x14ac:dyDescent="0.15">
      <c r="A1616" s="21" t="s">
        <v>1339</v>
      </c>
      <c r="B1616" s="21" t="s">
        <v>2651</v>
      </c>
      <c r="C1616" s="21">
        <v>35.768000000000001</v>
      </c>
      <c r="D1616" s="21" t="s">
        <v>2652</v>
      </c>
      <c r="E1616" s="21">
        <v>54.857999999999997</v>
      </c>
      <c r="F1616" s="21">
        <v>283.39999999999998</v>
      </c>
      <c r="G1616" s="21" t="s">
        <v>1374</v>
      </c>
      <c r="H1616" s="21">
        <v>99.1</v>
      </c>
    </row>
    <row r="1617" spans="1:8" x14ac:dyDescent="0.15">
      <c r="A1617" s="21" t="s">
        <v>1342</v>
      </c>
      <c r="B1617" s="21" t="s">
        <v>2653</v>
      </c>
      <c r="C1617" s="21" t="s">
        <v>2654</v>
      </c>
      <c r="D1617" s="21">
        <v>22.885999999999999</v>
      </c>
      <c r="E1617" s="21">
        <v>49.493000000000002</v>
      </c>
      <c r="F1617" s="21">
        <v>278.89999999999998</v>
      </c>
      <c r="G1617" s="21">
        <v>25.077999999999999</v>
      </c>
      <c r="H1617" s="21">
        <v>47.4</v>
      </c>
    </row>
    <row r="1618" spans="1:8" x14ac:dyDescent="0.15">
      <c r="A1618" s="21" t="s">
        <v>1344</v>
      </c>
      <c r="B1618" s="21" t="s">
        <v>2655</v>
      </c>
      <c r="C1618" s="21">
        <v>36.095999999999997</v>
      </c>
      <c r="D1618" s="21">
        <v>21.984000000000002</v>
      </c>
      <c r="E1618" s="21">
        <v>47.725000000000001</v>
      </c>
      <c r="F1618" s="21">
        <v>287.10000000000002</v>
      </c>
      <c r="G1618" s="21">
        <v>23.965</v>
      </c>
      <c r="H1618" s="21">
        <v>161.5</v>
      </c>
    </row>
    <row r="1619" spans="1:8" x14ac:dyDescent="0.15">
      <c r="A1619" s="21" t="s">
        <v>1347</v>
      </c>
      <c r="B1619" s="21" t="s">
        <v>2656</v>
      </c>
      <c r="C1619" s="21">
        <v>35.792000000000002</v>
      </c>
      <c r="D1619" s="21">
        <v>21.952000000000002</v>
      </c>
      <c r="E1619" s="21">
        <v>47.93</v>
      </c>
      <c r="F1619" s="21">
        <v>289.89999999999998</v>
      </c>
      <c r="G1619" s="21">
        <v>24.103000000000002</v>
      </c>
      <c r="H1619" s="21">
        <v>161.5</v>
      </c>
    </row>
    <row r="1620" spans="1:8" x14ac:dyDescent="0.15">
      <c r="A1620" s="21" t="s">
        <v>1350</v>
      </c>
      <c r="B1620" s="21" t="s">
        <v>2657</v>
      </c>
      <c r="C1620" s="21" t="s">
        <v>2658</v>
      </c>
      <c r="D1620" s="21">
        <v>23.254999999999999</v>
      </c>
      <c r="E1620" s="21">
        <v>48.997</v>
      </c>
      <c r="F1620" s="21">
        <v>287.10000000000002</v>
      </c>
      <c r="G1620" s="21">
        <v>24.239000000000001</v>
      </c>
      <c r="H1620" s="21">
        <v>53.6</v>
      </c>
    </row>
    <row r="1621" spans="1:8" x14ac:dyDescent="0.15">
      <c r="A1621" s="21" t="s">
        <v>1352</v>
      </c>
      <c r="B1621" s="21" t="s">
        <v>2659</v>
      </c>
      <c r="C1621" s="21">
        <v>36.063000000000002</v>
      </c>
      <c r="D1621" s="21" t="s">
        <v>2660</v>
      </c>
      <c r="E1621" s="21">
        <v>47.613</v>
      </c>
      <c r="F1621" s="21">
        <v>288.89999999999998</v>
      </c>
      <c r="G1621" s="21">
        <v>23.968</v>
      </c>
      <c r="H1621" s="21">
        <v>161.69999999999999</v>
      </c>
    </row>
    <row r="1622" spans="1:8" x14ac:dyDescent="0.15">
      <c r="A1622" s="21" t="s">
        <v>1354</v>
      </c>
      <c r="B1622" s="21" t="s">
        <v>2661</v>
      </c>
      <c r="C1622" s="21">
        <v>35.881999999999998</v>
      </c>
      <c r="D1622" s="21">
        <v>21.99</v>
      </c>
      <c r="E1622" s="21" t="s">
        <v>2662</v>
      </c>
      <c r="F1622" s="21" t="s">
        <v>1519</v>
      </c>
      <c r="G1622" s="21">
        <v>24.541</v>
      </c>
      <c r="H1622" s="21">
        <v>161.30000000000001</v>
      </c>
    </row>
    <row r="1623" spans="1:8" x14ac:dyDescent="0.15">
      <c r="A1623" s="21" t="s">
        <v>1357</v>
      </c>
      <c r="B1623" s="21" t="s">
        <v>2663</v>
      </c>
      <c r="C1623" s="21">
        <v>36.034999999999997</v>
      </c>
      <c r="D1623" s="21">
        <v>22.260999999999999</v>
      </c>
      <c r="E1623" s="21">
        <v>47.981999999999999</v>
      </c>
      <c r="F1623" s="21">
        <v>287.10000000000002</v>
      </c>
      <c r="G1623" s="21">
        <v>23.946999999999999</v>
      </c>
      <c r="H1623" s="21">
        <v>160.9</v>
      </c>
    </row>
    <row r="1624" spans="1:8" x14ac:dyDescent="0.15">
      <c r="A1624" s="21" t="s">
        <v>1360</v>
      </c>
      <c r="B1624" s="21" t="s">
        <v>2664</v>
      </c>
      <c r="C1624" s="21" t="s">
        <v>2665</v>
      </c>
      <c r="D1624" s="21">
        <v>22.295999999999999</v>
      </c>
      <c r="E1624" s="21">
        <v>57.082999999999998</v>
      </c>
      <c r="F1624" s="21">
        <v>283.39999999999998</v>
      </c>
      <c r="G1624" s="21" t="s">
        <v>1374</v>
      </c>
      <c r="H1624" s="21">
        <v>132.5</v>
      </c>
    </row>
    <row r="1625" spans="1:8" x14ac:dyDescent="0.15">
      <c r="A1625" s="21" t="s">
        <v>420</v>
      </c>
    </row>
    <row r="1626" spans="1:8" x14ac:dyDescent="0.15">
      <c r="A1626" s="21" t="s">
        <v>421</v>
      </c>
    </row>
    <row r="1627" spans="1:8" x14ac:dyDescent="0.15">
      <c r="A1627" s="21" t="s">
        <v>422</v>
      </c>
    </row>
    <row r="1628" spans="1:8" x14ac:dyDescent="0.15">
      <c r="A1628" s="21" t="s">
        <v>423</v>
      </c>
    </row>
    <row r="1629" spans="1:8" x14ac:dyDescent="0.15">
      <c r="A1629" s="21" t="s">
        <v>1319</v>
      </c>
    </row>
    <row r="1630" spans="1:8" x14ac:dyDescent="0.15">
      <c r="A1630" s="22">
        <v>42846</v>
      </c>
    </row>
    <row r="1631" spans="1:8" x14ac:dyDescent="0.15">
      <c r="A1631" s="21" t="s">
        <v>425</v>
      </c>
    </row>
    <row r="1632" spans="1:8" x14ac:dyDescent="0.15">
      <c r="A1632" s="21" t="s">
        <v>426</v>
      </c>
    </row>
    <row r="1633" spans="1:8" x14ac:dyDescent="0.15">
      <c r="A1633" s="21" t="s">
        <v>427</v>
      </c>
    </row>
    <row r="1634" spans="1:8" x14ac:dyDescent="0.15">
      <c r="A1634" s="21" t="s">
        <v>2666</v>
      </c>
    </row>
    <row r="1635" spans="1:8" x14ac:dyDescent="0.15">
      <c r="A1635" s="21" t="s">
        <v>2667</v>
      </c>
    </row>
    <row r="1636" spans="1:8" x14ac:dyDescent="0.15">
      <c r="A1636" s="21" t="s">
        <v>2668</v>
      </c>
    </row>
    <row r="1637" spans="1:8" x14ac:dyDescent="0.15">
      <c r="B1637" s="21" t="s">
        <v>1322</v>
      </c>
      <c r="C1637" s="21" t="s">
        <v>2669</v>
      </c>
    </row>
    <row r="1638" spans="1:8" x14ac:dyDescent="0.15">
      <c r="B1638" s="21" t="s">
        <v>1324</v>
      </c>
      <c r="C1638" s="21" t="s">
        <v>1325</v>
      </c>
      <c r="D1638" s="21" t="s">
        <v>1326</v>
      </c>
      <c r="E1638" s="21" t="s">
        <v>1327</v>
      </c>
      <c r="F1638" s="21" t="s">
        <v>1328</v>
      </c>
      <c r="G1638" s="21" t="s">
        <v>1329</v>
      </c>
      <c r="H1638" s="21" t="s">
        <v>1330</v>
      </c>
    </row>
    <row r="1639" spans="1:8" x14ac:dyDescent="0.15">
      <c r="A1639" s="21" t="s">
        <v>1331</v>
      </c>
      <c r="B1639" s="21" t="s">
        <v>57</v>
      </c>
      <c r="C1639" s="21">
        <v>35.438000000000002</v>
      </c>
      <c r="D1639" s="21">
        <v>22.155000000000001</v>
      </c>
      <c r="E1639" s="21">
        <v>47.491999999999997</v>
      </c>
      <c r="F1639" s="21">
        <v>292.8</v>
      </c>
      <c r="G1639" s="21">
        <v>23.853000000000002</v>
      </c>
    </row>
    <row r="1640" spans="1:8" x14ac:dyDescent="0.15">
      <c r="A1640" s="21" t="s">
        <v>1332</v>
      </c>
    </row>
    <row r="1641" spans="1:8" x14ac:dyDescent="0.15">
      <c r="A1641" s="21" t="s">
        <v>1333</v>
      </c>
      <c r="B1641" s="21" t="s">
        <v>2670</v>
      </c>
      <c r="C1641" s="21">
        <v>37.003999999999998</v>
      </c>
      <c r="D1641" s="21">
        <v>24.053000000000001</v>
      </c>
      <c r="E1641" s="21">
        <v>49.003999999999998</v>
      </c>
      <c r="F1641" s="21">
        <v>272.8</v>
      </c>
      <c r="G1641" s="21" t="s">
        <v>1374</v>
      </c>
      <c r="H1641" s="21">
        <v>139</v>
      </c>
    </row>
    <row r="1642" spans="1:8" x14ac:dyDescent="0.15">
      <c r="A1642" s="21" t="s">
        <v>1335</v>
      </c>
      <c r="B1642" s="21" t="s">
        <v>1246</v>
      </c>
      <c r="C1642" s="21" t="s">
        <v>2671</v>
      </c>
      <c r="D1642" s="21">
        <v>23.614999999999998</v>
      </c>
      <c r="E1642" s="21">
        <v>50.518999999999998</v>
      </c>
      <c r="F1642" s="21">
        <v>274.5</v>
      </c>
      <c r="G1642" s="21">
        <v>25.206</v>
      </c>
      <c r="H1642" s="21">
        <v>33.9</v>
      </c>
    </row>
    <row r="1643" spans="1:8" x14ac:dyDescent="0.15">
      <c r="A1643" s="21" t="s">
        <v>1337</v>
      </c>
      <c r="B1643" s="21" t="s">
        <v>2672</v>
      </c>
      <c r="C1643" s="21">
        <v>35.972999999999999</v>
      </c>
      <c r="D1643" s="21">
        <v>22.382999999999999</v>
      </c>
      <c r="E1643" s="21">
        <v>48.026000000000003</v>
      </c>
      <c r="F1643" s="21">
        <v>289.89999999999998</v>
      </c>
      <c r="G1643" s="21">
        <v>24.082999999999998</v>
      </c>
      <c r="H1643" s="21">
        <v>160.6</v>
      </c>
    </row>
    <row r="1644" spans="1:8" x14ac:dyDescent="0.15">
      <c r="A1644" s="21" t="s">
        <v>1339</v>
      </c>
      <c r="B1644" s="21" t="s">
        <v>2673</v>
      </c>
      <c r="C1644" s="21">
        <v>35.578000000000003</v>
      </c>
      <c r="D1644" s="21" t="s">
        <v>2674</v>
      </c>
      <c r="E1644" s="21">
        <v>48.267000000000003</v>
      </c>
      <c r="F1644" s="21">
        <v>291.8</v>
      </c>
      <c r="G1644" s="21">
        <v>23.962</v>
      </c>
      <c r="H1644" s="21">
        <v>161.19999999999999</v>
      </c>
    </row>
    <row r="1645" spans="1:8" x14ac:dyDescent="0.15">
      <c r="A1645" s="21" t="s">
        <v>1342</v>
      </c>
      <c r="B1645" s="21" t="s">
        <v>2675</v>
      </c>
      <c r="C1645" s="21" t="s">
        <v>2676</v>
      </c>
      <c r="D1645" s="21">
        <v>22.167000000000002</v>
      </c>
      <c r="E1645" s="21" t="s">
        <v>2677</v>
      </c>
      <c r="F1645" s="21" t="s">
        <v>1406</v>
      </c>
      <c r="G1645" s="21" t="s">
        <v>2678</v>
      </c>
      <c r="H1645" s="21">
        <v>162.5</v>
      </c>
    </row>
    <row r="1646" spans="1:8" x14ac:dyDescent="0.15">
      <c r="A1646" s="21" t="s">
        <v>1344</v>
      </c>
      <c r="B1646" s="21" t="s">
        <v>2679</v>
      </c>
      <c r="C1646" s="21" t="s">
        <v>2680</v>
      </c>
      <c r="D1646" s="21">
        <v>26.256</v>
      </c>
      <c r="E1646" s="21">
        <v>54.752000000000002</v>
      </c>
      <c r="F1646" s="21">
        <v>237.4</v>
      </c>
      <c r="G1646" s="21">
        <v>25.975999999999999</v>
      </c>
      <c r="H1646" s="21">
        <v>41.3</v>
      </c>
    </row>
    <row r="1647" spans="1:8" x14ac:dyDescent="0.15">
      <c r="A1647" s="21" t="s">
        <v>1347</v>
      </c>
      <c r="B1647" s="21" t="s">
        <v>2681</v>
      </c>
      <c r="C1647" s="21">
        <v>36.593000000000004</v>
      </c>
      <c r="D1647" s="21">
        <v>22.385000000000002</v>
      </c>
      <c r="E1647" s="21">
        <v>48.131</v>
      </c>
      <c r="F1647" s="21">
        <v>291.8</v>
      </c>
      <c r="G1647" s="21">
        <v>24.225999999999999</v>
      </c>
      <c r="H1647" s="21">
        <v>159.6</v>
      </c>
    </row>
    <row r="1648" spans="1:8" x14ac:dyDescent="0.15">
      <c r="A1648" s="21" t="s">
        <v>1350</v>
      </c>
      <c r="B1648" s="21" t="s">
        <v>2682</v>
      </c>
      <c r="C1648" s="21" t="s">
        <v>2683</v>
      </c>
      <c r="D1648" s="21">
        <v>27.257000000000001</v>
      </c>
      <c r="E1648" s="21">
        <v>50.390999999999998</v>
      </c>
      <c r="F1648" s="21">
        <v>271.10000000000002</v>
      </c>
      <c r="G1648" s="21">
        <v>25.231999999999999</v>
      </c>
      <c r="H1648" s="21">
        <v>47.5</v>
      </c>
    </row>
    <row r="1649" spans="1:8" x14ac:dyDescent="0.15">
      <c r="A1649" s="21" t="s">
        <v>1352</v>
      </c>
      <c r="B1649" s="21" t="s">
        <v>2684</v>
      </c>
      <c r="C1649" s="21">
        <v>37.194000000000003</v>
      </c>
      <c r="D1649" s="21">
        <v>23.093</v>
      </c>
      <c r="E1649" s="21">
        <v>50.767000000000003</v>
      </c>
      <c r="F1649" s="21">
        <v>240.7</v>
      </c>
      <c r="G1649" s="21" t="s">
        <v>1374</v>
      </c>
      <c r="H1649" s="21">
        <v>137.6</v>
      </c>
    </row>
    <row r="1650" spans="1:8" x14ac:dyDescent="0.15">
      <c r="A1650" s="21" t="s">
        <v>1354</v>
      </c>
      <c r="B1650" s="21" t="s">
        <v>2685</v>
      </c>
      <c r="C1650" s="21" t="s">
        <v>2686</v>
      </c>
      <c r="D1650" s="21">
        <v>26.584</v>
      </c>
      <c r="E1650" s="21">
        <v>49.198999999999998</v>
      </c>
      <c r="F1650" s="21">
        <v>278</v>
      </c>
      <c r="G1650" s="21">
        <v>24.916</v>
      </c>
      <c r="H1650" s="21">
        <v>63.1</v>
      </c>
    </row>
    <row r="1651" spans="1:8" x14ac:dyDescent="0.15">
      <c r="A1651" s="21" t="s">
        <v>1357</v>
      </c>
      <c r="B1651" s="21" t="s">
        <v>2687</v>
      </c>
      <c r="C1651" s="21">
        <v>37.722000000000001</v>
      </c>
      <c r="D1651" s="21">
        <v>23.376999999999999</v>
      </c>
      <c r="E1651" s="21">
        <v>48.835000000000001</v>
      </c>
      <c r="F1651" s="21">
        <v>267</v>
      </c>
      <c r="G1651" s="21" t="s">
        <v>1374</v>
      </c>
      <c r="H1651" s="21">
        <v>144.4</v>
      </c>
    </row>
    <row r="1652" spans="1:8" x14ac:dyDescent="0.15">
      <c r="A1652" s="21" t="s">
        <v>420</v>
      </c>
    </row>
    <row r="1653" spans="1:8" x14ac:dyDescent="0.15">
      <c r="A1653" s="21" t="s">
        <v>421</v>
      </c>
    </row>
    <row r="1654" spans="1:8" x14ac:dyDescent="0.15">
      <c r="A1654" s="21" t="s">
        <v>422</v>
      </c>
    </row>
    <row r="1655" spans="1:8" x14ac:dyDescent="0.15">
      <c r="A1655" s="21" t="s">
        <v>423</v>
      </c>
    </row>
    <row r="1656" spans="1:8" x14ac:dyDescent="0.15">
      <c r="A1656" s="21" t="s">
        <v>1319</v>
      </c>
    </row>
    <row r="1657" spans="1:8" x14ac:dyDescent="0.15">
      <c r="A1657" s="22">
        <v>42846</v>
      </c>
    </row>
    <row r="1658" spans="1:8" x14ac:dyDescent="0.15">
      <c r="A1658" s="21" t="s">
        <v>425</v>
      </c>
    </row>
    <row r="1659" spans="1:8" x14ac:dyDescent="0.15">
      <c r="A1659" s="21" t="s">
        <v>426</v>
      </c>
    </row>
    <row r="1660" spans="1:8" x14ac:dyDescent="0.15">
      <c r="A1660" s="21" t="s">
        <v>427</v>
      </c>
    </row>
    <row r="1661" spans="1:8" x14ac:dyDescent="0.15">
      <c r="A1661" s="21" t="s">
        <v>2688</v>
      </c>
    </row>
    <row r="1662" spans="1:8" x14ac:dyDescent="0.15">
      <c r="A1662" s="21" t="s">
        <v>2689</v>
      </c>
    </row>
    <row r="1663" spans="1:8" x14ac:dyDescent="0.15">
      <c r="A1663" s="21" t="s">
        <v>2690</v>
      </c>
    </row>
    <row r="1664" spans="1:8" x14ac:dyDescent="0.15">
      <c r="B1664" s="21" t="s">
        <v>1322</v>
      </c>
      <c r="C1664" s="21" t="s">
        <v>2691</v>
      </c>
    </row>
    <row r="1665" spans="1:8" x14ac:dyDescent="0.15">
      <c r="B1665" s="21" t="s">
        <v>1324</v>
      </c>
      <c r="C1665" s="21" t="s">
        <v>1325</v>
      </c>
      <c r="D1665" s="21" t="s">
        <v>1326</v>
      </c>
      <c r="E1665" s="21" t="s">
        <v>1327</v>
      </c>
      <c r="F1665" s="21" t="s">
        <v>1328</v>
      </c>
      <c r="G1665" s="21" t="s">
        <v>1329</v>
      </c>
      <c r="H1665" s="21" t="s">
        <v>1330</v>
      </c>
    </row>
    <row r="1666" spans="1:8" x14ac:dyDescent="0.15">
      <c r="A1666" s="21" t="s">
        <v>1331</v>
      </c>
      <c r="B1666" s="21" t="s">
        <v>378</v>
      </c>
      <c r="C1666" s="21">
        <v>38.046999999999997</v>
      </c>
      <c r="D1666" s="21">
        <v>23.637</v>
      </c>
      <c r="E1666" s="21">
        <v>50.966999999999999</v>
      </c>
      <c r="F1666" s="21">
        <v>286.10000000000002</v>
      </c>
      <c r="G1666" s="21">
        <v>26.274000000000001</v>
      </c>
    </row>
    <row r="1667" spans="1:8" x14ac:dyDescent="0.15">
      <c r="A1667" s="21" t="s">
        <v>1332</v>
      </c>
    </row>
    <row r="1668" spans="1:8" x14ac:dyDescent="0.15">
      <c r="A1668" s="21" t="s">
        <v>1333</v>
      </c>
      <c r="B1668" s="21" t="s">
        <v>1264</v>
      </c>
      <c r="C1668" s="21" t="s">
        <v>2692</v>
      </c>
      <c r="D1668" s="21">
        <v>27.861000000000001</v>
      </c>
      <c r="E1668" s="21">
        <v>55.722000000000001</v>
      </c>
      <c r="F1668" s="21">
        <v>259.10000000000002</v>
      </c>
      <c r="G1668" s="21">
        <v>28.056999999999999</v>
      </c>
      <c r="H1668" s="21">
        <v>26.9</v>
      </c>
    </row>
    <row r="1669" spans="1:8" x14ac:dyDescent="0.15">
      <c r="A1669" s="21" t="s">
        <v>1335</v>
      </c>
      <c r="B1669" s="21" t="s">
        <v>2693</v>
      </c>
      <c r="C1669" s="21">
        <v>40.119999999999997</v>
      </c>
      <c r="D1669" s="21">
        <v>24.635999999999999</v>
      </c>
      <c r="E1669" s="21">
        <v>52.642000000000003</v>
      </c>
      <c r="F1669" s="21">
        <v>277.10000000000002</v>
      </c>
      <c r="G1669" s="21">
        <v>27.785</v>
      </c>
      <c r="H1669" s="21">
        <v>144.30000000000001</v>
      </c>
    </row>
    <row r="1670" spans="1:8" x14ac:dyDescent="0.15">
      <c r="A1670" s="21" t="s">
        <v>1337</v>
      </c>
      <c r="B1670" s="21" t="s">
        <v>2694</v>
      </c>
      <c r="C1670" s="21">
        <v>39.366</v>
      </c>
      <c r="D1670" s="21">
        <v>24.864999999999998</v>
      </c>
      <c r="E1670" s="21">
        <v>52.499000000000002</v>
      </c>
      <c r="F1670" s="21">
        <v>284.3</v>
      </c>
      <c r="G1670" s="21">
        <v>26.707999999999998</v>
      </c>
      <c r="H1670" s="21">
        <v>146.1</v>
      </c>
    </row>
    <row r="1671" spans="1:8" x14ac:dyDescent="0.15">
      <c r="A1671" s="21" t="s">
        <v>1339</v>
      </c>
      <c r="B1671" s="21" t="s">
        <v>2695</v>
      </c>
      <c r="C1671" s="21">
        <v>38.462000000000003</v>
      </c>
      <c r="D1671" s="21">
        <v>24.186</v>
      </c>
      <c r="E1671" s="21">
        <v>51.741999999999997</v>
      </c>
      <c r="F1671" s="21" t="s">
        <v>2042</v>
      </c>
      <c r="G1671" s="21">
        <v>26.803999999999998</v>
      </c>
      <c r="H1671" s="21">
        <v>148.4</v>
      </c>
    </row>
    <row r="1672" spans="1:8" x14ac:dyDescent="0.15">
      <c r="A1672" s="21" t="s">
        <v>1342</v>
      </c>
      <c r="B1672" s="21" t="s">
        <v>2696</v>
      </c>
      <c r="C1672" s="21">
        <v>38.255000000000003</v>
      </c>
      <c r="D1672" s="21">
        <v>23.754000000000001</v>
      </c>
      <c r="E1672" s="21">
        <v>51.438000000000002</v>
      </c>
      <c r="F1672" s="21">
        <v>285.2</v>
      </c>
      <c r="G1672" s="21">
        <v>26.402999999999999</v>
      </c>
      <c r="H1672" s="21">
        <v>149.80000000000001</v>
      </c>
    </row>
    <row r="1673" spans="1:8" x14ac:dyDescent="0.15">
      <c r="A1673" s="21" t="s">
        <v>1344</v>
      </c>
      <c r="B1673" s="21" t="s">
        <v>2697</v>
      </c>
      <c r="C1673" s="21">
        <v>38.371000000000002</v>
      </c>
      <c r="D1673" s="21">
        <v>23.673999999999999</v>
      </c>
      <c r="E1673" s="21">
        <v>51.768000000000001</v>
      </c>
      <c r="F1673" s="21">
        <v>275.39999999999998</v>
      </c>
      <c r="G1673" s="21">
        <v>26.734000000000002</v>
      </c>
      <c r="H1673" s="21">
        <v>149.1</v>
      </c>
    </row>
    <row r="1674" spans="1:8" x14ac:dyDescent="0.15">
      <c r="A1674" s="21" t="s">
        <v>1347</v>
      </c>
      <c r="B1674" s="21" t="s">
        <v>2698</v>
      </c>
      <c r="C1674" s="21">
        <v>38.932000000000002</v>
      </c>
      <c r="H1674" s="21">
        <v>42</v>
      </c>
    </row>
    <row r="1675" spans="1:8" x14ac:dyDescent="0.15">
      <c r="A1675" s="21" t="s">
        <v>1350</v>
      </c>
      <c r="B1675" s="21" t="s">
        <v>2699</v>
      </c>
      <c r="C1675" s="21" t="s">
        <v>2700</v>
      </c>
      <c r="D1675" s="21">
        <v>24.425000000000001</v>
      </c>
      <c r="E1675" s="21">
        <v>51.667000000000002</v>
      </c>
      <c r="F1675" s="21">
        <v>280.60000000000002</v>
      </c>
      <c r="G1675" s="21">
        <v>26.76</v>
      </c>
      <c r="H1675" s="21">
        <v>117.2</v>
      </c>
    </row>
    <row r="1676" spans="1:8" x14ac:dyDescent="0.15">
      <c r="A1676" s="21" t="s">
        <v>1352</v>
      </c>
      <c r="B1676" s="21" t="s">
        <v>2701</v>
      </c>
      <c r="C1676" s="21">
        <v>38.722999999999999</v>
      </c>
      <c r="D1676" s="21">
        <v>24.053000000000001</v>
      </c>
      <c r="E1676" s="21">
        <v>52.834000000000003</v>
      </c>
      <c r="F1676" s="21">
        <v>264.60000000000002</v>
      </c>
      <c r="G1676" s="21">
        <v>26.881</v>
      </c>
      <c r="H1676" s="21">
        <v>147.1</v>
      </c>
    </row>
    <row r="1677" spans="1:8" x14ac:dyDescent="0.15">
      <c r="A1677" s="21" t="s">
        <v>1354</v>
      </c>
      <c r="B1677" s="21" t="s">
        <v>2702</v>
      </c>
      <c r="C1677" s="21" t="s">
        <v>2703</v>
      </c>
      <c r="D1677" s="21" t="s">
        <v>2704</v>
      </c>
      <c r="E1677" s="21">
        <v>51.094999999999999</v>
      </c>
      <c r="F1677" s="21">
        <v>282.39999999999998</v>
      </c>
      <c r="G1677" s="21">
        <v>26.725000000000001</v>
      </c>
      <c r="H1677" s="21">
        <v>150.19999999999999</v>
      </c>
    </row>
    <row r="1678" spans="1:8" x14ac:dyDescent="0.15">
      <c r="A1678" s="21" t="s">
        <v>1357</v>
      </c>
      <c r="B1678" s="21" t="s">
        <v>2705</v>
      </c>
      <c r="C1678" s="21">
        <v>38.625</v>
      </c>
      <c r="D1678" s="21">
        <v>23.734000000000002</v>
      </c>
      <c r="E1678" s="21">
        <v>51.167999999999999</v>
      </c>
      <c r="F1678" s="21">
        <v>281.5</v>
      </c>
      <c r="G1678" s="21">
        <v>26.344999999999999</v>
      </c>
      <c r="H1678" s="21">
        <v>149.80000000000001</v>
      </c>
    </row>
    <row r="1679" spans="1:8" x14ac:dyDescent="0.15">
      <c r="A1679" s="21" t="s">
        <v>1360</v>
      </c>
      <c r="B1679" s="21" t="s">
        <v>2706</v>
      </c>
      <c r="C1679" s="21">
        <v>38.439</v>
      </c>
      <c r="D1679" s="21">
        <v>23.890999999999998</v>
      </c>
      <c r="E1679" s="21">
        <v>51.140999999999998</v>
      </c>
      <c r="F1679" s="21">
        <v>280.60000000000002</v>
      </c>
      <c r="G1679" s="21">
        <v>26.582000000000001</v>
      </c>
      <c r="H1679" s="21">
        <v>149.6</v>
      </c>
    </row>
    <row r="1680" spans="1:8" x14ac:dyDescent="0.15">
      <c r="A1680" s="21" t="s">
        <v>1362</v>
      </c>
      <c r="B1680" s="21" t="s">
        <v>2707</v>
      </c>
      <c r="C1680" s="21">
        <v>38.228999999999999</v>
      </c>
      <c r="D1680" s="21">
        <v>23.646000000000001</v>
      </c>
      <c r="E1680" s="21" t="s">
        <v>2708</v>
      </c>
      <c r="F1680" s="21">
        <v>283.39999999999998</v>
      </c>
      <c r="G1680" s="21" t="s">
        <v>2709</v>
      </c>
      <c r="H1680" s="21">
        <v>150.6</v>
      </c>
    </row>
    <row r="1681" spans="1:8" x14ac:dyDescent="0.15">
      <c r="A1681" s="21" t="s">
        <v>420</v>
      </c>
    </row>
    <row r="1682" spans="1:8" x14ac:dyDescent="0.15">
      <c r="A1682" s="21" t="s">
        <v>421</v>
      </c>
    </row>
    <row r="1683" spans="1:8" x14ac:dyDescent="0.15">
      <c r="A1683" s="21" t="s">
        <v>422</v>
      </c>
    </row>
    <row r="1684" spans="1:8" x14ac:dyDescent="0.15">
      <c r="A1684" s="21" t="s">
        <v>423</v>
      </c>
    </row>
    <row r="1685" spans="1:8" x14ac:dyDescent="0.15">
      <c r="A1685" s="21" t="s">
        <v>1319</v>
      </c>
    </row>
    <row r="1686" spans="1:8" x14ac:dyDescent="0.15">
      <c r="A1686" s="22">
        <v>42846</v>
      </c>
    </row>
    <row r="1687" spans="1:8" x14ac:dyDescent="0.15">
      <c r="A1687" s="21" t="s">
        <v>425</v>
      </c>
    </row>
    <row r="1688" spans="1:8" x14ac:dyDescent="0.15">
      <c r="A1688" s="21" t="s">
        <v>426</v>
      </c>
    </row>
    <row r="1689" spans="1:8" x14ac:dyDescent="0.15">
      <c r="A1689" s="21" t="s">
        <v>427</v>
      </c>
    </row>
    <row r="1690" spans="1:8" x14ac:dyDescent="0.15">
      <c r="A1690" s="21" t="s">
        <v>2710</v>
      </c>
    </row>
    <row r="1691" spans="1:8" x14ac:dyDescent="0.15">
      <c r="A1691" s="21" t="s">
        <v>2711</v>
      </c>
    </row>
    <row r="1692" spans="1:8" x14ac:dyDescent="0.15">
      <c r="A1692" s="21" t="s">
        <v>2712</v>
      </c>
    </row>
    <row r="1693" spans="1:8" x14ac:dyDescent="0.15">
      <c r="B1693" s="21" t="s">
        <v>1322</v>
      </c>
      <c r="C1693" s="21" t="s">
        <v>2713</v>
      </c>
    </row>
    <row r="1694" spans="1:8" x14ac:dyDescent="0.15">
      <c r="B1694" s="21" t="s">
        <v>1324</v>
      </c>
      <c r="C1694" s="21" t="s">
        <v>1325</v>
      </c>
      <c r="D1694" s="21" t="s">
        <v>1326</v>
      </c>
      <c r="E1694" s="21" t="s">
        <v>1327</v>
      </c>
      <c r="F1694" s="21" t="s">
        <v>1328</v>
      </c>
      <c r="G1694" s="21" t="s">
        <v>1329</v>
      </c>
      <c r="H1694" s="21" t="s">
        <v>1330</v>
      </c>
    </row>
    <row r="1695" spans="1:8" x14ac:dyDescent="0.15">
      <c r="A1695" s="21" t="s">
        <v>1331</v>
      </c>
      <c r="B1695" s="21" t="s">
        <v>174</v>
      </c>
      <c r="C1695" s="21">
        <v>36.383000000000003</v>
      </c>
      <c r="D1695" s="21">
        <v>22.65</v>
      </c>
      <c r="E1695" s="21">
        <v>48.866</v>
      </c>
      <c r="F1695" s="21">
        <v>290.89999999999998</v>
      </c>
      <c r="G1695" s="21">
        <v>24.855</v>
      </c>
    </row>
    <row r="1696" spans="1:8" x14ac:dyDescent="0.15">
      <c r="A1696" s="21" t="s">
        <v>1332</v>
      </c>
    </row>
    <row r="1697" spans="1:8" x14ac:dyDescent="0.15">
      <c r="A1697" s="21" t="s">
        <v>1333</v>
      </c>
      <c r="B1697" s="21" t="s">
        <v>2714</v>
      </c>
      <c r="C1697" s="21" t="s">
        <v>2715</v>
      </c>
      <c r="D1697" s="21">
        <v>25.001999999999999</v>
      </c>
      <c r="E1697" s="21">
        <v>51.508000000000003</v>
      </c>
      <c r="F1697" s="21">
        <v>267.8</v>
      </c>
      <c r="G1697" s="21">
        <v>25.994</v>
      </c>
      <c r="H1697" s="21">
        <v>35.299999999999997</v>
      </c>
    </row>
    <row r="1698" spans="1:8" x14ac:dyDescent="0.15">
      <c r="A1698" s="21" t="s">
        <v>1335</v>
      </c>
      <c r="B1698" s="21" t="s">
        <v>2716</v>
      </c>
      <c r="C1698" s="21">
        <v>37.146000000000001</v>
      </c>
      <c r="D1698" s="21">
        <v>23.123999999999999</v>
      </c>
      <c r="E1698" s="21">
        <v>49.74</v>
      </c>
      <c r="F1698" s="21">
        <v>278</v>
      </c>
      <c r="G1698" s="21">
        <v>25.809000000000001</v>
      </c>
      <c r="H1698" s="21">
        <v>154.30000000000001</v>
      </c>
    </row>
    <row r="1699" spans="1:8" x14ac:dyDescent="0.15">
      <c r="A1699" s="21" t="s">
        <v>1337</v>
      </c>
      <c r="B1699" s="21" t="s">
        <v>2717</v>
      </c>
      <c r="C1699" s="21">
        <v>37.29</v>
      </c>
      <c r="D1699" s="21">
        <v>23.401</v>
      </c>
      <c r="E1699" s="21">
        <v>50.113999999999997</v>
      </c>
      <c r="F1699" s="21">
        <v>269.39999999999998</v>
      </c>
      <c r="G1699" s="21">
        <v>25.562999999999999</v>
      </c>
      <c r="H1699" s="21">
        <v>153.69999999999999</v>
      </c>
    </row>
    <row r="1700" spans="1:8" x14ac:dyDescent="0.15">
      <c r="A1700" s="21" t="s">
        <v>1339</v>
      </c>
      <c r="B1700" s="21" t="s">
        <v>2718</v>
      </c>
      <c r="C1700" s="21">
        <v>37.433999999999997</v>
      </c>
      <c r="D1700" s="21">
        <v>23.274000000000001</v>
      </c>
      <c r="E1700" s="21">
        <v>50.649000000000001</v>
      </c>
      <c r="F1700" s="21">
        <v>289.89999999999998</v>
      </c>
      <c r="G1700" s="21">
        <v>25.247</v>
      </c>
      <c r="H1700" s="21">
        <v>153.4</v>
      </c>
    </row>
    <row r="1701" spans="1:8" x14ac:dyDescent="0.15">
      <c r="A1701" s="21" t="s">
        <v>1342</v>
      </c>
      <c r="B1701" s="21" t="s">
        <v>2719</v>
      </c>
      <c r="C1701" s="21">
        <v>36.756</v>
      </c>
      <c r="D1701" s="21">
        <v>23.062000000000001</v>
      </c>
      <c r="E1701" s="21">
        <v>49.915999999999997</v>
      </c>
      <c r="F1701" s="21" t="s">
        <v>1519</v>
      </c>
      <c r="G1701" s="21">
        <v>24.965</v>
      </c>
      <c r="H1701" s="21">
        <v>155.6</v>
      </c>
    </row>
    <row r="1702" spans="1:8" x14ac:dyDescent="0.15">
      <c r="A1702" s="21" t="s">
        <v>1344</v>
      </c>
      <c r="B1702" s="21" t="s">
        <v>2720</v>
      </c>
      <c r="C1702" s="21" t="s">
        <v>2721</v>
      </c>
      <c r="D1702" s="21">
        <v>23.965</v>
      </c>
      <c r="E1702" s="21">
        <v>50.728999999999999</v>
      </c>
      <c r="F1702" s="21">
        <v>279.7</v>
      </c>
      <c r="G1702" s="21">
        <v>25.535</v>
      </c>
      <c r="H1702" s="21">
        <v>55.9</v>
      </c>
    </row>
    <row r="1703" spans="1:8" x14ac:dyDescent="0.15">
      <c r="A1703" s="21" t="s">
        <v>1347</v>
      </c>
      <c r="B1703" s="21" t="s">
        <v>2722</v>
      </c>
      <c r="C1703" s="21">
        <v>37.234999999999999</v>
      </c>
      <c r="D1703" s="21">
        <v>23.02</v>
      </c>
      <c r="E1703" s="21">
        <v>49.612000000000002</v>
      </c>
      <c r="F1703" s="21">
        <v>284.3</v>
      </c>
      <c r="G1703" s="21">
        <v>24.925000000000001</v>
      </c>
      <c r="H1703" s="21">
        <v>155.5</v>
      </c>
    </row>
    <row r="1704" spans="1:8" x14ac:dyDescent="0.15">
      <c r="A1704" s="21" t="s">
        <v>1350</v>
      </c>
      <c r="B1704" s="21" t="s">
        <v>2305</v>
      </c>
      <c r="C1704" s="21">
        <v>36.759</v>
      </c>
      <c r="D1704" s="21">
        <v>22.937999999999999</v>
      </c>
      <c r="E1704" s="21">
        <v>49.15</v>
      </c>
      <c r="F1704" s="21">
        <v>276.2</v>
      </c>
      <c r="G1704" s="21">
        <v>25.433</v>
      </c>
      <c r="H1704" s="21">
        <v>156.1</v>
      </c>
    </row>
    <row r="1705" spans="1:8" x14ac:dyDescent="0.15">
      <c r="A1705" s="21" t="s">
        <v>1352</v>
      </c>
      <c r="B1705" s="21" t="s">
        <v>2723</v>
      </c>
      <c r="C1705" s="21">
        <v>37.049999999999997</v>
      </c>
      <c r="D1705" s="21">
        <v>23.027999999999999</v>
      </c>
      <c r="E1705" s="21">
        <v>49.420999999999999</v>
      </c>
      <c r="F1705" s="21">
        <v>284.3</v>
      </c>
      <c r="G1705" s="21">
        <v>25.151</v>
      </c>
      <c r="H1705" s="21">
        <v>155.6</v>
      </c>
    </row>
    <row r="1706" spans="1:8" x14ac:dyDescent="0.15">
      <c r="A1706" s="21" t="s">
        <v>1354</v>
      </c>
      <c r="B1706" s="21" t="s">
        <v>2724</v>
      </c>
      <c r="C1706" s="21" t="s">
        <v>2725</v>
      </c>
      <c r="D1706" s="21">
        <v>23.314</v>
      </c>
      <c r="E1706" s="21">
        <v>50.645000000000003</v>
      </c>
      <c r="F1706" s="21">
        <v>276.2</v>
      </c>
      <c r="G1706" s="21">
        <v>25.184999999999999</v>
      </c>
      <c r="H1706" s="21">
        <v>39</v>
      </c>
    </row>
    <row r="1707" spans="1:8" x14ac:dyDescent="0.15">
      <c r="A1707" s="21" t="s">
        <v>1357</v>
      </c>
      <c r="B1707" s="21" t="s">
        <v>2726</v>
      </c>
      <c r="C1707" s="21">
        <v>36.970999999999997</v>
      </c>
      <c r="D1707" s="21">
        <v>23.047999999999998</v>
      </c>
      <c r="E1707" s="21">
        <v>49.755000000000003</v>
      </c>
      <c r="F1707" s="21">
        <v>280.60000000000002</v>
      </c>
      <c r="G1707" s="21" t="s">
        <v>2727</v>
      </c>
      <c r="H1707" s="21">
        <v>155.69999999999999</v>
      </c>
    </row>
    <row r="1708" spans="1:8" x14ac:dyDescent="0.15">
      <c r="A1708" s="21" t="s">
        <v>1360</v>
      </c>
      <c r="B1708" s="21" t="s">
        <v>2728</v>
      </c>
      <c r="C1708" s="21" t="s">
        <v>2729</v>
      </c>
      <c r="D1708" s="21" t="s">
        <v>2730</v>
      </c>
      <c r="E1708" s="21" t="s">
        <v>2731</v>
      </c>
      <c r="F1708" s="21">
        <v>288.89999999999998</v>
      </c>
      <c r="G1708" s="21">
        <v>24.866</v>
      </c>
      <c r="H1708" s="21">
        <v>157.80000000000001</v>
      </c>
    </row>
    <row r="1709" spans="1:8" x14ac:dyDescent="0.15">
      <c r="A1709" s="21" t="s">
        <v>420</v>
      </c>
    </row>
    <row r="1710" spans="1:8" x14ac:dyDescent="0.15">
      <c r="A1710" s="21" t="s">
        <v>421</v>
      </c>
    </row>
    <row r="1711" spans="1:8" x14ac:dyDescent="0.15">
      <c r="A1711" s="21" t="s">
        <v>422</v>
      </c>
    </row>
    <row r="1712" spans="1:8" x14ac:dyDescent="0.15">
      <c r="A1712" s="21" t="s">
        <v>423</v>
      </c>
    </row>
    <row r="1713" spans="1:8" x14ac:dyDescent="0.15">
      <c r="A1713" s="21" t="s">
        <v>1319</v>
      </c>
    </row>
    <row r="1714" spans="1:8" x14ac:dyDescent="0.15">
      <c r="A1714" s="22">
        <v>42846</v>
      </c>
    </row>
    <row r="1715" spans="1:8" x14ac:dyDescent="0.15">
      <c r="A1715" s="21" t="s">
        <v>425</v>
      </c>
    </row>
    <row r="1716" spans="1:8" x14ac:dyDescent="0.15">
      <c r="A1716" s="21" t="s">
        <v>426</v>
      </c>
    </row>
    <row r="1717" spans="1:8" x14ac:dyDescent="0.15">
      <c r="A1717" s="21" t="s">
        <v>427</v>
      </c>
    </row>
    <row r="1718" spans="1:8" x14ac:dyDescent="0.15">
      <c r="A1718" s="21" t="s">
        <v>2732</v>
      </c>
    </row>
    <row r="1719" spans="1:8" x14ac:dyDescent="0.15">
      <c r="A1719" s="21" t="s">
        <v>2733</v>
      </c>
    </row>
    <row r="1720" spans="1:8" x14ac:dyDescent="0.15">
      <c r="A1720" s="21" t="s">
        <v>2734</v>
      </c>
    </row>
    <row r="1721" spans="1:8" x14ac:dyDescent="0.15">
      <c r="B1721" s="21" t="s">
        <v>1322</v>
      </c>
      <c r="C1721" s="21" t="s">
        <v>2735</v>
      </c>
    </row>
    <row r="1722" spans="1:8" x14ac:dyDescent="0.15">
      <c r="B1722" s="21" t="s">
        <v>1324</v>
      </c>
      <c r="C1722" s="21" t="s">
        <v>1325</v>
      </c>
      <c r="D1722" s="21" t="s">
        <v>1326</v>
      </c>
      <c r="E1722" s="21" t="s">
        <v>1327</v>
      </c>
      <c r="F1722" s="21" t="s">
        <v>1328</v>
      </c>
      <c r="G1722" s="21" t="s">
        <v>1329</v>
      </c>
      <c r="H1722" s="21" t="s">
        <v>1330</v>
      </c>
    </row>
    <row r="1723" spans="1:8" x14ac:dyDescent="0.15">
      <c r="A1723" s="21" t="s">
        <v>1331</v>
      </c>
      <c r="B1723" s="21" t="s">
        <v>30</v>
      </c>
      <c r="C1723" s="21">
        <v>34.923000000000002</v>
      </c>
      <c r="D1723" s="21">
        <v>21.651</v>
      </c>
      <c r="E1723" s="21">
        <v>46.973999999999997</v>
      </c>
      <c r="F1723" s="21">
        <v>300.8</v>
      </c>
      <c r="G1723" s="21">
        <v>23.358000000000001</v>
      </c>
    </row>
    <row r="1724" spans="1:8" x14ac:dyDescent="0.15">
      <c r="A1724" s="21" t="s">
        <v>1332</v>
      </c>
    </row>
    <row r="1725" spans="1:8" x14ac:dyDescent="0.15">
      <c r="A1725" s="21" t="s">
        <v>1333</v>
      </c>
      <c r="B1725" s="21" t="s">
        <v>2736</v>
      </c>
      <c r="C1725" s="21">
        <v>35.889000000000003</v>
      </c>
      <c r="D1725" s="21">
        <v>22.006</v>
      </c>
      <c r="E1725" s="21">
        <v>47.807000000000002</v>
      </c>
      <c r="F1725" s="21">
        <v>297.8</v>
      </c>
      <c r="G1725" s="21">
        <v>23.658000000000001</v>
      </c>
      <c r="H1725" s="21">
        <v>162</v>
      </c>
    </row>
    <row r="1726" spans="1:8" x14ac:dyDescent="0.15">
      <c r="A1726" s="21" t="s">
        <v>1335</v>
      </c>
      <c r="B1726" s="21" t="s">
        <v>2737</v>
      </c>
      <c r="C1726" s="21">
        <v>35.090000000000003</v>
      </c>
      <c r="D1726" s="21">
        <v>21.684999999999999</v>
      </c>
      <c r="E1726" s="21">
        <v>47.084000000000003</v>
      </c>
      <c r="F1726" s="21">
        <v>298.8</v>
      </c>
      <c r="G1726" s="21" t="s">
        <v>2738</v>
      </c>
      <c r="H1726" s="21">
        <v>164.7</v>
      </c>
    </row>
    <row r="1727" spans="1:8" x14ac:dyDescent="0.15">
      <c r="A1727" s="21" t="s">
        <v>1337</v>
      </c>
      <c r="B1727" s="21" t="s">
        <v>2739</v>
      </c>
      <c r="C1727" s="21">
        <v>35.213000000000001</v>
      </c>
      <c r="D1727" s="21">
        <v>21.8</v>
      </c>
      <c r="E1727" s="21">
        <v>47.021999999999998</v>
      </c>
      <c r="F1727" s="21">
        <v>297.8</v>
      </c>
      <c r="G1727" s="21" t="s">
        <v>1374</v>
      </c>
      <c r="H1727" s="21">
        <v>151.80000000000001</v>
      </c>
    </row>
    <row r="1728" spans="1:8" x14ac:dyDescent="0.15">
      <c r="A1728" s="21" t="s">
        <v>1339</v>
      </c>
      <c r="B1728" s="21" t="s">
        <v>2740</v>
      </c>
      <c r="C1728" s="21" t="s">
        <v>2741</v>
      </c>
      <c r="D1728" s="21">
        <v>22.308</v>
      </c>
      <c r="E1728" s="21">
        <v>50.64</v>
      </c>
      <c r="F1728" s="21">
        <v>296.8</v>
      </c>
      <c r="G1728" s="21">
        <v>24.106999999999999</v>
      </c>
      <c r="H1728" s="21">
        <v>60.6</v>
      </c>
    </row>
    <row r="1729" spans="1:8" x14ac:dyDescent="0.15">
      <c r="A1729" s="21" t="s">
        <v>1342</v>
      </c>
      <c r="B1729" s="21" t="s">
        <v>2742</v>
      </c>
      <c r="C1729" s="21">
        <v>36.183</v>
      </c>
      <c r="D1729" s="21">
        <v>22.154</v>
      </c>
      <c r="E1729" s="21">
        <v>47.887999999999998</v>
      </c>
      <c r="F1729" s="21">
        <v>299.8</v>
      </c>
      <c r="G1729" s="21">
        <v>24.306999999999999</v>
      </c>
      <c r="H1729" s="21">
        <v>160.5</v>
      </c>
    </row>
    <row r="1730" spans="1:8" x14ac:dyDescent="0.15">
      <c r="A1730" s="21" t="s">
        <v>1344</v>
      </c>
      <c r="B1730" s="21" t="s">
        <v>2743</v>
      </c>
      <c r="C1730" s="21">
        <v>35.307000000000002</v>
      </c>
      <c r="D1730" s="21" t="s">
        <v>2744</v>
      </c>
      <c r="E1730" s="21">
        <v>47.44</v>
      </c>
      <c r="F1730" s="21" t="s">
        <v>1575</v>
      </c>
      <c r="G1730" s="21" t="s">
        <v>1374</v>
      </c>
      <c r="H1730" s="21">
        <v>154.4</v>
      </c>
    </row>
    <row r="1731" spans="1:8" x14ac:dyDescent="0.15">
      <c r="A1731" s="21" t="s">
        <v>1347</v>
      </c>
      <c r="B1731" s="21" t="s">
        <v>2745</v>
      </c>
      <c r="C1731" s="21" t="s">
        <v>2746</v>
      </c>
      <c r="D1731" s="21">
        <v>22.234999999999999</v>
      </c>
      <c r="E1731" s="21">
        <v>48.042999999999999</v>
      </c>
      <c r="F1731" s="21">
        <v>297.8</v>
      </c>
      <c r="G1731" s="21">
        <v>24.341000000000001</v>
      </c>
      <c r="H1731" s="21">
        <v>41.3</v>
      </c>
    </row>
    <row r="1732" spans="1:8" x14ac:dyDescent="0.15">
      <c r="A1732" s="21" t="s">
        <v>1350</v>
      </c>
      <c r="B1732" s="21" t="s">
        <v>2747</v>
      </c>
      <c r="C1732" s="21">
        <v>36.250999999999998</v>
      </c>
      <c r="D1732" s="21">
        <v>22.029</v>
      </c>
      <c r="E1732" s="21">
        <v>47.631999999999998</v>
      </c>
      <c r="F1732" s="21">
        <v>297.8</v>
      </c>
      <c r="G1732" s="21">
        <v>23.504999999999999</v>
      </c>
      <c r="H1732" s="21">
        <v>161.9</v>
      </c>
    </row>
    <row r="1733" spans="1:8" x14ac:dyDescent="0.15">
      <c r="A1733" s="21" t="s">
        <v>1352</v>
      </c>
      <c r="B1733" s="21" t="s">
        <v>2748</v>
      </c>
      <c r="C1733" s="21">
        <v>35.030999999999999</v>
      </c>
      <c r="D1733" s="21">
        <v>21.675000000000001</v>
      </c>
      <c r="E1733" s="21">
        <v>47.212000000000003</v>
      </c>
      <c r="F1733" s="21">
        <v>299.8</v>
      </c>
      <c r="G1733" s="21">
        <v>23.524999999999999</v>
      </c>
      <c r="H1733" s="21">
        <v>164.4</v>
      </c>
    </row>
    <row r="1734" spans="1:8" x14ac:dyDescent="0.15">
      <c r="A1734" s="21" t="s">
        <v>1354</v>
      </c>
      <c r="B1734" s="21" t="s">
        <v>2749</v>
      </c>
      <c r="C1734" s="21">
        <v>35.954000000000001</v>
      </c>
      <c r="D1734" s="21">
        <v>22.324000000000002</v>
      </c>
      <c r="E1734" s="21">
        <v>47.210999999999999</v>
      </c>
      <c r="F1734" s="21">
        <v>270.3</v>
      </c>
      <c r="G1734" s="21">
        <v>24.614000000000001</v>
      </c>
      <c r="H1734" s="21">
        <v>161.1</v>
      </c>
    </row>
    <row r="1735" spans="1:8" x14ac:dyDescent="0.15">
      <c r="A1735" s="21" t="s">
        <v>1357</v>
      </c>
      <c r="B1735" s="21" t="s">
        <v>2750</v>
      </c>
      <c r="C1735" s="21">
        <v>35.71</v>
      </c>
      <c r="D1735" s="21">
        <v>22.14</v>
      </c>
      <c r="E1735" s="21">
        <v>47.777999999999999</v>
      </c>
      <c r="F1735" s="21">
        <v>298.8</v>
      </c>
      <c r="G1735" s="21">
        <v>23.469000000000001</v>
      </c>
      <c r="H1735" s="21">
        <v>162.30000000000001</v>
      </c>
    </row>
    <row r="1736" spans="1:8" x14ac:dyDescent="0.15">
      <c r="A1736" s="21" t="s">
        <v>1360</v>
      </c>
      <c r="B1736" s="21" t="s">
        <v>2751</v>
      </c>
      <c r="C1736" s="21" t="s">
        <v>2752</v>
      </c>
      <c r="D1736" s="21">
        <v>21.739000000000001</v>
      </c>
      <c r="E1736" s="21" t="s">
        <v>2753</v>
      </c>
      <c r="F1736" s="21">
        <v>295.8</v>
      </c>
      <c r="G1736" s="21">
        <v>23.596</v>
      </c>
      <c r="H1736" s="21">
        <v>164.7</v>
      </c>
    </row>
    <row r="1737" spans="1:8" x14ac:dyDescent="0.15">
      <c r="A1737" s="21" t="s">
        <v>420</v>
      </c>
    </row>
    <row r="1738" spans="1:8" x14ac:dyDescent="0.15">
      <c r="A1738" s="21" t="s">
        <v>421</v>
      </c>
    </row>
    <row r="1739" spans="1:8" x14ac:dyDescent="0.15">
      <c r="A1739" s="21" t="s">
        <v>422</v>
      </c>
    </row>
    <row r="1740" spans="1:8" x14ac:dyDescent="0.15">
      <c r="A1740" s="21" t="s">
        <v>423</v>
      </c>
    </row>
    <row r="1741" spans="1:8" x14ac:dyDescent="0.15">
      <c r="A1741" s="21" t="s">
        <v>1319</v>
      </c>
    </row>
    <row r="1742" spans="1:8" x14ac:dyDescent="0.15">
      <c r="A1742" s="22">
        <v>42846</v>
      </c>
    </row>
    <row r="1743" spans="1:8" x14ac:dyDescent="0.15">
      <c r="A1743" s="21" t="s">
        <v>425</v>
      </c>
    </row>
    <row r="1744" spans="1:8" x14ac:dyDescent="0.15">
      <c r="A1744" s="21" t="s">
        <v>426</v>
      </c>
    </row>
    <row r="1745" spans="1:8" x14ac:dyDescent="0.15">
      <c r="A1745" s="21" t="s">
        <v>427</v>
      </c>
    </row>
    <row r="1746" spans="1:8" x14ac:dyDescent="0.15">
      <c r="A1746" s="21" t="s">
        <v>2754</v>
      </c>
    </row>
    <row r="1747" spans="1:8" x14ac:dyDescent="0.15">
      <c r="A1747" s="21" t="s">
        <v>2755</v>
      </c>
    </row>
    <row r="1748" spans="1:8" x14ac:dyDescent="0.15">
      <c r="A1748" s="21" t="s">
        <v>2756</v>
      </c>
    </row>
    <row r="1749" spans="1:8" x14ac:dyDescent="0.15">
      <c r="B1749" s="21" t="s">
        <v>1322</v>
      </c>
      <c r="C1749" s="21" t="s">
        <v>2757</v>
      </c>
    </row>
    <row r="1750" spans="1:8" x14ac:dyDescent="0.15">
      <c r="B1750" s="21" t="s">
        <v>1324</v>
      </c>
      <c r="C1750" s="21" t="s">
        <v>1325</v>
      </c>
      <c r="D1750" s="21" t="s">
        <v>1326</v>
      </c>
      <c r="E1750" s="21" t="s">
        <v>1327</v>
      </c>
      <c r="F1750" s="21" t="s">
        <v>1328</v>
      </c>
      <c r="G1750" s="21" t="s">
        <v>1329</v>
      </c>
      <c r="H1750" s="21" t="s">
        <v>1330</v>
      </c>
    </row>
    <row r="1751" spans="1:8" x14ac:dyDescent="0.15">
      <c r="A1751" s="21" t="s">
        <v>1331</v>
      </c>
      <c r="B1751" s="21" t="s">
        <v>355</v>
      </c>
      <c r="C1751" s="21">
        <v>37.683999999999997</v>
      </c>
      <c r="D1751" s="21">
        <v>23.901</v>
      </c>
      <c r="E1751" s="21">
        <v>51.225000000000001</v>
      </c>
      <c r="F1751" s="21">
        <v>282.39999999999998</v>
      </c>
      <c r="G1751" s="21">
        <v>25.498999999999999</v>
      </c>
    </row>
    <row r="1752" spans="1:8" x14ac:dyDescent="0.15">
      <c r="A1752" s="21" t="s">
        <v>1332</v>
      </c>
    </row>
    <row r="1753" spans="1:8" x14ac:dyDescent="0.15">
      <c r="A1753" s="21" t="s">
        <v>1333</v>
      </c>
      <c r="B1753" s="21" t="s">
        <v>1300</v>
      </c>
      <c r="C1753" s="21" t="s">
        <v>2758</v>
      </c>
      <c r="D1753" s="21">
        <v>26.65</v>
      </c>
      <c r="E1753" s="21">
        <v>53.514000000000003</v>
      </c>
      <c r="F1753" s="21">
        <v>256.10000000000002</v>
      </c>
      <c r="G1753" s="21">
        <v>27.734999999999999</v>
      </c>
      <c r="H1753" s="21">
        <v>30.4</v>
      </c>
    </row>
    <row r="1754" spans="1:8" x14ac:dyDescent="0.15">
      <c r="A1754" s="21" t="s">
        <v>1335</v>
      </c>
      <c r="B1754" s="21" t="s">
        <v>2759</v>
      </c>
      <c r="C1754" s="21" t="s">
        <v>2760</v>
      </c>
      <c r="D1754" s="21" t="s">
        <v>2761</v>
      </c>
      <c r="E1754" s="21" t="s">
        <v>2762</v>
      </c>
      <c r="F1754" s="21" t="s">
        <v>2763</v>
      </c>
      <c r="G1754" s="21">
        <v>25.779</v>
      </c>
      <c r="H1754" s="21">
        <v>151.19999999999999</v>
      </c>
    </row>
    <row r="1755" spans="1:8" x14ac:dyDescent="0.15">
      <c r="A1755" s="21" t="s">
        <v>1337</v>
      </c>
      <c r="B1755" s="21" t="s">
        <v>1598</v>
      </c>
      <c r="C1755" s="21">
        <v>37.774999999999999</v>
      </c>
      <c r="D1755" s="21">
        <v>24.346</v>
      </c>
      <c r="E1755" s="21">
        <v>51.430999999999997</v>
      </c>
      <c r="F1755" s="21">
        <v>278</v>
      </c>
      <c r="G1755" s="21" t="s">
        <v>2764</v>
      </c>
      <c r="H1755" s="21">
        <v>150.69999999999999</v>
      </c>
    </row>
    <row r="1756" spans="1:8" x14ac:dyDescent="0.15">
      <c r="A1756" s="21" t="s">
        <v>420</v>
      </c>
    </row>
    <row r="1757" spans="1:8" x14ac:dyDescent="0.15">
      <c r="A1757" s="21" t="s">
        <v>421</v>
      </c>
    </row>
    <row r="1758" spans="1:8" x14ac:dyDescent="0.15">
      <c r="A1758" s="21" t="s">
        <v>422</v>
      </c>
    </row>
    <row r="1759" spans="1:8" x14ac:dyDescent="0.15">
      <c r="A1759" s="21" t="s">
        <v>423</v>
      </c>
    </row>
    <row r="1760" spans="1:8" x14ac:dyDescent="0.15">
      <c r="A1760" s="21" t="s">
        <v>1319</v>
      </c>
    </row>
    <row r="1761" spans="1:8" x14ac:dyDescent="0.15">
      <c r="A1761" s="22">
        <v>42846</v>
      </c>
    </row>
    <row r="1762" spans="1:8" x14ac:dyDescent="0.15">
      <c r="A1762" s="21" t="s">
        <v>425</v>
      </c>
    </row>
    <row r="1763" spans="1:8" x14ac:dyDescent="0.15">
      <c r="A1763" s="21" t="s">
        <v>426</v>
      </c>
    </row>
    <row r="1764" spans="1:8" x14ac:dyDescent="0.15">
      <c r="A1764" s="21" t="s">
        <v>427</v>
      </c>
    </row>
    <row r="1765" spans="1:8" x14ac:dyDescent="0.15">
      <c r="A1765" s="21" t="s">
        <v>2765</v>
      </c>
    </row>
    <row r="1766" spans="1:8" x14ac:dyDescent="0.15">
      <c r="A1766" s="21" t="s">
        <v>2766</v>
      </c>
    </row>
    <row r="1767" spans="1:8" x14ac:dyDescent="0.15">
      <c r="A1767" s="21" t="s">
        <v>2767</v>
      </c>
    </row>
    <row r="1768" spans="1:8" x14ac:dyDescent="0.15">
      <c r="B1768" s="21" t="s">
        <v>1322</v>
      </c>
      <c r="C1768" s="21" t="s">
        <v>2768</v>
      </c>
    </row>
    <row r="1769" spans="1:8" x14ac:dyDescent="0.15">
      <c r="B1769" s="21" t="s">
        <v>1324</v>
      </c>
      <c r="C1769" s="21" t="s">
        <v>1325</v>
      </c>
      <c r="D1769" s="21" t="s">
        <v>1326</v>
      </c>
      <c r="E1769" s="21" t="s">
        <v>1327</v>
      </c>
      <c r="F1769" s="21" t="s">
        <v>1328</v>
      </c>
      <c r="G1769" s="21" t="s">
        <v>1329</v>
      </c>
      <c r="H1769" s="21" t="s">
        <v>1330</v>
      </c>
    </row>
    <row r="1770" spans="1:8" x14ac:dyDescent="0.15">
      <c r="A1770" s="21" t="s">
        <v>1331</v>
      </c>
      <c r="B1770" s="21" t="s">
        <v>367</v>
      </c>
      <c r="C1770" s="21">
        <v>37.976999999999997</v>
      </c>
      <c r="D1770" s="21">
        <v>23.815999999999999</v>
      </c>
      <c r="E1770" s="21">
        <v>51.17</v>
      </c>
      <c r="F1770" s="21">
        <v>271.10000000000002</v>
      </c>
      <c r="G1770" s="21">
        <v>25.76</v>
      </c>
    </row>
    <row r="1771" spans="1:8" x14ac:dyDescent="0.15">
      <c r="A1771" s="21" t="s">
        <v>1332</v>
      </c>
    </row>
    <row r="1772" spans="1:8" x14ac:dyDescent="0.15">
      <c r="A1772" s="21" t="s">
        <v>1333</v>
      </c>
      <c r="B1772" s="21" t="s">
        <v>2769</v>
      </c>
      <c r="C1772" s="21">
        <v>39.67</v>
      </c>
      <c r="D1772" s="21">
        <v>24.658999999999999</v>
      </c>
      <c r="E1772" s="21">
        <v>53.055</v>
      </c>
      <c r="F1772" s="21">
        <v>180.4</v>
      </c>
      <c r="G1772" s="21" t="s">
        <v>1374</v>
      </c>
      <c r="H1772" s="21">
        <v>125.1</v>
      </c>
    </row>
    <row r="1773" spans="1:8" x14ac:dyDescent="0.15">
      <c r="A1773" s="21" t="s">
        <v>1335</v>
      </c>
      <c r="B1773" s="21" t="s">
        <v>2770</v>
      </c>
      <c r="C1773" s="21" t="s">
        <v>2771</v>
      </c>
      <c r="D1773" s="21">
        <v>25.382000000000001</v>
      </c>
      <c r="E1773" s="21">
        <v>52.993000000000002</v>
      </c>
      <c r="F1773" s="21">
        <v>263</v>
      </c>
      <c r="G1773" s="21">
        <v>26.856999999999999</v>
      </c>
      <c r="H1773" s="21">
        <v>35</v>
      </c>
    </row>
    <row r="1774" spans="1:8" x14ac:dyDescent="0.15">
      <c r="A1774" s="21" t="s">
        <v>1337</v>
      </c>
      <c r="B1774" s="21" t="s">
        <v>2772</v>
      </c>
      <c r="C1774" s="21">
        <v>38.496000000000002</v>
      </c>
      <c r="D1774" s="21">
        <v>24.914000000000001</v>
      </c>
      <c r="E1774" s="21">
        <v>52.908000000000001</v>
      </c>
      <c r="F1774" s="21">
        <v>258.39999999999998</v>
      </c>
      <c r="G1774" s="21">
        <v>27.15</v>
      </c>
      <c r="H1774" s="21">
        <v>146.1</v>
      </c>
    </row>
    <row r="1775" spans="1:8" x14ac:dyDescent="0.15">
      <c r="A1775" s="21" t="s">
        <v>1339</v>
      </c>
      <c r="B1775" s="21" t="s">
        <v>2773</v>
      </c>
      <c r="C1775" s="21">
        <v>39.216000000000001</v>
      </c>
      <c r="D1775" s="21">
        <v>24.414000000000001</v>
      </c>
      <c r="E1775" s="21">
        <v>52.29</v>
      </c>
      <c r="F1775" s="21">
        <v>267.8</v>
      </c>
      <c r="G1775" s="21">
        <v>26.341000000000001</v>
      </c>
      <c r="H1775" s="21">
        <v>147.30000000000001</v>
      </c>
    </row>
    <row r="1776" spans="1:8" x14ac:dyDescent="0.15">
      <c r="A1776" s="21" t="s">
        <v>1342</v>
      </c>
      <c r="B1776" s="21" t="s">
        <v>2774</v>
      </c>
      <c r="C1776" s="21">
        <v>38.561</v>
      </c>
      <c r="D1776" s="21">
        <v>23.966999999999999</v>
      </c>
      <c r="E1776" s="21">
        <v>51.44</v>
      </c>
      <c r="F1776" s="21">
        <v>270.3</v>
      </c>
      <c r="G1776" s="21">
        <v>26.216999999999999</v>
      </c>
      <c r="H1776" s="21">
        <v>149.5</v>
      </c>
    </row>
    <row r="1777" spans="1:8" x14ac:dyDescent="0.15">
      <c r="A1777" s="21" t="s">
        <v>1344</v>
      </c>
      <c r="B1777" s="21" t="s">
        <v>2775</v>
      </c>
      <c r="C1777" s="21">
        <v>39.036999999999999</v>
      </c>
      <c r="D1777" s="21">
        <v>24.763000000000002</v>
      </c>
      <c r="E1777" s="21">
        <v>52.121000000000002</v>
      </c>
      <c r="F1777" s="21">
        <v>270.3</v>
      </c>
      <c r="G1777" s="21">
        <v>26.417000000000002</v>
      </c>
      <c r="H1777" s="21">
        <v>147.19999999999999</v>
      </c>
    </row>
    <row r="1778" spans="1:8" x14ac:dyDescent="0.15">
      <c r="A1778" s="21" t="s">
        <v>1347</v>
      </c>
      <c r="B1778" s="21" t="s">
        <v>2776</v>
      </c>
      <c r="C1778" s="21">
        <v>38.229999999999997</v>
      </c>
      <c r="D1778" s="21">
        <v>23.962</v>
      </c>
      <c r="E1778" s="21">
        <v>51.689</v>
      </c>
      <c r="F1778" s="21" t="s">
        <v>1877</v>
      </c>
      <c r="G1778" s="21">
        <v>25.917000000000002</v>
      </c>
      <c r="H1778" s="21">
        <v>149.9</v>
      </c>
    </row>
    <row r="1779" spans="1:8" x14ac:dyDescent="0.15">
      <c r="A1779" s="21" t="s">
        <v>1350</v>
      </c>
      <c r="B1779" s="21" t="s">
        <v>2777</v>
      </c>
      <c r="C1779" s="21">
        <v>39.317</v>
      </c>
      <c r="D1779" s="21">
        <v>24.43</v>
      </c>
      <c r="E1779" s="21">
        <v>55.018000000000001</v>
      </c>
      <c r="F1779" s="21">
        <v>197</v>
      </c>
      <c r="G1779" s="21" t="s">
        <v>1374</v>
      </c>
      <c r="H1779" s="21">
        <v>124.3</v>
      </c>
    </row>
    <row r="1780" spans="1:8" x14ac:dyDescent="0.15">
      <c r="A1780" s="21" t="s">
        <v>1352</v>
      </c>
      <c r="B1780" s="21" t="s">
        <v>2778</v>
      </c>
      <c r="C1780" s="21" t="s">
        <v>2779</v>
      </c>
      <c r="D1780" s="21">
        <v>24.271000000000001</v>
      </c>
      <c r="E1780" s="21">
        <v>52.459000000000003</v>
      </c>
      <c r="F1780" s="21">
        <v>264.60000000000002</v>
      </c>
      <c r="G1780" s="21">
        <v>27.193000000000001</v>
      </c>
      <c r="H1780" s="21">
        <v>61.1</v>
      </c>
    </row>
    <row r="1781" spans="1:8" x14ac:dyDescent="0.15">
      <c r="A1781" s="21" t="s">
        <v>1354</v>
      </c>
      <c r="B1781" s="21" t="s">
        <v>2780</v>
      </c>
      <c r="C1781" s="21">
        <v>38.531999999999996</v>
      </c>
      <c r="D1781" s="21">
        <v>24.050999999999998</v>
      </c>
      <c r="E1781" s="21">
        <v>51.978000000000002</v>
      </c>
      <c r="F1781" s="21">
        <v>268.60000000000002</v>
      </c>
      <c r="G1781" s="21">
        <v>25.802</v>
      </c>
      <c r="H1781" s="21">
        <v>149.30000000000001</v>
      </c>
    </row>
    <row r="1782" spans="1:8" x14ac:dyDescent="0.15">
      <c r="A1782" s="21" t="s">
        <v>1357</v>
      </c>
      <c r="B1782" s="21" t="s">
        <v>2781</v>
      </c>
      <c r="C1782" s="21" t="s">
        <v>2782</v>
      </c>
      <c r="D1782" s="21" t="s">
        <v>2783</v>
      </c>
      <c r="E1782" s="21" t="s">
        <v>2784</v>
      </c>
      <c r="F1782" s="21">
        <v>269.39999999999998</v>
      </c>
      <c r="G1782" s="21">
        <v>25.838999999999999</v>
      </c>
      <c r="H1782" s="21">
        <v>151</v>
      </c>
    </row>
    <row r="1783" spans="1:8" x14ac:dyDescent="0.15">
      <c r="A1783" s="21" t="s">
        <v>1360</v>
      </c>
      <c r="B1783" s="21" t="s">
        <v>2785</v>
      </c>
      <c r="C1783" s="21">
        <v>39.054000000000002</v>
      </c>
      <c r="D1783" s="21">
        <v>24.088000000000001</v>
      </c>
      <c r="E1783" s="21">
        <v>54.162999999999997</v>
      </c>
      <c r="F1783" s="21">
        <v>189.7</v>
      </c>
      <c r="G1783" s="21" t="s">
        <v>1374</v>
      </c>
      <c r="H1783" s="21">
        <v>126.8</v>
      </c>
    </row>
    <row r="1784" spans="1:8" x14ac:dyDescent="0.15">
      <c r="A1784" s="21" t="s">
        <v>1362</v>
      </c>
      <c r="B1784" s="21" t="s">
        <v>2786</v>
      </c>
      <c r="C1784" s="21" t="s">
        <v>2787</v>
      </c>
      <c r="D1784" s="21">
        <v>23.914999999999999</v>
      </c>
      <c r="E1784" s="21">
        <v>52.018000000000001</v>
      </c>
      <c r="F1784" s="21">
        <v>257.60000000000002</v>
      </c>
      <c r="G1784" s="21">
        <v>26.454999999999998</v>
      </c>
      <c r="H1784" s="21">
        <v>95</v>
      </c>
    </row>
    <row r="1785" spans="1:8" x14ac:dyDescent="0.15">
      <c r="A1785" s="21" t="s">
        <v>1365</v>
      </c>
      <c r="B1785" s="21" t="s">
        <v>2788</v>
      </c>
      <c r="C1785" s="21">
        <v>38.411999999999999</v>
      </c>
      <c r="D1785" s="21">
        <v>24.544</v>
      </c>
      <c r="E1785" s="21">
        <v>51.332000000000001</v>
      </c>
      <c r="F1785" s="21">
        <v>268.60000000000002</v>
      </c>
      <c r="G1785" s="21">
        <v>26.108000000000001</v>
      </c>
      <c r="H1785" s="21">
        <v>149.30000000000001</v>
      </c>
    </row>
    <row r="1786" spans="1:8" x14ac:dyDescent="0.15">
      <c r="A1786" s="21" t="s">
        <v>1421</v>
      </c>
      <c r="B1786" s="21" t="s">
        <v>2789</v>
      </c>
      <c r="C1786" s="21">
        <v>38.85</v>
      </c>
      <c r="D1786" s="21">
        <v>24.056000000000001</v>
      </c>
      <c r="E1786" s="21">
        <v>51.597999999999999</v>
      </c>
      <c r="F1786" s="21">
        <v>267</v>
      </c>
      <c r="G1786" s="21" t="s">
        <v>1914</v>
      </c>
      <c r="H1786" s="21">
        <v>149.4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2017-04-21T00:13:18Z</dcterms:created>
  <dcterms:modified xsi:type="dcterms:W3CDTF">2017-04-21T00:13:18Z</dcterms:modified>
</cp:coreProperties>
</file>