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2鈴鹿２＆４\R2走行データ\ART走行\"/>
    </mc:Choice>
  </mc:AlternateContent>
  <bookViews>
    <workbookView xWindow="0" yWindow="0" windowWidth="19200" windowHeight="7224"/>
  </bookViews>
  <sheets>
    <sheet name="結果表" sheetId="1" r:id="rId1"/>
    <sheet name="LapTime" sheetId="2" r:id="rId2"/>
    <sheet name="SectorTime" sheetId="3" r:id="rId3"/>
  </sheets>
  <calcPr calcId="152511"/>
</workbook>
</file>

<file path=xl/calcChain.xml><?xml version="1.0" encoding="utf-8"?>
<calcChain xmlns="http://schemas.openxmlformats.org/spreadsheetml/2006/main">
  <c r="B147" i="2" l="1"/>
  <c r="B131" i="2"/>
  <c r="B126" i="2"/>
  <c r="B117" i="2"/>
  <c r="B103" i="2"/>
  <c r="B98" i="2"/>
  <c r="B88" i="2"/>
  <c r="B70" i="2"/>
  <c r="B65" i="2"/>
  <c r="B60" i="2"/>
  <c r="B55" i="2"/>
  <c r="B45" i="2"/>
  <c r="B26" i="2"/>
  <c r="B21" i="2"/>
  <c r="B16" i="2"/>
  <c r="B11" i="2"/>
</calcChain>
</file>

<file path=xl/sharedStrings.xml><?xml version="1.0" encoding="utf-8"?>
<sst xmlns="http://schemas.openxmlformats.org/spreadsheetml/2006/main" count="3284" uniqueCount="1535">
  <si>
    <t>NGKスパークプラグ ＳＵＺＵＫＡ ２＆４ ＲＡＣＥ</t>
  </si>
  <si>
    <t xml:space="preserve">2017-04-21       :       </t>
  </si>
  <si>
    <t>2017 MFJ全日本ﾛｰﾄﾞﾚｰｽ選手権ｼﾘｰｽﾞ第2戦</t>
  </si>
  <si>
    <t xml:space="preserve">WEATHER:   Cloudy        </t>
  </si>
  <si>
    <t xml:space="preserve">COURSE :   Dry           </t>
  </si>
  <si>
    <t>ＪＳＢ１０００</t>
  </si>
  <si>
    <t>国際レーシングコース 5.821Km</t>
  </si>
  <si>
    <t>ＡＲＴ合同走行ＢＧｒ 結果表</t>
  </si>
  <si>
    <t>Pos.</t>
  </si>
  <si>
    <t>No.</t>
  </si>
  <si>
    <t>Cls.</t>
  </si>
  <si>
    <t>Team</t>
  </si>
  <si>
    <t>Type</t>
  </si>
  <si>
    <t>1st Rider</t>
  </si>
  <si>
    <t>2nd Rider</t>
  </si>
  <si>
    <t>Best Time</t>
  </si>
  <si>
    <t>Delay</t>
  </si>
  <si>
    <t>Gap</t>
  </si>
  <si>
    <t>Lap</t>
  </si>
  <si>
    <t xml:space="preserve"> 12</t>
  </si>
  <si>
    <t>-</t>
  </si>
  <si>
    <t>ヨシムラスズキMOTUL</t>
  </si>
  <si>
    <t>SUZUKI GSX-R1000R</t>
  </si>
  <si>
    <t>津田　拓也</t>
  </si>
  <si>
    <t xml:space="preserve"> 2'07.103</t>
  </si>
  <si>
    <t>164.87km/h</t>
  </si>
  <si>
    <t>7/14</t>
  </si>
  <si>
    <t xml:space="preserve"> 23</t>
  </si>
  <si>
    <t>Kawasaki Team GREEN</t>
  </si>
  <si>
    <t>KAWASAKI ZX-10RR</t>
  </si>
  <si>
    <t>渡辺　一馬</t>
  </si>
  <si>
    <t xml:space="preserve"> 2'07.380</t>
  </si>
  <si>
    <t xml:space="preserve">    0.277</t>
  </si>
  <si>
    <t>3/17</t>
  </si>
  <si>
    <t>104</t>
  </si>
  <si>
    <t>Honda Dream Racing</t>
  </si>
  <si>
    <t>Honda CBR1000RR SP2</t>
  </si>
  <si>
    <t>山口　辰也</t>
  </si>
  <si>
    <t xml:space="preserve"> 2'07.778</t>
  </si>
  <si>
    <t xml:space="preserve">    0.675</t>
  </si>
  <si>
    <t xml:space="preserve">    0.398</t>
  </si>
  <si>
    <t>6/13</t>
  </si>
  <si>
    <t xml:space="preserve"> 39</t>
  </si>
  <si>
    <t>8h</t>
  </si>
  <si>
    <t>BMW Motorrad39</t>
  </si>
  <si>
    <t>BMW S1000RR</t>
  </si>
  <si>
    <t>酒井　大作</t>
  </si>
  <si>
    <t xml:space="preserve"> 2'09.345</t>
  </si>
  <si>
    <t xml:space="preserve">    2.242</t>
  </si>
  <si>
    <t xml:space="preserve">    1.567</t>
  </si>
  <si>
    <t>9/16</t>
  </si>
  <si>
    <t xml:space="preserve"> 50</t>
  </si>
  <si>
    <t>濱原　颯道</t>
  </si>
  <si>
    <t xml:space="preserve"> 2'09.372</t>
  </si>
  <si>
    <t xml:space="preserve">    2.269</t>
  </si>
  <si>
    <t xml:space="preserve">    0.027</t>
  </si>
  <si>
    <t>3/13</t>
  </si>
  <si>
    <t xml:space="preserve"> 95</t>
  </si>
  <si>
    <t>エスパルスドリームレーシング</t>
  </si>
  <si>
    <t>SUZUKI GSX-R1000</t>
  </si>
  <si>
    <t>生形　秀之</t>
  </si>
  <si>
    <t xml:space="preserve"> 2'09.575</t>
  </si>
  <si>
    <t xml:space="preserve">    2.472</t>
  </si>
  <si>
    <t xml:space="preserve">    0.203</t>
  </si>
  <si>
    <t>5/20</t>
  </si>
  <si>
    <t xml:space="preserve"> 85</t>
  </si>
  <si>
    <t>HiTMAN　RC甲子園ヤマハ</t>
  </si>
  <si>
    <t>YAMAHA  YZF-R1</t>
  </si>
  <si>
    <t>中冨　伸一</t>
  </si>
  <si>
    <t xml:space="preserve"> 2'09.748</t>
  </si>
  <si>
    <t xml:space="preserve">    2.645</t>
  </si>
  <si>
    <t xml:space="preserve">    0.173</t>
  </si>
  <si>
    <t>8/14</t>
  </si>
  <si>
    <t xml:space="preserve"> 18</t>
  </si>
  <si>
    <t>ＧＢＳレーシング　YAMAHA</t>
  </si>
  <si>
    <t>近藤　湧也</t>
  </si>
  <si>
    <t xml:space="preserve"> 2'09.849</t>
  </si>
  <si>
    <t xml:space="preserve">    2.746</t>
  </si>
  <si>
    <t xml:space="preserve">    0.101</t>
  </si>
  <si>
    <t xml:space="preserve"> 71</t>
  </si>
  <si>
    <t>Team KAGAYAMA</t>
  </si>
  <si>
    <t>加賀山　就臣</t>
  </si>
  <si>
    <t xml:space="preserve"> 2'09.920</t>
  </si>
  <si>
    <t xml:space="preserve">    2.817</t>
  </si>
  <si>
    <t xml:space="preserve">    0.071</t>
  </si>
  <si>
    <t>7/12</t>
  </si>
  <si>
    <t xml:space="preserve"> 70</t>
  </si>
  <si>
    <t>SatuHATI.Honda Team Asia</t>
  </si>
  <si>
    <t>Honda CBR1000RR</t>
  </si>
  <si>
    <t>Md.Zaghwan Zaidi</t>
  </si>
  <si>
    <t>Ratthaponｇ Wilairot</t>
  </si>
  <si>
    <t xml:space="preserve"> 2'10.262</t>
  </si>
  <si>
    <t xml:space="preserve">    3.159</t>
  </si>
  <si>
    <t xml:space="preserve">    0.342</t>
  </si>
  <si>
    <t>15/16</t>
  </si>
  <si>
    <t xml:space="preserve"> 46</t>
  </si>
  <si>
    <t>松﨑　克哉</t>
  </si>
  <si>
    <t xml:space="preserve"> 2'10.580</t>
  </si>
  <si>
    <t xml:space="preserve">    3.477</t>
  </si>
  <si>
    <t xml:space="preserve">    0.318</t>
  </si>
  <si>
    <t>11/18</t>
  </si>
  <si>
    <t xml:space="preserve"> 13</t>
  </si>
  <si>
    <t>オートテクニックスポーツPGR</t>
  </si>
  <si>
    <t>中津原　尚宏</t>
  </si>
  <si>
    <t>関口　太郎</t>
  </si>
  <si>
    <t xml:space="preserve"> 2'11.391</t>
  </si>
  <si>
    <t xml:space="preserve">    4.288</t>
  </si>
  <si>
    <t xml:space="preserve">    0.811</t>
  </si>
  <si>
    <t>14/14</t>
  </si>
  <si>
    <t xml:space="preserve"> 60</t>
  </si>
  <si>
    <t>ﾁﾀﾆｳﾑﾊﾟﾜｰ ﾌｰﾀｰｽﾞ ﾚｰｼﾝｸﾞ</t>
  </si>
  <si>
    <t>津田　一磨</t>
  </si>
  <si>
    <t>徳留　和樹</t>
  </si>
  <si>
    <t xml:space="preserve"> 2'11.531</t>
  </si>
  <si>
    <t xml:space="preserve">    4.428</t>
  </si>
  <si>
    <t xml:space="preserve">    0.140</t>
  </si>
  <si>
    <t>6/14</t>
  </si>
  <si>
    <t xml:space="preserve"> 74</t>
  </si>
  <si>
    <t>AKENO SPEED・YAMAHA</t>
  </si>
  <si>
    <t>稲垣　　誠</t>
  </si>
  <si>
    <t>南本　宗一郎</t>
  </si>
  <si>
    <t xml:space="preserve"> 2'11.698</t>
  </si>
  <si>
    <t xml:space="preserve">    4.595</t>
  </si>
  <si>
    <t xml:space="preserve">    0.167</t>
  </si>
  <si>
    <t>3/15</t>
  </si>
  <si>
    <t>450</t>
  </si>
  <si>
    <t>TT45</t>
  </si>
  <si>
    <t>相馬　利胤</t>
  </si>
  <si>
    <t>谷　誠士郎</t>
  </si>
  <si>
    <t xml:space="preserve"> 2'12.361</t>
  </si>
  <si>
    <t xml:space="preserve">    5.258</t>
  </si>
  <si>
    <t xml:space="preserve">    0.663</t>
  </si>
  <si>
    <t xml:space="preserve"> 78</t>
  </si>
  <si>
    <t>TTS速心NCCFACTORY</t>
  </si>
  <si>
    <t>中村　敬司</t>
  </si>
  <si>
    <t xml:space="preserve"> 2'12.982</t>
  </si>
  <si>
    <t xml:space="preserve">    5.879</t>
  </si>
  <si>
    <t xml:space="preserve">    0.621</t>
  </si>
  <si>
    <t>8/12</t>
  </si>
  <si>
    <t>807</t>
  </si>
  <si>
    <t>ホンダドリーム北九州＆Life 01</t>
  </si>
  <si>
    <t>西中　　綱</t>
  </si>
  <si>
    <t>中村　丈士</t>
  </si>
  <si>
    <t xml:space="preserve"> 2'14.003</t>
  </si>
  <si>
    <t xml:space="preserve">    6.900</t>
  </si>
  <si>
    <t xml:space="preserve">    1.021</t>
  </si>
  <si>
    <t>5/8</t>
  </si>
  <si>
    <t xml:space="preserve"> 28</t>
  </si>
  <si>
    <t>Honda熊本レーシング</t>
  </si>
  <si>
    <t>吉田　光弘</t>
  </si>
  <si>
    <t>岩田　　悟</t>
  </si>
  <si>
    <t xml:space="preserve"> 2'14.134</t>
  </si>
  <si>
    <t xml:space="preserve">    7.031</t>
  </si>
  <si>
    <t xml:space="preserve">    0.131</t>
  </si>
  <si>
    <t>7/13</t>
  </si>
  <si>
    <t xml:space="preserve"> 52</t>
  </si>
  <si>
    <t>Honda浜友会浜松エスカルゴ</t>
  </si>
  <si>
    <t>野寄　真二</t>
  </si>
  <si>
    <t>木村　思音</t>
  </si>
  <si>
    <t xml:space="preserve"> 2'14.223</t>
  </si>
  <si>
    <t xml:space="preserve">    7.120</t>
  </si>
  <si>
    <t xml:space="preserve">    0.089</t>
  </si>
  <si>
    <t>13/13</t>
  </si>
  <si>
    <t xml:space="preserve"> 84</t>
  </si>
  <si>
    <t>テイクアップOIRF</t>
  </si>
  <si>
    <t>SUZUKI GSX-R1000 L2</t>
  </si>
  <si>
    <t>田村　武士</t>
  </si>
  <si>
    <t xml:space="preserve"> 2'14.537</t>
  </si>
  <si>
    <t xml:space="preserve">    7.434</t>
  </si>
  <si>
    <t xml:space="preserve">    0.314</t>
  </si>
  <si>
    <t>4/17</t>
  </si>
  <si>
    <t xml:space="preserve"> 58</t>
  </si>
  <si>
    <t>チーム・エッチングファクトリー</t>
  </si>
  <si>
    <t>慶楽　大樹</t>
  </si>
  <si>
    <t>有川　浩太郎</t>
  </si>
  <si>
    <t xml:space="preserve"> 2'14.876</t>
  </si>
  <si>
    <t xml:space="preserve">    7.773</t>
  </si>
  <si>
    <t xml:space="preserve">    0.339</t>
  </si>
  <si>
    <t>3/10</t>
  </si>
  <si>
    <t xml:space="preserve"> 41</t>
  </si>
  <si>
    <t>H.L.O RACING</t>
  </si>
  <si>
    <t>樋口　耕太</t>
  </si>
  <si>
    <t xml:space="preserve"> 2'14.947</t>
  </si>
  <si>
    <t xml:space="preserve">    7.844</t>
  </si>
  <si>
    <t>15/17</t>
  </si>
  <si>
    <t xml:space="preserve"> 54</t>
  </si>
  <si>
    <t>磐田レーシングファミリー</t>
  </si>
  <si>
    <t>宮腰　　武</t>
  </si>
  <si>
    <t xml:space="preserve"> 2'15.052</t>
  </si>
  <si>
    <t xml:space="preserve">    7.949</t>
  </si>
  <si>
    <t xml:space="preserve">    0.105</t>
  </si>
  <si>
    <t>11/11</t>
  </si>
  <si>
    <t xml:space="preserve"> 48</t>
  </si>
  <si>
    <t>立秋モータース＆RC甲子園YAMAHA</t>
  </si>
  <si>
    <t>池田　貴彦</t>
  </si>
  <si>
    <t xml:space="preserve"> 2'15.208</t>
  </si>
  <si>
    <t xml:space="preserve">    8.105</t>
  </si>
  <si>
    <t xml:space="preserve">    0.156</t>
  </si>
  <si>
    <t>12/13</t>
  </si>
  <si>
    <t xml:space="preserve"> 91</t>
  </si>
  <si>
    <t>Honda緑陽会熊本レーシング</t>
  </si>
  <si>
    <t>井上　拓海</t>
  </si>
  <si>
    <t>北折　　淳</t>
  </si>
  <si>
    <t xml:space="preserve"> 2'15.240</t>
  </si>
  <si>
    <t xml:space="preserve">    8.137</t>
  </si>
  <si>
    <t xml:space="preserve">    0.032</t>
  </si>
  <si>
    <t xml:space="preserve"> 56</t>
  </si>
  <si>
    <t>磐田レーシングファミリーwithYMC</t>
  </si>
  <si>
    <t>上野　友寛</t>
  </si>
  <si>
    <t xml:space="preserve"> 2'16.036</t>
  </si>
  <si>
    <t xml:space="preserve">    8.933</t>
  </si>
  <si>
    <t xml:space="preserve">    0.796</t>
  </si>
  <si>
    <t>4/16</t>
  </si>
  <si>
    <t xml:space="preserve"> 43</t>
  </si>
  <si>
    <t>チームスガイレーシングジャパン</t>
  </si>
  <si>
    <t>aprilia RSV4 RF</t>
  </si>
  <si>
    <t>須貝　義行</t>
  </si>
  <si>
    <t xml:space="preserve"> 2'16.197</t>
  </si>
  <si>
    <t xml:space="preserve">    9.094</t>
  </si>
  <si>
    <t xml:space="preserve">    0.161</t>
  </si>
  <si>
    <t>8/15</t>
  </si>
  <si>
    <t xml:space="preserve"> 82</t>
  </si>
  <si>
    <t>磐田レーシングファミリー&amp;YMC</t>
  </si>
  <si>
    <t>佐藤　龍彦</t>
  </si>
  <si>
    <t xml:space="preserve"> 2'16.774</t>
  </si>
  <si>
    <t xml:space="preserve">    9.671</t>
  </si>
  <si>
    <t xml:space="preserve">    0.577</t>
  </si>
  <si>
    <t>14/17</t>
  </si>
  <si>
    <t xml:space="preserve"> 76</t>
  </si>
  <si>
    <t>ＤＯＧ ＨＯＵＳＥ</t>
  </si>
  <si>
    <t>岩谷　圭太</t>
  </si>
  <si>
    <t>向山　将弘</t>
  </si>
  <si>
    <t xml:space="preserve"> 2'16.921</t>
  </si>
  <si>
    <t xml:space="preserve">    9.818</t>
  </si>
  <si>
    <t xml:space="preserve">    0.147</t>
  </si>
  <si>
    <t>3/16</t>
  </si>
  <si>
    <t xml:space="preserve"> 36</t>
  </si>
  <si>
    <t>KTM CSスタンス　北海道サベダー</t>
  </si>
  <si>
    <t>KTM 1190RC8R</t>
  </si>
  <si>
    <t>宇都　敏明</t>
  </si>
  <si>
    <t>高田　昌明</t>
  </si>
  <si>
    <t xml:space="preserve"> 2'18.310</t>
  </si>
  <si>
    <t xml:space="preserve">   11.207</t>
  </si>
  <si>
    <t xml:space="preserve">    1.389</t>
  </si>
  <si>
    <t>6/10</t>
  </si>
  <si>
    <t xml:space="preserve"> 68</t>
  </si>
  <si>
    <t>Honda ブルーヘルメットMSC</t>
  </si>
  <si>
    <t>鹿内　新平</t>
  </si>
  <si>
    <t>大塚　卓也</t>
  </si>
  <si>
    <t xml:space="preserve"> 2'20.148</t>
  </si>
  <si>
    <t xml:space="preserve">   13.045</t>
  </si>
  <si>
    <t xml:space="preserve">    1.838</t>
  </si>
  <si>
    <t>11/17</t>
  </si>
  <si>
    <t xml:space="preserve"> 64</t>
  </si>
  <si>
    <t>T・モトキッズ</t>
  </si>
  <si>
    <t>福山　京太</t>
  </si>
  <si>
    <t>樋口　幸博</t>
  </si>
  <si>
    <t>出走せず</t>
  </si>
  <si>
    <t>＊上記に記載されています、選手名・チーム名・マシン名等は、選手受付前のデータを元にしております。</t>
  </si>
  <si>
    <t xml:space="preserve">  予めご了承下さい。</t>
  </si>
  <si>
    <t xml:space="preserve">NGKスパークプラグ ＳＵＺＵＫＡ ２＆４ ＲＡＣＥ                                  </t>
  </si>
  <si>
    <t xml:space="preserve">2017 MFJ全日本ﾛｰﾄﾞﾚｰｽ選手権ｼﾘｰｽﾞ第2戦                                         </t>
  </si>
  <si>
    <t xml:space="preserve">ＪＳＢ１０００                                                     </t>
  </si>
  <si>
    <t>ＡＲＴ合同走行ＢＧｒ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</si>
  <si>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</si>
  <si>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</si>
  <si>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</si>
  <si>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</si>
  <si>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</si>
  <si>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 xml:space="preserve">
SUZUKI GSX-R1000R_x000D_
a = 津田　拓也  b =</t>
  </si>
  <si>
    <t xml:space="preserve">  1=</t>
  </si>
  <si>
    <t xml:space="preserve"> </t>
  </si>
  <si>
    <t xml:space="preserve">  4=</t>
  </si>
  <si>
    <t xml:space="preserve">5'38.903 </t>
  </si>
  <si>
    <t xml:space="preserve">  7=</t>
  </si>
  <si>
    <t xml:space="preserve">*2'07.103 </t>
  </si>
  <si>
    <t xml:space="preserve">  9=</t>
  </si>
  <si>
    <t xml:space="preserve">2'07.459 </t>
  </si>
  <si>
    <t xml:space="preserve"> 11=</t>
  </si>
  <si>
    <t xml:space="preserve">2'08.178 </t>
  </si>
  <si>
    <t xml:space="preserve"> 13=</t>
  </si>
  <si>
    <t xml:space="preserve">2'07.685 </t>
  </si>
  <si>
    <t xml:space="preserve">  2=</t>
  </si>
  <si>
    <t xml:space="preserve">2'10.488 </t>
  </si>
  <si>
    <t xml:space="preserve">  5=</t>
  </si>
  <si>
    <t xml:space="preserve">2'08.013 </t>
  </si>
  <si>
    <t xml:space="preserve">  8=</t>
  </si>
  <si>
    <t xml:space="preserve">2'08.722 </t>
  </si>
  <si>
    <t xml:space="preserve"> 10=</t>
  </si>
  <si>
    <t xml:space="preserve">6'24.480 </t>
  </si>
  <si>
    <t xml:space="preserve"> 12=</t>
  </si>
  <si>
    <t xml:space="preserve">2'08.475 </t>
  </si>
  <si>
    <t xml:space="preserve"> 14=</t>
  </si>
  <si>
    <t xml:space="preserve">2'08.548 </t>
  </si>
  <si>
    <t xml:space="preserve">  3=</t>
  </si>
  <si>
    <t xml:space="preserve">2'07.823 </t>
  </si>
  <si>
    <t xml:space="preserve">  6=</t>
  </si>
  <si>
    <t xml:space="preserve">9'06.237 </t>
  </si>
  <si>
    <t xml:space="preserve">  </t>
  </si>
  <si>
    <t xml:space="preserve">
Honda CBR1000RR_x000D_
a = 中津原　尚宏  b = 関口　太郎</t>
  </si>
  <si>
    <t xml:space="preserve">2'12.092 </t>
  </si>
  <si>
    <t xml:space="preserve">15'29.012 </t>
  </si>
  <si>
    <t xml:space="preserve">2'12.447 </t>
  </si>
  <si>
    <t xml:space="preserve">2'11.871 </t>
  </si>
  <si>
    <t xml:space="preserve">2'12.318 </t>
  </si>
  <si>
    <t xml:space="preserve">2'18.010 </t>
  </si>
  <si>
    <t xml:space="preserve">2'12.111 </t>
  </si>
  <si>
    <t xml:space="preserve">2'13.356 </t>
  </si>
  <si>
    <t xml:space="preserve">2'12.738 </t>
  </si>
  <si>
    <t xml:space="preserve">2'14.244 </t>
  </si>
  <si>
    <t xml:space="preserve">*2'11.391 </t>
  </si>
  <si>
    <t xml:space="preserve">2'13.886 </t>
  </si>
  <si>
    <t xml:space="preserve">2'12.483 </t>
  </si>
  <si>
    <t xml:space="preserve">
YAMAHA  YZF-R1_x000D_
a = 近藤　湧也  b =</t>
  </si>
  <si>
    <t xml:space="preserve">7'29.767 </t>
  </si>
  <si>
    <t xml:space="preserve">*2'09.849 </t>
  </si>
  <si>
    <t xml:space="preserve">15'22.150 </t>
  </si>
  <si>
    <t xml:space="preserve">2'14.940 </t>
  </si>
  <si>
    <t xml:space="preserve">2'10.264 </t>
  </si>
  <si>
    <t xml:space="preserve">2'11.363 </t>
  </si>
  <si>
    <t xml:space="preserve">2'12.533 </t>
  </si>
  <si>
    <t xml:space="preserve">2'09.911 </t>
  </si>
  <si>
    <t xml:space="preserve">2'12.645 </t>
  </si>
  <si>
    <t xml:space="preserve">2'10.761 </t>
  </si>
  <si>
    <t xml:space="preserve">2'11.249 </t>
  </si>
  <si>
    <t xml:space="preserve">2'11.035 </t>
  </si>
  <si>
    <t xml:space="preserve">
KAWASAKI ZX-10RR  PIT: 1回_x000D_
a = 渡辺　一馬  b =</t>
  </si>
  <si>
    <t xml:space="preserve">2'07.722 </t>
  </si>
  <si>
    <t xml:space="preserve">2'08.969 </t>
  </si>
  <si>
    <t xml:space="preserve">2'09.648 </t>
  </si>
  <si>
    <t xml:space="preserve">5'21.691 </t>
  </si>
  <si>
    <t xml:space="preserve"> 16=</t>
  </si>
  <si>
    <t xml:space="preserve">2'09.043 </t>
  </si>
  <si>
    <t xml:space="preserve">2'09.187 </t>
  </si>
  <si>
    <t xml:space="preserve">6'38.352 </t>
  </si>
  <si>
    <t xml:space="preserve">2'09.236 </t>
  </si>
  <si>
    <t xml:space="preserve">2'08.562 </t>
  </si>
  <si>
    <t xml:space="preserve">2'09.516 </t>
  </si>
  <si>
    <t xml:space="preserve"> 17=</t>
  </si>
  <si>
    <t xml:space="preserve">P2'31.397 </t>
  </si>
  <si>
    <t xml:space="preserve">*2'07.380 </t>
  </si>
  <si>
    <t xml:space="preserve">2'09.252 </t>
  </si>
  <si>
    <t xml:space="preserve">6'10.835 </t>
  </si>
  <si>
    <t xml:space="preserve">2'08.924 </t>
  </si>
  <si>
    <t xml:space="preserve"> 15=</t>
  </si>
  <si>
    <t xml:space="preserve">2'08.245 </t>
  </si>
  <si>
    <t>8h Honda熊本レーシング</t>
  </si>
  <si>
    <t xml:space="preserve">
Honda CBR1000RR  PIT: 2回_x000D_
a = 吉田　光弘  b = 岩田　　悟</t>
  </si>
  <si>
    <t xml:space="preserve">2'16.947 </t>
  </si>
  <si>
    <t xml:space="preserve">2'15.551 </t>
  </si>
  <si>
    <t xml:space="preserve">5'31.632 </t>
  </si>
  <si>
    <t xml:space="preserve">P4'24.862 </t>
  </si>
  <si>
    <t xml:space="preserve">2'17.341 </t>
  </si>
  <si>
    <t xml:space="preserve">2'18.842 </t>
  </si>
  <si>
    <t xml:space="preserve">9'10.671 </t>
  </si>
  <si>
    <t xml:space="preserve">*2'14.134 </t>
  </si>
  <si>
    <t xml:space="preserve">P2'28.951 </t>
  </si>
  <si>
    <t xml:space="preserve">7'08.731 </t>
  </si>
  <si>
    <t xml:space="preserve">2'16.302 </t>
  </si>
  <si>
    <t xml:space="preserve">2'16.194 </t>
  </si>
  <si>
    <t>8h KTM CSスタンス　北海道サベダー</t>
  </si>
  <si>
    <t xml:space="preserve">
KTM 1190RC8R  PIT: 1回_x000D_
a = 宇都　敏明  b = 高田　昌明</t>
  </si>
  <si>
    <t xml:space="preserve">P5'44.044 </t>
  </si>
  <si>
    <t xml:space="preserve">2'18.987 </t>
  </si>
  <si>
    <t xml:space="preserve">4'35.994 </t>
  </si>
  <si>
    <t xml:space="preserve">2'20.198 </t>
  </si>
  <si>
    <t xml:space="preserve">2'20.701 </t>
  </si>
  <si>
    <t xml:space="preserve">2'19.543 </t>
  </si>
  <si>
    <t xml:space="preserve">14'08.897 </t>
  </si>
  <si>
    <t xml:space="preserve">*2'18.310 </t>
  </si>
  <si>
    <t xml:space="preserve">2'22.998 </t>
  </si>
  <si>
    <t>8h BMW Motorrad39</t>
  </si>
  <si>
    <t xml:space="preserve">
BMW S1000RR_x000D_
a = 酒井　大作  b =</t>
  </si>
  <si>
    <t xml:space="preserve">2'11.111 </t>
  </si>
  <si>
    <t xml:space="preserve">2'10.799 </t>
  </si>
  <si>
    <t xml:space="preserve">6'54.470 </t>
  </si>
  <si>
    <t xml:space="preserve">2'10.863 </t>
  </si>
  <si>
    <t xml:space="preserve">2'11.139 </t>
  </si>
  <si>
    <t xml:space="preserve">2'15.440 </t>
  </si>
  <si>
    <t xml:space="preserve">6'23.379 </t>
  </si>
  <si>
    <t xml:space="preserve">2'13.904 </t>
  </si>
  <si>
    <t xml:space="preserve">2'10.763 </t>
  </si>
  <si>
    <t xml:space="preserve">2'09.492 </t>
  </si>
  <si>
    <t xml:space="preserve">2'13.026 </t>
  </si>
  <si>
    <t xml:space="preserve">2'11.902 </t>
  </si>
  <si>
    <t xml:space="preserve">2'10.495 </t>
  </si>
  <si>
    <t xml:space="preserve">*2'09.345 </t>
  </si>
  <si>
    <t xml:space="preserve">2'09.500 </t>
  </si>
  <si>
    <t xml:space="preserve">
SUZUKI GSX-R1000_x000D_
a = 樋口　耕太  b =</t>
  </si>
  <si>
    <t xml:space="preserve">2'16.711 </t>
  </si>
  <si>
    <t xml:space="preserve">7'53.363 </t>
  </si>
  <si>
    <t xml:space="preserve">2'16.207 </t>
  </si>
  <si>
    <t xml:space="preserve">2'17.040 </t>
  </si>
  <si>
    <t xml:space="preserve">2'15.224 </t>
  </si>
  <si>
    <t xml:space="preserve">2'20.519 </t>
  </si>
  <si>
    <t xml:space="preserve">2'16.637 </t>
  </si>
  <si>
    <t xml:space="preserve">2'19.513 </t>
  </si>
  <si>
    <t xml:space="preserve">2'16.862 </t>
  </si>
  <si>
    <t xml:space="preserve">2'15.662 </t>
  </si>
  <si>
    <t xml:space="preserve">2'16.115 </t>
  </si>
  <si>
    <t xml:space="preserve">2'17.956 </t>
  </si>
  <si>
    <t xml:space="preserve">2'16.758 </t>
  </si>
  <si>
    <t xml:space="preserve">2'16.256 </t>
  </si>
  <si>
    <t xml:space="preserve">2'16.124 </t>
  </si>
  <si>
    <t xml:space="preserve">*2'14.947 </t>
  </si>
  <si>
    <t>8h チームスガイレーシングジャパン</t>
  </si>
  <si>
    <t xml:space="preserve">
aprilia RSV4 RF  PIT: 3回_x000D_
a = 須貝　義行  b =</t>
  </si>
  <si>
    <t xml:space="preserve">4'40.598 </t>
  </si>
  <si>
    <t xml:space="preserve">2'17.078 </t>
  </si>
  <si>
    <t xml:space="preserve">2'19.487 </t>
  </si>
  <si>
    <t xml:space="preserve">2'36.083 </t>
  </si>
  <si>
    <t xml:space="preserve">2'16.647 </t>
  </si>
  <si>
    <t xml:space="preserve">P2'36.620 </t>
  </si>
  <si>
    <t xml:space="preserve">2'22.423 </t>
  </si>
  <si>
    <t xml:space="preserve">*2'16.197 </t>
  </si>
  <si>
    <t xml:space="preserve">2'17.273 </t>
  </si>
  <si>
    <t xml:space="preserve">2'17.945 </t>
  </si>
  <si>
    <t xml:space="preserve">P2'53.681 </t>
  </si>
  <si>
    <t xml:space="preserve">P8'35.053 </t>
  </si>
  <si>
    <t xml:space="preserve">2'18.030 </t>
  </si>
  <si>
    <t xml:space="preserve">6'19.020 </t>
  </si>
  <si>
    <t xml:space="preserve">
KAWASAKI ZX-10RR  PIT: 1回_x000D_
a = 松﨑　克哉  b =</t>
  </si>
  <si>
    <t xml:space="preserve">2'13.858 </t>
  </si>
  <si>
    <t xml:space="preserve">2'12.789 </t>
  </si>
  <si>
    <t xml:space="preserve">2'13.197 </t>
  </si>
  <si>
    <t xml:space="preserve">2'11.039 </t>
  </si>
  <si>
    <t xml:space="preserve">2'14.918 </t>
  </si>
  <si>
    <t xml:space="preserve">2'16.650 </t>
  </si>
  <si>
    <t xml:space="preserve">5'47.828 </t>
  </si>
  <si>
    <t xml:space="preserve">2'15.887 </t>
  </si>
  <si>
    <t xml:space="preserve">*2'10.580 </t>
  </si>
  <si>
    <t xml:space="preserve">2'11.170 </t>
  </si>
  <si>
    <t xml:space="preserve">2'13.609 </t>
  </si>
  <si>
    <t xml:space="preserve">2'14.463 </t>
  </si>
  <si>
    <t xml:space="preserve">2'14.428 </t>
  </si>
  <si>
    <t xml:space="preserve">6'32.252 </t>
  </si>
  <si>
    <t xml:space="preserve">2'10.591 </t>
  </si>
  <si>
    <t xml:space="preserve">2'15.360 </t>
  </si>
  <si>
    <t xml:space="preserve"> 18=</t>
  </si>
  <si>
    <t xml:space="preserve">P2'29.980 </t>
  </si>
  <si>
    <t xml:space="preserve">
YAMAHA  YZF-R1_x000D_
a = 池田　貴彦  b =</t>
  </si>
  <si>
    <t xml:space="preserve">2'15.616 </t>
  </si>
  <si>
    <t xml:space="preserve">2'16.669 </t>
  </si>
  <si>
    <t xml:space="preserve">2'18.264 </t>
  </si>
  <si>
    <t xml:space="preserve">7'36.242 </t>
  </si>
  <si>
    <t xml:space="preserve">*2'15.208 </t>
  </si>
  <si>
    <t xml:space="preserve">2'17.153 </t>
  </si>
  <si>
    <t xml:space="preserve">2'17.072 </t>
  </si>
  <si>
    <t xml:space="preserve">6'44.706 </t>
  </si>
  <si>
    <t xml:space="preserve">2'16.326 </t>
  </si>
  <si>
    <t xml:space="preserve">2'15.559 </t>
  </si>
  <si>
    <t xml:space="preserve">2'15.461 </t>
  </si>
  <si>
    <t xml:space="preserve">2'15.758 </t>
  </si>
  <si>
    <t xml:space="preserve">
SUZUKI GSX-R1000R_x000D_
a = 濱原　颯道  b =</t>
  </si>
  <si>
    <t xml:space="preserve">10'27.020 </t>
  </si>
  <si>
    <t xml:space="preserve">12'32.767 </t>
  </si>
  <si>
    <t xml:space="preserve">2'10.983 </t>
  </si>
  <si>
    <t xml:space="preserve">2'15.085 </t>
  </si>
  <si>
    <t xml:space="preserve">2'10.374 </t>
  </si>
  <si>
    <t xml:space="preserve">2'10.657 </t>
  </si>
  <si>
    <t xml:space="preserve">2'12.120 </t>
  </si>
  <si>
    <t xml:space="preserve">2'11.469 </t>
  </si>
  <si>
    <t xml:space="preserve">2'10.730 </t>
  </si>
  <si>
    <t xml:space="preserve">2'10.194 </t>
  </si>
  <si>
    <t xml:space="preserve">2'10.568 </t>
  </si>
  <si>
    <t xml:space="preserve">*2'09.372 </t>
  </si>
  <si>
    <t xml:space="preserve">
Honda CBR1000RR  PIT: 1回_x000D_
a = 野寄　真二  b = 木村　思音</t>
  </si>
  <si>
    <t xml:space="preserve">5'25.983 </t>
  </si>
  <si>
    <t xml:space="preserve">5'17.027 </t>
  </si>
  <si>
    <t xml:space="preserve">5'46.355 </t>
  </si>
  <si>
    <t xml:space="preserve">5'08.242 </t>
  </si>
  <si>
    <t xml:space="preserve">4'26.112 </t>
  </si>
  <si>
    <t xml:space="preserve">2'15.643 </t>
  </si>
  <si>
    <t xml:space="preserve">2'15.700 </t>
  </si>
  <si>
    <t xml:space="preserve">2'15.330 </t>
  </si>
  <si>
    <t xml:space="preserve">2'16.303 </t>
  </si>
  <si>
    <t xml:space="preserve">P2'30.399 </t>
  </si>
  <si>
    <t xml:space="preserve">*2'14.223 </t>
  </si>
  <si>
    <t xml:space="preserve">2'14.742 </t>
  </si>
  <si>
    <t>8h 磐田レーシングファミリー</t>
  </si>
  <si>
    <t xml:space="preserve">
YAMAHA  YZF-R1_x000D_
a = 宮腰　　武  b =</t>
  </si>
  <si>
    <t xml:space="preserve">2'17.346 </t>
  </si>
  <si>
    <t xml:space="preserve">2'16.943 </t>
  </si>
  <si>
    <t xml:space="preserve">2'17.054 </t>
  </si>
  <si>
    <t xml:space="preserve">11'03.428 </t>
  </si>
  <si>
    <t xml:space="preserve">*2'15.052 </t>
  </si>
  <si>
    <t xml:space="preserve">2'18.159 </t>
  </si>
  <si>
    <t xml:space="preserve">2'17.213 </t>
  </si>
  <si>
    <t xml:space="preserve">2'16.743 </t>
  </si>
  <si>
    <t xml:space="preserve">2'17.462 </t>
  </si>
  <si>
    <t xml:space="preserve">2'15.624 </t>
  </si>
  <si>
    <t>8h 磐田レーシングファミリーwithYMC</t>
  </si>
  <si>
    <t xml:space="preserve">
YAMAHA  YZF-R1_x000D_
a = 上野　友寛  b =</t>
  </si>
  <si>
    <t xml:space="preserve">*2'16.036 </t>
  </si>
  <si>
    <t xml:space="preserve">6'12.875 </t>
  </si>
  <si>
    <t xml:space="preserve">2'17.375 </t>
  </si>
  <si>
    <t xml:space="preserve">2'16.544 </t>
  </si>
  <si>
    <t xml:space="preserve">2'17.540 </t>
  </si>
  <si>
    <t xml:space="preserve">2'16.701 </t>
  </si>
  <si>
    <t xml:space="preserve">2'16.501 </t>
  </si>
  <si>
    <t xml:space="preserve">6'16.055 </t>
  </si>
  <si>
    <t xml:space="preserve">2'16.795 </t>
  </si>
  <si>
    <t xml:space="preserve">2'18.208 </t>
  </si>
  <si>
    <t xml:space="preserve">2'16.219 </t>
  </si>
  <si>
    <t xml:space="preserve">2'16.681 </t>
  </si>
  <si>
    <t xml:space="preserve">2'17.003 </t>
  </si>
  <si>
    <t xml:space="preserve">2'17.548 </t>
  </si>
  <si>
    <t>8h チーム・エッチングファクトリー</t>
  </si>
  <si>
    <t xml:space="preserve">
YAMAHA  YZF-R1  PIT: 2回_x000D_
a = 慶楽　大樹  b = 有川　浩太郎</t>
  </si>
  <si>
    <t xml:space="preserve">*2'14.876 </t>
  </si>
  <si>
    <t xml:space="preserve">2'16.656 </t>
  </si>
  <si>
    <t xml:space="preserve">2'16.038 </t>
  </si>
  <si>
    <t xml:space="preserve">11'35.922 </t>
  </si>
  <si>
    <t xml:space="preserve">P2'31.496 </t>
  </si>
  <si>
    <t xml:space="preserve">2'15.630 </t>
  </si>
  <si>
    <t xml:space="preserve">6'05.739 </t>
  </si>
  <si>
    <t xml:space="preserve">2'16.175 </t>
  </si>
  <si>
    <t xml:space="preserve">P2'30.118 </t>
  </si>
  <si>
    <t xml:space="preserve">
YAMAHA  YZF-R1  PIT: 2回_x000D_
a = 津田　一磨  b = 徳留　和樹</t>
  </si>
  <si>
    <t xml:space="preserve">8'36.276 </t>
  </si>
  <si>
    <t xml:space="preserve">P3'02.732 </t>
  </si>
  <si>
    <t xml:space="preserve">2'13.744 </t>
  </si>
  <si>
    <t xml:space="preserve">2'13.204 </t>
  </si>
  <si>
    <t xml:space="preserve">4'32.762 </t>
  </si>
  <si>
    <t xml:space="preserve">2'14.062 </t>
  </si>
  <si>
    <t xml:space="preserve">2'12.261 </t>
  </si>
  <si>
    <t xml:space="preserve">9'02.115 </t>
  </si>
  <si>
    <t xml:space="preserve">4'13.529 </t>
  </si>
  <si>
    <t xml:space="preserve">2'11.962 </t>
  </si>
  <si>
    <t xml:space="preserve">P2'33.385 </t>
  </si>
  <si>
    <t xml:space="preserve">2'12.876 </t>
  </si>
  <si>
    <t xml:space="preserve">*2'11.531 </t>
  </si>
  <si>
    <t>8h Honda ブルーヘルメットMSC</t>
  </si>
  <si>
    <t xml:space="preserve">
Honda CBR1000RR  PIT: 2回_x000D_
a = 鹿内　新平  b = 大塚　卓也</t>
  </si>
  <si>
    <t xml:space="preserve">2'22.568 </t>
  </si>
  <si>
    <t xml:space="preserve">2'21.211 </t>
  </si>
  <si>
    <t xml:space="preserve">4'07.813 </t>
  </si>
  <si>
    <t xml:space="preserve">2'23.657 </t>
  </si>
  <si>
    <t xml:space="preserve">2'21.860 </t>
  </si>
  <si>
    <t xml:space="preserve">2'24.000 </t>
  </si>
  <si>
    <t xml:space="preserve">2'21.781 </t>
  </si>
  <si>
    <t xml:space="preserve">2'20.819 </t>
  </si>
  <si>
    <t xml:space="preserve">*2'20.148 </t>
  </si>
  <si>
    <t xml:space="preserve">P2'43.093 </t>
  </si>
  <si>
    <t xml:space="preserve">2'20.394 </t>
  </si>
  <si>
    <t xml:space="preserve">2'22.457 </t>
  </si>
  <si>
    <t xml:space="preserve">2'21.114 </t>
  </si>
  <si>
    <t xml:space="preserve">P2'40.040 </t>
  </si>
  <si>
    <t xml:space="preserve">2'21.748 </t>
  </si>
  <si>
    <t xml:space="preserve">5'11.029 </t>
  </si>
  <si>
    <t xml:space="preserve">
Honda CBR1000RR  PIT: 1回_x000D_
a = Md.Zaghwan Zaidi  b = Ratthaponｇ Wilairot</t>
  </si>
  <si>
    <t xml:space="preserve">7'29.383 </t>
  </si>
  <si>
    <t xml:space="preserve">7'03.078 </t>
  </si>
  <si>
    <t xml:space="preserve">2'11.320 </t>
  </si>
  <si>
    <t xml:space="preserve">2'11.522 </t>
  </si>
  <si>
    <t xml:space="preserve">*2'10.262 </t>
  </si>
  <si>
    <t xml:space="preserve">2'14.360 </t>
  </si>
  <si>
    <t xml:space="preserve">2'13.112 </t>
  </si>
  <si>
    <t xml:space="preserve">2'12.641 </t>
  </si>
  <si>
    <t xml:space="preserve">5'30.675 </t>
  </si>
  <si>
    <t xml:space="preserve">2'11.026 </t>
  </si>
  <si>
    <t xml:space="preserve">P2'41.072 </t>
  </si>
  <si>
    <t xml:space="preserve">2'13.581 </t>
  </si>
  <si>
    <t xml:space="preserve">2'12.706 </t>
  </si>
  <si>
    <t xml:space="preserve">2'11.592 </t>
  </si>
  <si>
    <t xml:space="preserve">2'11.817 </t>
  </si>
  <si>
    <t xml:space="preserve">
SUZUKI GSX-R1000  PIT: 2回_x000D_
a = 加賀山　就臣  b =</t>
  </si>
  <si>
    <t xml:space="preserve">2'10.156 </t>
  </si>
  <si>
    <t xml:space="preserve">7'10.213 </t>
  </si>
  <si>
    <t xml:space="preserve">*2'09.920 </t>
  </si>
  <si>
    <t xml:space="preserve">2'10.721 </t>
  </si>
  <si>
    <t xml:space="preserve">7'47.507 </t>
  </si>
  <si>
    <t xml:space="preserve">2'10.221 </t>
  </si>
  <si>
    <t xml:space="preserve">P2'24.547 </t>
  </si>
  <si>
    <t xml:space="preserve">2'10.733 </t>
  </si>
  <si>
    <t xml:space="preserve">7'50.649 </t>
  </si>
  <si>
    <t xml:space="preserve">P2'23.906 </t>
  </si>
  <si>
    <t xml:space="preserve">2'12.126 </t>
  </si>
  <si>
    <t>8h AKENO SPEED・YAMAHA</t>
  </si>
  <si>
    <t xml:space="preserve">
YAMAHA  YZF-R1  PIT: 2回_x000D_
a = 稲垣　　誠  b = 南本　宗一郎</t>
  </si>
  <si>
    <t xml:space="preserve">5'38.577 </t>
  </si>
  <si>
    <t xml:space="preserve">5'00.567 </t>
  </si>
  <si>
    <t xml:space="preserve">4'39.167 </t>
  </si>
  <si>
    <t xml:space="preserve">8'29.549 </t>
  </si>
  <si>
    <t xml:space="preserve">2'15.387 </t>
  </si>
  <si>
    <t xml:space="preserve">2'11.821 </t>
  </si>
  <si>
    <t xml:space="preserve">2'12.890 </t>
  </si>
  <si>
    <t xml:space="preserve">2'15.960 </t>
  </si>
  <si>
    <t xml:space="preserve">P2'31.078 </t>
  </si>
  <si>
    <t xml:space="preserve">2'15.966 </t>
  </si>
  <si>
    <t xml:space="preserve">P2'35.092 </t>
  </si>
  <si>
    <t xml:space="preserve">*2'11.698 </t>
  </si>
  <si>
    <t xml:space="preserve">2'15.006 </t>
  </si>
  <si>
    <t xml:space="preserve">2'14.943 </t>
  </si>
  <si>
    <t>8h ＤＯＧ ＨＯＵＳＥ</t>
  </si>
  <si>
    <t xml:space="preserve">
SUZUKI GSX-R1000  PIT: 1回_x000D_
a = 岩谷　圭太  b = 向山　将弘</t>
  </si>
  <si>
    <t xml:space="preserve">2'16.998 </t>
  </si>
  <si>
    <t xml:space="preserve">2'22.841 </t>
  </si>
  <si>
    <t xml:space="preserve">5'41.539 </t>
  </si>
  <si>
    <t xml:space="preserve">2'18.027 </t>
  </si>
  <si>
    <t xml:space="preserve">2'18.222 </t>
  </si>
  <si>
    <t xml:space="preserve">2'17.700 </t>
  </si>
  <si>
    <t xml:space="preserve">7'33.924 </t>
  </si>
  <si>
    <t xml:space="preserve">2'18.317 </t>
  </si>
  <si>
    <t xml:space="preserve">2'17.380 </t>
  </si>
  <si>
    <t xml:space="preserve">5'42.454 </t>
  </si>
  <si>
    <t xml:space="preserve">P2'43.937 </t>
  </si>
  <si>
    <t xml:space="preserve">*2'16.921 </t>
  </si>
  <si>
    <t xml:space="preserve">2'19.140 </t>
  </si>
  <si>
    <t xml:space="preserve">2'17.519 </t>
  </si>
  <si>
    <t xml:space="preserve">2'17.722 </t>
  </si>
  <si>
    <t xml:space="preserve">
Honda CBR1000RR  PIT: 1回_x000D_
a = 中村　敬司  b =</t>
  </si>
  <si>
    <t xml:space="preserve">2'14.876 </t>
  </si>
  <si>
    <t xml:space="preserve">9'41.991 </t>
  </si>
  <si>
    <t xml:space="preserve">2'13.145 </t>
  </si>
  <si>
    <t xml:space="preserve">2'13.476 </t>
  </si>
  <si>
    <t xml:space="preserve">P2'35.579 </t>
  </si>
  <si>
    <t xml:space="preserve">2'14.763 </t>
  </si>
  <si>
    <t xml:space="preserve">2'15.666 </t>
  </si>
  <si>
    <t xml:space="preserve">2'13.283 </t>
  </si>
  <si>
    <t xml:space="preserve">*2'12.982 </t>
  </si>
  <si>
    <t xml:space="preserve">11'18.173 </t>
  </si>
  <si>
    <t xml:space="preserve">5'23.934 </t>
  </si>
  <si>
    <t>8h 磐田レーシングファミリー&amp;YMC</t>
  </si>
  <si>
    <t xml:space="preserve">
YAMAHA  YZF-R1  PIT: 2回_x000D_
a = 佐藤　龍彦  b =</t>
  </si>
  <si>
    <t xml:space="preserve">2'17.636 </t>
  </si>
  <si>
    <t xml:space="preserve">2'20.800 </t>
  </si>
  <si>
    <t xml:space="preserve">2'47.082 </t>
  </si>
  <si>
    <t xml:space="preserve">2'17.502 </t>
  </si>
  <si>
    <t xml:space="preserve">2'18.617 </t>
  </si>
  <si>
    <t xml:space="preserve">2'18.709 </t>
  </si>
  <si>
    <t xml:space="preserve">2'17.612 </t>
  </si>
  <si>
    <t xml:space="preserve">2'16.824 </t>
  </si>
  <si>
    <t xml:space="preserve">2'16.995 </t>
  </si>
  <si>
    <t xml:space="preserve">*2'16.774 </t>
  </si>
  <si>
    <t xml:space="preserve">P3'02.377 </t>
  </si>
  <si>
    <t xml:space="preserve">2'20.023 </t>
  </si>
  <si>
    <t xml:space="preserve">2'17.193 </t>
  </si>
  <si>
    <t xml:space="preserve">P2'32.806 </t>
  </si>
  <si>
    <t xml:space="preserve">2'17.444 </t>
  </si>
  <si>
    <t xml:space="preserve">4'54.759 </t>
  </si>
  <si>
    <t xml:space="preserve">
SUZUKI GSX-R1000 L2_x000D_
a = 田村　武士  b =</t>
  </si>
  <si>
    <t xml:space="preserve">*2'14.537 </t>
  </si>
  <si>
    <t xml:space="preserve">8'07.132 </t>
  </si>
  <si>
    <t xml:space="preserve">2'15.884 </t>
  </si>
  <si>
    <t xml:space="preserve">2'17.918 </t>
  </si>
  <si>
    <t xml:space="preserve">2'15.402 </t>
  </si>
  <si>
    <t xml:space="preserve">2'15.622 </t>
  </si>
  <si>
    <t xml:space="preserve">2'16.469 </t>
  </si>
  <si>
    <t xml:space="preserve">2'15.822 </t>
  </si>
  <si>
    <t xml:space="preserve">2'15.657 </t>
  </si>
  <si>
    <t xml:space="preserve">2'15.432 </t>
  </si>
  <si>
    <t xml:space="preserve">2'16.537 </t>
  </si>
  <si>
    <t xml:space="preserve">2'14.861 </t>
  </si>
  <si>
    <t xml:space="preserve">2'15.830 </t>
  </si>
  <si>
    <t xml:space="preserve">2'16.203 </t>
  </si>
  <si>
    <t xml:space="preserve">2'15.946 </t>
  </si>
  <si>
    <t xml:space="preserve">
YAMAHA  YZF-R1_x000D_
a = 中冨　伸一  b =</t>
  </si>
  <si>
    <t xml:space="preserve">6'16.765 </t>
  </si>
  <si>
    <t xml:space="preserve">5'48.843 </t>
  </si>
  <si>
    <t xml:space="preserve">2'11.121 </t>
  </si>
  <si>
    <t xml:space="preserve">6'11.152 </t>
  </si>
  <si>
    <t xml:space="preserve">2'10.141 </t>
  </si>
  <si>
    <t xml:space="preserve">2'11.076 </t>
  </si>
  <si>
    <t xml:space="preserve">2'11.606 </t>
  </si>
  <si>
    <t xml:space="preserve">*2'09.748 </t>
  </si>
  <si>
    <t xml:space="preserve">2'09.819 </t>
  </si>
  <si>
    <t xml:space="preserve">2'11.517 </t>
  </si>
  <si>
    <t xml:space="preserve">2'10.316 </t>
  </si>
  <si>
    <t xml:space="preserve">2'10.458 </t>
  </si>
  <si>
    <t xml:space="preserve">2'11.017 </t>
  </si>
  <si>
    <t>8h Honda緑陽会熊本レーシング</t>
  </si>
  <si>
    <t xml:space="preserve">
Honda CBR1000RR  PIT: 2回_x000D_
a = 井上　拓海  b = 北折　　淳</t>
  </si>
  <si>
    <t xml:space="preserve">2'18.380 </t>
  </si>
  <si>
    <t xml:space="preserve">2'18.383 </t>
  </si>
  <si>
    <t xml:space="preserve">2'16.767 </t>
  </si>
  <si>
    <t xml:space="preserve">2'16.294 </t>
  </si>
  <si>
    <t xml:space="preserve">2'15.328 </t>
  </si>
  <si>
    <t xml:space="preserve">2'19.558 </t>
  </si>
  <si>
    <t xml:space="preserve">P2'38.084 </t>
  </si>
  <si>
    <t xml:space="preserve">6'55.205 </t>
  </si>
  <si>
    <t xml:space="preserve">4'47.083 </t>
  </si>
  <si>
    <t xml:space="preserve">2'15.682 </t>
  </si>
  <si>
    <t xml:space="preserve">P2'46.015 </t>
  </si>
  <si>
    <t xml:space="preserve">2'17.880 </t>
  </si>
  <si>
    <t xml:space="preserve">4'49.602 </t>
  </si>
  <si>
    <t xml:space="preserve">2'17.080 </t>
  </si>
  <si>
    <t xml:space="preserve">2'16.459 </t>
  </si>
  <si>
    <t xml:space="preserve">*2'15.240 </t>
  </si>
  <si>
    <t>8h エスパルスドリームレーシング</t>
  </si>
  <si>
    <t xml:space="preserve">
SUZUKI GSX-R1000  PIT: 1回_x000D_
a = 生形　秀之  b =</t>
  </si>
  <si>
    <t xml:space="preserve">*2'09.575 </t>
  </si>
  <si>
    <t xml:space="preserve">2'11.343 </t>
  </si>
  <si>
    <t xml:space="preserve">2'11.003 </t>
  </si>
  <si>
    <t xml:space="preserve">2'10.914 </t>
  </si>
  <si>
    <t xml:space="preserve">2'13.498 </t>
  </si>
  <si>
    <t xml:space="preserve">6'02.190 </t>
  </si>
  <si>
    <t xml:space="preserve">2'10.812 </t>
  </si>
  <si>
    <t xml:space="preserve">2'10.613 </t>
  </si>
  <si>
    <t xml:space="preserve">2'10.830 </t>
  </si>
  <si>
    <t xml:space="preserve">2'10.979 </t>
  </si>
  <si>
    <t xml:space="preserve"> 19=</t>
  </si>
  <si>
    <t xml:space="preserve">2'12.541 </t>
  </si>
  <si>
    <t xml:space="preserve">2'11.302 </t>
  </si>
  <si>
    <t xml:space="preserve">2'10.050 </t>
  </si>
  <si>
    <t xml:space="preserve">2'12.929 </t>
  </si>
  <si>
    <t xml:space="preserve">2'10.791 </t>
  </si>
  <si>
    <t xml:space="preserve">2'11.457 </t>
  </si>
  <si>
    <t xml:space="preserve"> 20=</t>
  </si>
  <si>
    <t xml:space="preserve">P2'35.867 </t>
  </si>
  <si>
    <t xml:space="preserve">2'10.556 </t>
  </si>
  <si>
    <t xml:space="preserve">2'14.250 </t>
  </si>
  <si>
    <t xml:space="preserve">
Honda CBR1000RR SP2_x000D_
a = 山口　辰也  b =</t>
  </si>
  <si>
    <t xml:space="preserve">7'28.282 </t>
  </si>
  <si>
    <t xml:space="preserve">*2'07.778 </t>
  </si>
  <si>
    <t xml:space="preserve">9'43.092 </t>
  </si>
  <si>
    <t xml:space="preserve">2'08.635 </t>
  </si>
  <si>
    <t xml:space="preserve">2'09.092 </t>
  </si>
  <si>
    <t xml:space="preserve">2'11.235 </t>
  </si>
  <si>
    <t xml:space="preserve">2'08.656 </t>
  </si>
  <si>
    <t xml:space="preserve">2'07.853 </t>
  </si>
  <si>
    <t xml:space="preserve">2'09.186 </t>
  </si>
  <si>
    <t xml:space="preserve">6'15.120 </t>
  </si>
  <si>
    <t xml:space="preserve">2'10.328 </t>
  </si>
  <si>
    <t xml:space="preserve">2'09.309 </t>
  </si>
  <si>
    <t>8h TT45</t>
  </si>
  <si>
    <t xml:space="preserve">
YAMAHA  YZF-R1_x000D_
a = 相馬　利胤  b = 谷　誠士郎</t>
  </si>
  <si>
    <t xml:space="preserve">2'13.903 </t>
  </si>
  <si>
    <t xml:space="preserve">2'14.361 </t>
  </si>
  <si>
    <t xml:space="preserve">2'14.202 </t>
  </si>
  <si>
    <t xml:space="preserve">2'15.527 </t>
  </si>
  <si>
    <t xml:space="preserve">2'14.063 </t>
  </si>
  <si>
    <t xml:space="preserve">2'12.918 </t>
  </si>
  <si>
    <t xml:space="preserve">2'13.146 </t>
  </si>
  <si>
    <t xml:space="preserve">2'14.198 </t>
  </si>
  <si>
    <t xml:space="preserve">5'21.046 </t>
  </si>
  <si>
    <t xml:space="preserve">2'13.686 </t>
  </si>
  <si>
    <t xml:space="preserve">2'14.025 </t>
  </si>
  <si>
    <t xml:space="preserve">*2'12.361 </t>
  </si>
  <si>
    <t xml:space="preserve">5'25.476 </t>
  </si>
  <si>
    <t xml:space="preserve">2'14.196 </t>
  </si>
  <si>
    <t>8h ホンダドリーム北九州＆Life 01</t>
  </si>
  <si>
    <t xml:space="preserve">
Honda CBR1000RR  PIT: 1回_x000D_
a = 西中　　綱  b = 中村　丈士</t>
  </si>
  <si>
    <t xml:space="preserve">2'16.894 </t>
  </si>
  <si>
    <t xml:space="preserve">*2'14.003 </t>
  </si>
  <si>
    <t xml:space="preserve">2'15.118 </t>
  </si>
  <si>
    <t xml:space="preserve">2'14.757 </t>
  </si>
  <si>
    <t xml:space="preserve">P11'47.491 </t>
  </si>
  <si>
    <t xml:space="preserve">2'17.546 </t>
  </si>
  <si>
    <t xml:space="preserve">6'09.193 </t>
  </si>
  <si>
    <t xml:space="preserve"> Sector Time Chart </t>
  </si>
  <si>
    <t xml:space="preserve">      12   - ヨシムラスズキMOTUL   SUZUKI GSX-R1000R</t>
  </si>
  <si>
    <t xml:space="preserve">              a = 津田　拓也  b =   </t>
  </si>
  <si>
    <t>BESTLAP TIME</t>
  </si>
  <si>
    <t xml:space="preserve"> 2'07.103(7/14)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</si>
  <si>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</si>
  <si>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</si>
  <si>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</si>
  <si>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</si>
  <si>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</si>
  <si>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</si>
  <si>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</si>
  <si>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</si>
  <si>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</si>
  <si>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</si>
  <si>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2'10.488 </t>
  </si>
  <si>
    <t xml:space="preserve">  3 =</t>
  </si>
  <si>
    <t xml:space="preserve"> 2'07.823 </t>
  </si>
  <si>
    <t>*35.209</t>
  </si>
  <si>
    <t>*297.8</t>
  </si>
  <si>
    <t xml:space="preserve">  4 =</t>
  </si>
  <si>
    <t xml:space="preserve"> 5'38.903 </t>
  </si>
  <si>
    <t>4'02.861</t>
  </si>
  <si>
    <t xml:space="preserve">  5 =</t>
  </si>
  <si>
    <t xml:space="preserve"> 2'08.013 </t>
  </si>
  <si>
    <t xml:space="preserve">  6 =</t>
  </si>
  <si>
    <t xml:space="preserve"> 9'06.237 </t>
  </si>
  <si>
    <t>7'32.281</t>
  </si>
  <si>
    <t xml:space="preserve">  7 =</t>
  </si>
  <si>
    <t xml:space="preserve">* 2'07.103 </t>
  </si>
  <si>
    <t>*21.689</t>
  </si>
  <si>
    <t>*46.846</t>
  </si>
  <si>
    <t>*23.347</t>
  </si>
  <si>
    <t xml:space="preserve">  8 =</t>
  </si>
  <si>
    <t xml:space="preserve"> 2'08.722 </t>
  </si>
  <si>
    <t xml:space="preserve">  9 =</t>
  </si>
  <si>
    <t xml:space="preserve"> 2'07.459 </t>
  </si>
  <si>
    <t xml:space="preserve"> 10 =</t>
  </si>
  <si>
    <t xml:space="preserve"> 6'24.480 </t>
  </si>
  <si>
    <t>4'47.491</t>
  </si>
  <si>
    <t xml:space="preserve"> 11 =</t>
  </si>
  <si>
    <t xml:space="preserve"> 2'08.178 </t>
  </si>
  <si>
    <t xml:space="preserve"> 12 =</t>
  </si>
  <si>
    <t xml:space="preserve"> 2'08.475 </t>
  </si>
  <si>
    <t xml:space="preserve"> 13 =</t>
  </si>
  <si>
    <t xml:space="preserve"> 2'07.685 </t>
  </si>
  <si>
    <t xml:space="preserve"> 14 =</t>
  </si>
  <si>
    <t xml:space="preserve"> 2'08.548 </t>
  </si>
  <si>
    <t>- 2 -</t>
  </si>
  <si>
    <t xml:space="preserve">      13   - オートテクニックスポーツPGR   Honda CBR1000RR</t>
  </si>
  <si>
    <t xml:space="preserve">              a = 中津原　尚宏  b = 関口　太郎  </t>
  </si>
  <si>
    <t xml:space="preserve"> 2'11.391(14/14)   PIT STOP 0回</t>
  </si>
  <si>
    <t xml:space="preserve"> 2'18.010 </t>
  </si>
  <si>
    <t xml:space="preserve"> 2'13.886 </t>
  </si>
  <si>
    <t xml:space="preserve"> 2'12.092 </t>
  </si>
  <si>
    <t>*22.215</t>
  </si>
  <si>
    <t>*278.9</t>
  </si>
  <si>
    <t xml:space="preserve"> 2'12.111 </t>
  </si>
  <si>
    <t xml:space="preserve"> 2'12.483 </t>
  </si>
  <si>
    <t>13'46.286</t>
  </si>
  <si>
    <t xml:space="preserve"> 2'13.356 </t>
  </si>
  <si>
    <t xml:space="preserve"> 2'12.447 </t>
  </si>
  <si>
    <t xml:space="preserve"> 2'12.738 </t>
  </si>
  <si>
    <t xml:space="preserve"> 2'11.871 </t>
  </si>
  <si>
    <t xml:space="preserve"> 2'14.244 </t>
  </si>
  <si>
    <t xml:space="preserve"> 2'12.318 </t>
  </si>
  <si>
    <t>*36.329</t>
  </si>
  <si>
    <t xml:space="preserve">* 2'11.391 </t>
  </si>
  <si>
    <t>*48.526</t>
  </si>
  <si>
    <t>*24.217</t>
  </si>
  <si>
    <t>- 3 -</t>
  </si>
  <si>
    <t xml:space="preserve">      18   - ＧＢＳレーシング　YAMAHA   YAMAHA  YZF-R1</t>
  </si>
  <si>
    <t xml:space="preserve">              a = 近藤　湧也  b =   </t>
  </si>
  <si>
    <t xml:space="preserve"> 2'09.849(6/13)   PIT STOP 0回</t>
  </si>
  <si>
    <t xml:space="preserve"> 2'11.363 </t>
  </si>
  <si>
    <t xml:space="preserve"> 2'11.035 </t>
  </si>
  <si>
    <t xml:space="preserve"> 7'29.767 </t>
  </si>
  <si>
    <t>5'46.156</t>
  </si>
  <si>
    <t xml:space="preserve"> 2'12.533 </t>
  </si>
  <si>
    <t xml:space="preserve">* 2'09.849 </t>
  </si>
  <si>
    <t>*21.940</t>
  </si>
  <si>
    <t>*47.837</t>
  </si>
  <si>
    <t xml:space="preserve"> 2'09.911 </t>
  </si>
  <si>
    <t>*35.733</t>
  </si>
  <si>
    <t>13'44.140</t>
  </si>
  <si>
    <t xml:space="preserve"> 2'12.645 </t>
  </si>
  <si>
    <t xml:space="preserve"> 2'14.940 </t>
  </si>
  <si>
    <t>*288.9</t>
  </si>
  <si>
    <t xml:space="preserve"> 2'10.761 </t>
  </si>
  <si>
    <t xml:space="preserve"> 2'10.264 </t>
  </si>
  <si>
    <t>*24.012</t>
  </si>
  <si>
    <t xml:space="preserve"> 2'11.249 </t>
  </si>
  <si>
    <t>- 4 -</t>
  </si>
  <si>
    <t xml:space="preserve">      23   - Kawasaki Team GREEN   KAWASAKI ZX-10RR</t>
  </si>
  <si>
    <t xml:space="preserve">              a = 渡辺　一馬  b =   </t>
  </si>
  <si>
    <t xml:space="preserve"> 2'07.380(3/17)   PIT STOP 1回</t>
  </si>
  <si>
    <t xml:space="preserve"> 2'09.187 </t>
  </si>
  <si>
    <t xml:space="preserve">* 2'07.380 </t>
  </si>
  <si>
    <t>*21.676</t>
  </si>
  <si>
    <t>*46.813</t>
  </si>
  <si>
    <t>*23.425</t>
  </si>
  <si>
    <t xml:space="preserve"> 2'07.722 </t>
  </si>
  <si>
    <t>*35.279</t>
  </si>
  <si>
    <t xml:space="preserve"> 6'38.352 </t>
  </si>
  <si>
    <t>5'02.225</t>
  </si>
  <si>
    <t xml:space="preserve"> 2'09.252 </t>
  </si>
  <si>
    <t xml:space="preserve"> 2'08.969 </t>
  </si>
  <si>
    <t xml:space="preserve"> 2'09.236 </t>
  </si>
  <si>
    <t xml:space="preserve"> 6'10.835 </t>
  </si>
  <si>
    <t>4'34.684</t>
  </si>
  <si>
    <t xml:space="preserve"> 2'09.648 </t>
  </si>
  <si>
    <t xml:space="preserve"> 2'08.562 </t>
  </si>
  <si>
    <t xml:space="preserve"> 2'08.924 </t>
  </si>
  <si>
    <t>*298.8</t>
  </si>
  <si>
    <t xml:space="preserve"> 5'21.691 </t>
  </si>
  <si>
    <t>3'46.431</t>
  </si>
  <si>
    <t xml:space="preserve"> 2'09.516 </t>
  </si>
  <si>
    <t xml:space="preserve"> 15 =</t>
  </si>
  <si>
    <t xml:space="preserve"> 2'08.245 </t>
  </si>
  <si>
    <t xml:space="preserve"> 16 =</t>
  </si>
  <si>
    <t xml:space="preserve"> 2'09.043 </t>
  </si>
  <si>
    <t xml:space="preserve"> 17 =</t>
  </si>
  <si>
    <t xml:space="preserve"> 2'31.397 </t>
  </si>
  <si>
    <t>InPit</t>
  </si>
  <si>
    <t>- 5 -</t>
  </si>
  <si>
    <t xml:space="preserve">      28   8h Honda熊本レーシング   Honda CBR1000RR</t>
  </si>
  <si>
    <t xml:space="preserve">              a = 吉田　光弘  b = 岩田　　悟  </t>
  </si>
  <si>
    <t xml:space="preserve"> 2'14.134(7/13)   PIT STOP 2回</t>
  </si>
  <si>
    <t xml:space="preserve"> 2'18.842 </t>
  </si>
  <si>
    <t xml:space="preserve"> 2'16.194 </t>
  </si>
  <si>
    <t xml:space="preserve"> 2'16.947 </t>
  </si>
  <si>
    <t xml:space="preserve"> 9'10.671 </t>
  </si>
  <si>
    <t>7'26.332</t>
  </si>
  <si>
    <t xml:space="preserve"> 2'15.551 </t>
  </si>
  <si>
    <t xml:space="preserve">* 2'14.134 </t>
  </si>
  <si>
    <t>*37.138</t>
  </si>
  <si>
    <t>*22.835</t>
  </si>
  <si>
    <t>*49.348</t>
  </si>
  <si>
    <t>*24.813</t>
  </si>
  <si>
    <t xml:space="preserve"> 5'31.632 </t>
  </si>
  <si>
    <t>3'49.203</t>
  </si>
  <si>
    <t xml:space="preserve"> 2'28.951 </t>
  </si>
  <si>
    <t xml:space="preserve"> 4'24.862 </t>
  </si>
  <si>
    <t>2'29.513</t>
  </si>
  <si>
    <t xml:space="preserve"> 7'08.731 </t>
  </si>
  <si>
    <t>5'26.189</t>
  </si>
  <si>
    <t xml:space="preserve"> 2'17.341 </t>
  </si>
  <si>
    <t xml:space="preserve"> 2'16.302 </t>
  </si>
  <si>
    <t>*286.1</t>
  </si>
  <si>
    <t>- 6 -</t>
  </si>
  <si>
    <t xml:space="preserve">      36   8h KTM CSスタンス　北海道サベダー   KTM 1190RC8R</t>
  </si>
  <si>
    <t xml:space="preserve">              a = 宇都　敏明  b = 高田　昌明  </t>
  </si>
  <si>
    <t xml:space="preserve"> 2'18.310(6/10)   PIT STOP 1回</t>
  </si>
  <si>
    <t xml:space="preserve"> 2'19.543 </t>
  </si>
  <si>
    <t>*267.8</t>
  </si>
  <si>
    <t xml:space="preserve"> 5'44.044 </t>
  </si>
  <si>
    <t>3'18.668</t>
  </si>
  <si>
    <t>*23.413</t>
  </si>
  <si>
    <t>1'16.351</t>
  </si>
  <si>
    <t>12'27.766</t>
  </si>
  <si>
    <t>*25.831</t>
  </si>
  <si>
    <t xml:space="preserve"> 2'18.987 </t>
  </si>
  <si>
    <t xml:space="preserve">* 2'18.310 </t>
  </si>
  <si>
    <t>*37.643</t>
  </si>
  <si>
    <t>*51.115</t>
  </si>
  <si>
    <t xml:space="preserve"> 4'35.994 </t>
  </si>
  <si>
    <t>2'51.061</t>
  </si>
  <si>
    <t xml:space="preserve"> 2'22.998 </t>
  </si>
  <si>
    <t xml:space="preserve"> 2'20.198 </t>
  </si>
  <si>
    <t xml:space="preserve"> 2'20.701 </t>
  </si>
  <si>
    <t>- 7 -</t>
  </si>
  <si>
    <t xml:space="preserve">      39   8h BMW Motorrad39   BMW S1000RR</t>
  </si>
  <si>
    <t xml:space="preserve">              a = 酒井　大作  b =   </t>
  </si>
  <si>
    <t xml:space="preserve"> 2'09.345(9/16)   PIT STOP 0回</t>
  </si>
  <si>
    <t xml:space="preserve"> 2'15.440 </t>
  </si>
  <si>
    <t xml:space="preserve"> 2'11.902 </t>
  </si>
  <si>
    <t xml:space="preserve"> 2'11.111 </t>
  </si>
  <si>
    <t xml:space="preserve"> 6'23.379 </t>
  </si>
  <si>
    <t>4'42.009</t>
  </si>
  <si>
    <t xml:space="preserve"> 2'10.495 </t>
  </si>
  <si>
    <t xml:space="preserve"> 2'10.799 </t>
  </si>
  <si>
    <t>*35.642</t>
  </si>
  <si>
    <t xml:space="preserve"> 2'13.904 </t>
  </si>
  <si>
    <t xml:space="preserve">* 2'09.345 </t>
  </si>
  <si>
    <t>*47.767</t>
  </si>
  <si>
    <t xml:space="preserve"> 6'54.470 </t>
  </si>
  <si>
    <t>5'14.347</t>
  </si>
  <si>
    <t xml:space="preserve"> 2'10.763 </t>
  </si>
  <si>
    <t xml:space="preserve"> 2'09.500 </t>
  </si>
  <si>
    <t>*23.734</t>
  </si>
  <si>
    <t xml:space="preserve"> 2'10.863 </t>
  </si>
  <si>
    <t>*288.0</t>
  </si>
  <si>
    <t xml:space="preserve"> 2'09.492 </t>
  </si>
  <si>
    <t>*22.063</t>
  </si>
  <si>
    <t xml:space="preserve"> 2'11.139 </t>
  </si>
  <si>
    <t xml:space="preserve"> 2'13.026 </t>
  </si>
  <si>
    <t>- 8 -</t>
  </si>
  <si>
    <t xml:space="preserve">      41   - H.L.O RACING   SUZUKI GSX-R1000</t>
  </si>
  <si>
    <t xml:space="preserve">              a = 樋口　耕太  b =   </t>
  </si>
  <si>
    <t xml:space="preserve"> 2'14.947(15/17)   PIT STOP 0回</t>
  </si>
  <si>
    <t xml:space="preserve"> 2'20.519 </t>
  </si>
  <si>
    <t xml:space="preserve"> 2'17.956 </t>
  </si>
  <si>
    <t xml:space="preserve"> 2'16.711 </t>
  </si>
  <si>
    <t xml:space="preserve"> 2'16.637 </t>
  </si>
  <si>
    <t xml:space="preserve"> 2'16.758 </t>
  </si>
  <si>
    <t xml:space="preserve"> 7'53.363 </t>
  </si>
  <si>
    <t>6'04.155</t>
  </si>
  <si>
    <t xml:space="preserve"> 2'19.513 </t>
  </si>
  <si>
    <t xml:space="preserve"> 2'16.256 </t>
  </si>
  <si>
    <t xml:space="preserve"> 2'16.207 </t>
  </si>
  <si>
    <t xml:space="preserve"> 2'16.862 </t>
  </si>
  <si>
    <t xml:space="preserve"> 2'16.124 </t>
  </si>
  <si>
    <t xml:space="preserve"> 2'17.040 </t>
  </si>
  <si>
    <t xml:space="preserve"> 2'15.662 </t>
  </si>
  <si>
    <t xml:space="preserve">* 2'14.947 </t>
  </si>
  <si>
    <t>*37.108</t>
  </si>
  <si>
    <t>*23.072</t>
  </si>
  <si>
    <t>*285.2</t>
  </si>
  <si>
    <t>*25.037</t>
  </si>
  <si>
    <t xml:space="preserve"> 2'15.224 </t>
  </si>
  <si>
    <t>*49.693</t>
  </si>
  <si>
    <t xml:space="preserve"> 2'16.115 </t>
  </si>
  <si>
    <t>- 9 -</t>
  </si>
  <si>
    <t xml:space="preserve">      43   8h チームスガイレーシングジャパン   aprilia RSV4 RF</t>
  </si>
  <si>
    <t xml:space="preserve">              a = 須貝　義行  b =   </t>
  </si>
  <si>
    <t xml:space="preserve"> 2'16.197(8/15)   PIT STOP 3回</t>
  </si>
  <si>
    <t xml:space="preserve"> 2'36.620 </t>
  </si>
  <si>
    <t xml:space="preserve"> 8'35.053 </t>
  </si>
  <si>
    <t>6'28.045</t>
  </si>
  <si>
    <t xml:space="preserve"> 4'40.598 </t>
  </si>
  <si>
    <t>2'50.652</t>
  </si>
  <si>
    <t xml:space="preserve"> 2'22.423 </t>
  </si>
  <si>
    <t xml:space="preserve"> 2'18.030 </t>
  </si>
  <si>
    <t xml:space="preserve"> 2'17.078 </t>
  </si>
  <si>
    <t>*25.492</t>
  </si>
  <si>
    <t xml:space="preserve">* 2'16.197 </t>
  </si>
  <si>
    <t>*37.341</t>
  </si>
  <si>
    <t>*22.987</t>
  </si>
  <si>
    <t>*50.258</t>
  </si>
  <si>
    <t xml:space="preserve"> 6'19.020 </t>
  </si>
  <si>
    <t>4'24.903</t>
  </si>
  <si>
    <t xml:space="preserve"> 2'19.487 </t>
  </si>
  <si>
    <t xml:space="preserve"> 2'17.273 </t>
  </si>
  <si>
    <t xml:space="preserve"> 2'36.083 </t>
  </si>
  <si>
    <t>1'03.606</t>
  </si>
  <si>
    <t xml:space="preserve"> 2'17.945 </t>
  </si>
  <si>
    <t xml:space="preserve"> 2'16.647 </t>
  </si>
  <si>
    <t xml:space="preserve"> 2'53.681 </t>
  </si>
  <si>
    <t>- 10 -</t>
  </si>
  <si>
    <t xml:space="preserve">      46   - Kawasaki Team GREEN   KAWASAKI ZX-10RR</t>
  </si>
  <si>
    <t xml:space="preserve">              a = 松﨑　克哉  b =   </t>
  </si>
  <si>
    <t xml:space="preserve"> 2'10.580(11/18)   PIT STOP 1回</t>
  </si>
  <si>
    <t xml:space="preserve"> 2'16.650 </t>
  </si>
  <si>
    <t xml:space="preserve"> 2'14.463 </t>
  </si>
  <si>
    <t xml:space="preserve"> 2'13.858 </t>
  </si>
  <si>
    <t xml:space="preserve"> 5'47.828 </t>
  </si>
  <si>
    <t>4'06.763</t>
  </si>
  <si>
    <t xml:space="preserve"> 2'14.428 </t>
  </si>
  <si>
    <t xml:space="preserve"> 2'12.789 </t>
  </si>
  <si>
    <t xml:space="preserve"> 2'15.887 </t>
  </si>
  <si>
    <t xml:space="preserve"> 6'32.252 </t>
  </si>
  <si>
    <t>4'49.531</t>
  </si>
  <si>
    <t xml:space="preserve"> 2'13.197 </t>
  </si>
  <si>
    <t xml:space="preserve">* 2'10.580 </t>
  </si>
  <si>
    <t>*22.307</t>
  </si>
  <si>
    <t>*47.947</t>
  </si>
  <si>
    <t>*294.8</t>
  </si>
  <si>
    <t xml:space="preserve"> 2'10.591 </t>
  </si>
  <si>
    <t>*35.778</t>
  </si>
  <si>
    <t>*24.181</t>
  </si>
  <si>
    <t xml:space="preserve"> 2'11.039 </t>
  </si>
  <si>
    <t xml:space="preserve"> 2'11.170 </t>
  </si>
  <si>
    <t xml:space="preserve"> 2'15.360 </t>
  </si>
  <si>
    <t xml:space="preserve"> 2'14.918 </t>
  </si>
  <si>
    <t xml:space="preserve"> 2'13.609 </t>
  </si>
  <si>
    <t xml:space="preserve"> 18 =</t>
  </si>
  <si>
    <t xml:space="preserve"> 2'29.980 </t>
  </si>
  <si>
    <t>- 11 -</t>
  </si>
  <si>
    <t xml:space="preserve">      48   - 立秋モータース＆RC甲子園YAMAHA   YAMAHA  YZF-R1</t>
  </si>
  <si>
    <t xml:space="preserve">              a = 池田　貴彦  b =   </t>
  </si>
  <si>
    <t xml:space="preserve"> 2'15.208(12/13)   PIT STOP 0回</t>
  </si>
  <si>
    <t xml:space="preserve"> 2'17.153 </t>
  </si>
  <si>
    <t>*276.2</t>
  </si>
  <si>
    <t xml:space="preserve"> 2'15.758 </t>
  </si>
  <si>
    <t>*22.808</t>
  </si>
  <si>
    <t xml:space="preserve"> 2'15.616 </t>
  </si>
  <si>
    <t xml:space="preserve"> 2'17.072 </t>
  </si>
  <si>
    <t xml:space="preserve"> 2'16.669 </t>
  </si>
  <si>
    <t xml:space="preserve"> 6'44.706 </t>
  </si>
  <si>
    <t>4'52.938</t>
  </si>
  <si>
    <t xml:space="preserve"> 2'18.264 </t>
  </si>
  <si>
    <t xml:space="preserve"> 2'16.326 </t>
  </si>
  <si>
    <t xml:space="preserve"> 7'36.242 </t>
  </si>
  <si>
    <t>5'55.178</t>
  </si>
  <si>
    <t xml:space="preserve"> 2'15.559 </t>
  </si>
  <si>
    <t>*49.796</t>
  </si>
  <si>
    <t xml:space="preserve">* 2'15.208 </t>
  </si>
  <si>
    <t>*37.217</t>
  </si>
  <si>
    <t xml:space="preserve"> 2'15.461 </t>
  </si>
  <si>
    <t>*25.205</t>
  </si>
  <si>
    <t>- 12 -</t>
  </si>
  <si>
    <t xml:space="preserve">      50   - ヨシムラスズキMOTUL   SUZUKI GSX-R1000R</t>
  </si>
  <si>
    <t xml:space="preserve">              a = 濱原　颯道  b =   </t>
  </si>
  <si>
    <t xml:space="preserve"> 2'09.372(3/13)   PIT STOP 0回</t>
  </si>
  <si>
    <t xml:space="preserve"> 2'10.657 </t>
  </si>
  <si>
    <t xml:space="preserve">* 2'09.372 </t>
  </si>
  <si>
    <t>*21.996</t>
  </si>
  <si>
    <t>*47.473</t>
  </si>
  <si>
    <t>*295.8</t>
  </si>
  <si>
    <t>*23.794</t>
  </si>
  <si>
    <t>8'47.842</t>
  </si>
  <si>
    <t xml:space="preserve"> 2'12.120 </t>
  </si>
  <si>
    <t>10'53.864</t>
  </si>
  <si>
    <t xml:space="preserve"> 2'11.469 </t>
  </si>
  <si>
    <t xml:space="preserve"> 2'10.983 </t>
  </si>
  <si>
    <t xml:space="preserve"> 2'10.730 </t>
  </si>
  <si>
    <t xml:space="preserve"> 2'15.085 </t>
  </si>
  <si>
    <t xml:space="preserve"> 2'10.194 </t>
  </si>
  <si>
    <t>*35.902</t>
  </si>
  <si>
    <t xml:space="preserve"> 2'10.374 </t>
  </si>
  <si>
    <t xml:space="preserve"> 2'10.568 </t>
  </si>
  <si>
    <t>- 13 -</t>
  </si>
  <si>
    <t xml:space="preserve">      52   - Honda浜友会浜松エスカルゴ   Honda CBR1000RR</t>
  </si>
  <si>
    <t xml:space="preserve">              a = 野寄　真二  b = 木村　思音  </t>
  </si>
  <si>
    <t xml:space="preserve"> 2'14.223(13/13)   PIT STOP 1回</t>
  </si>
  <si>
    <t xml:space="preserve"> 2'15.643 </t>
  </si>
  <si>
    <t>*284.3</t>
  </si>
  <si>
    <t xml:space="preserve"> 2'14.742 </t>
  </si>
  <si>
    <t xml:space="preserve"> 5'25.983 </t>
  </si>
  <si>
    <t>3'47.162</t>
  </si>
  <si>
    <t xml:space="preserve"> 2'15.700 </t>
  </si>
  <si>
    <t xml:space="preserve"> 5'17.027 </t>
  </si>
  <si>
    <t>3'38.223</t>
  </si>
  <si>
    <t xml:space="preserve"> 2'15.330 </t>
  </si>
  <si>
    <t xml:space="preserve"> 5'46.355 </t>
  </si>
  <si>
    <t>4'08.267</t>
  </si>
  <si>
    <t>*24.893</t>
  </si>
  <si>
    <t xml:space="preserve"> 2'16.303 </t>
  </si>
  <si>
    <t xml:space="preserve"> 5'08.242 </t>
  </si>
  <si>
    <t>3'29.725</t>
  </si>
  <si>
    <t xml:space="preserve"> 2'30.399 </t>
  </si>
  <si>
    <t xml:space="preserve"> 4'26.112 </t>
  </si>
  <si>
    <t>2'46.964</t>
  </si>
  <si>
    <t xml:space="preserve">* 2'14.223 </t>
  </si>
  <si>
    <t>*36.806</t>
  </si>
  <si>
    <t>*22.872</t>
  </si>
  <si>
    <t>*49.458</t>
  </si>
  <si>
    <t>- 14 -</t>
  </si>
  <si>
    <t xml:space="preserve">      54   8h 磐田レーシングファミリー   YAMAHA  YZF-R1</t>
  </si>
  <si>
    <t xml:space="preserve">              a = 宮腰　　武  b =   </t>
  </si>
  <si>
    <t xml:space="preserve"> 2'15.052(11/11)   PIT STOP 0回</t>
  </si>
  <si>
    <t xml:space="preserve"> 2'18.159 </t>
  </si>
  <si>
    <t xml:space="preserve"> 2'17.346 </t>
  </si>
  <si>
    <t xml:space="preserve"> 2'17.213 </t>
  </si>
  <si>
    <t xml:space="preserve"> 2'16.943 </t>
  </si>
  <si>
    <t xml:space="preserve"> 2'16.743 </t>
  </si>
  <si>
    <t xml:space="preserve"> 2'17.054 </t>
  </si>
  <si>
    <t xml:space="preserve"> 2'17.462 </t>
  </si>
  <si>
    <t>9'23.910</t>
  </si>
  <si>
    <t xml:space="preserve"> 2'15.624 </t>
  </si>
  <si>
    <t xml:space="preserve">* 2'15.052 </t>
  </si>
  <si>
    <t>*37.114</t>
  </si>
  <si>
    <t>*23.169</t>
  </si>
  <si>
    <t>*49.894</t>
  </si>
  <si>
    <t>*24.875</t>
  </si>
  <si>
    <t>- 15 -</t>
  </si>
  <si>
    <t xml:space="preserve">      56   8h 磐田レーシングファミリーwithYMC   YAMAHA  YZF-R1</t>
  </si>
  <si>
    <t xml:space="preserve">              a = 上野　友寛  b =   </t>
  </si>
  <si>
    <t xml:space="preserve"> 2'16.036(4/16)   PIT STOP 0回</t>
  </si>
  <si>
    <t xml:space="preserve"> 2'16.701 </t>
  </si>
  <si>
    <t>*282.4</t>
  </si>
  <si>
    <t xml:space="preserve"> 2'16.219 </t>
  </si>
  <si>
    <t xml:space="preserve">* 2'16.036 </t>
  </si>
  <si>
    <t>*37.379</t>
  </si>
  <si>
    <t>*23.270</t>
  </si>
  <si>
    <t>*49.975</t>
  </si>
  <si>
    <t xml:space="preserve"> 2'16.501 </t>
  </si>
  <si>
    <t xml:space="preserve"> 2'16.681 </t>
  </si>
  <si>
    <t>*24.895</t>
  </si>
  <si>
    <t xml:space="preserve"> 6'12.875 </t>
  </si>
  <si>
    <t>4'31.971</t>
  </si>
  <si>
    <t xml:space="preserve"> 2'17.003 </t>
  </si>
  <si>
    <t xml:space="preserve"> 2'17.375 </t>
  </si>
  <si>
    <t xml:space="preserve"> 6'16.055 </t>
  </si>
  <si>
    <t>4'36.203</t>
  </si>
  <si>
    <t xml:space="preserve"> 2'17.548 </t>
  </si>
  <si>
    <t xml:space="preserve"> 2'16.544 </t>
  </si>
  <si>
    <t xml:space="preserve"> 2'16.795 </t>
  </si>
  <si>
    <t xml:space="preserve"> 2'17.540 </t>
  </si>
  <si>
    <t xml:space="preserve"> 2'18.208 </t>
  </si>
  <si>
    <t>- 16 -</t>
  </si>
  <si>
    <t xml:space="preserve">      58   8h チーム・エッチングファクトリー   YAMAHA  YZF-R1</t>
  </si>
  <si>
    <t xml:space="preserve">              a = 慶楽　大樹  b = 有川　浩太郎  </t>
  </si>
  <si>
    <t xml:space="preserve"> 2'14.876(3/10)   PIT STOP 2回</t>
  </si>
  <si>
    <t xml:space="preserve"> 2'15.630 </t>
  </si>
  <si>
    <t xml:space="preserve">* 2'14.876 </t>
  </si>
  <si>
    <t>*37.292</t>
  </si>
  <si>
    <t>*22.932</t>
  </si>
  <si>
    <t>*49.393</t>
  </si>
  <si>
    <t xml:space="preserve"> 6'05.739 </t>
  </si>
  <si>
    <t>4'25.389</t>
  </si>
  <si>
    <t xml:space="preserve"> 2'16.656 </t>
  </si>
  <si>
    <t xml:space="preserve"> 2'16.175 </t>
  </si>
  <si>
    <t>*25.086</t>
  </si>
  <si>
    <t xml:space="preserve"> 2'16.038 </t>
  </si>
  <si>
    <t xml:space="preserve"> 2'30.118 </t>
  </si>
  <si>
    <t>9'54.807</t>
  </si>
  <si>
    <t xml:space="preserve"> 2'31.496 </t>
  </si>
  <si>
    <t>- 17 -</t>
  </si>
  <si>
    <t xml:space="preserve">      60   - ﾁﾀﾆｳﾑﾊﾟﾜｰ ﾌｰﾀｰｽﾞ ﾚｰｼﾝｸﾞ   YAMAHA  YZF-R1</t>
  </si>
  <si>
    <t xml:space="preserve">              a = 津田　一磨  b = 徳留　和樹  </t>
  </si>
  <si>
    <t xml:space="preserve"> 2'11.531(6/14)   PIT STOP 2回</t>
  </si>
  <si>
    <t xml:space="preserve"> 2'14.062 </t>
  </si>
  <si>
    <t xml:space="preserve"> 2'12.876 </t>
  </si>
  <si>
    <t xml:space="preserve"> 8'36.276 </t>
  </si>
  <si>
    <t>6'58.059</t>
  </si>
  <si>
    <t xml:space="preserve"> 2'12.261 </t>
  </si>
  <si>
    <t>*287.1</t>
  </si>
  <si>
    <t xml:space="preserve">* 2'11.531 </t>
  </si>
  <si>
    <t>*24.276</t>
  </si>
  <si>
    <t xml:space="preserve"> 3'02.732 </t>
  </si>
  <si>
    <t>1'01.777</t>
  </si>
  <si>
    <t xml:space="preserve"> 9'02.115 </t>
  </si>
  <si>
    <t>7'17.318</t>
  </si>
  <si>
    <t xml:space="preserve"> 2'13.744 </t>
  </si>
  <si>
    <t xml:space="preserve"> 4'13.529 </t>
  </si>
  <si>
    <t>2'35.487</t>
  </si>
  <si>
    <t xml:space="preserve"> 2'13.204 </t>
  </si>
  <si>
    <t xml:space="preserve"> 2'11.962 </t>
  </si>
  <si>
    <t>*36.017</t>
  </si>
  <si>
    <t>*22.384</t>
  </si>
  <si>
    <t>*48.698</t>
  </si>
  <si>
    <t xml:space="preserve"> 4'32.762 </t>
  </si>
  <si>
    <t>2'52.929</t>
  </si>
  <si>
    <t xml:space="preserve"> 2'33.385 </t>
  </si>
  <si>
    <t>- 18 -</t>
  </si>
  <si>
    <t xml:space="preserve">      68   8h Honda ブルーヘルメットMSC   Honda CBR1000RR</t>
  </si>
  <si>
    <t xml:space="preserve">              a = 鹿内　新平  b = 大塚　卓也  </t>
  </si>
  <si>
    <t xml:space="preserve"> 2'20.148(11/17)   PIT STOP 2回</t>
  </si>
  <si>
    <t xml:space="preserve"> 2'24.000 </t>
  </si>
  <si>
    <t xml:space="preserve"> 2'22.457 </t>
  </si>
  <si>
    <t xml:space="preserve"> 2'22.568 </t>
  </si>
  <si>
    <t xml:space="preserve"> 2'21.781 </t>
  </si>
  <si>
    <t xml:space="preserve"> 2'21.114 </t>
  </si>
  <si>
    <t xml:space="preserve"> 2'21.211 </t>
  </si>
  <si>
    <t xml:space="preserve"> 2'20.819 </t>
  </si>
  <si>
    <t>*23.518</t>
  </si>
  <si>
    <t xml:space="preserve"> 2'40.040 </t>
  </si>
  <si>
    <t xml:space="preserve"> 4'07.813 </t>
  </si>
  <si>
    <t>2'22.078</t>
  </si>
  <si>
    <t xml:space="preserve">* 2'20.148 </t>
  </si>
  <si>
    <t>*51.286</t>
  </si>
  <si>
    <t>*26.121</t>
  </si>
  <si>
    <t xml:space="preserve"> 2'21.748 </t>
  </si>
  <si>
    <t>*275.4</t>
  </si>
  <si>
    <t xml:space="preserve"> 2'23.657 </t>
  </si>
  <si>
    <t xml:space="preserve"> 2'43.093 </t>
  </si>
  <si>
    <t xml:space="preserve"> 5'11.029 </t>
  </si>
  <si>
    <t>3'24.522</t>
  </si>
  <si>
    <t xml:space="preserve"> 2'21.860 </t>
  </si>
  <si>
    <t xml:space="preserve"> 2'20.394 </t>
  </si>
  <si>
    <t>*38.447</t>
  </si>
  <si>
    <t>- 19 -</t>
  </si>
  <si>
    <t xml:space="preserve">      70   - SatuHATI.Honda Team Asia   Honda CBR1000RR</t>
  </si>
  <si>
    <t xml:space="preserve">              a = Md.Zaghwan Zaidi  b = Ratthaponｇ Wilairot  </t>
  </si>
  <si>
    <t xml:space="preserve"> 2'10.262(15/16)   PIT STOP 1回</t>
  </si>
  <si>
    <t xml:space="preserve"> 2'14.360 </t>
  </si>
  <si>
    <t xml:space="preserve"> 2'13.581 </t>
  </si>
  <si>
    <t xml:space="preserve"> 7'29.383 </t>
  </si>
  <si>
    <t>5'51.326</t>
  </si>
  <si>
    <t xml:space="preserve"> 2'13.112 </t>
  </si>
  <si>
    <t xml:space="preserve"> 2'12.706 </t>
  </si>
  <si>
    <t xml:space="preserve"> 7'03.078 </t>
  </si>
  <si>
    <t>5'21.805</t>
  </si>
  <si>
    <t xml:space="preserve"> 2'12.641 </t>
  </si>
  <si>
    <t xml:space="preserve"> 2'11.592 </t>
  </si>
  <si>
    <t xml:space="preserve"> 2'11.320 </t>
  </si>
  <si>
    <t xml:space="preserve"> 5'30.675 </t>
  </si>
  <si>
    <t>3'50.191</t>
  </si>
  <si>
    <t xml:space="preserve"> 2'11.817 </t>
  </si>
  <si>
    <t xml:space="preserve"> 2'11.522 </t>
  </si>
  <si>
    <t>*22.096</t>
  </si>
  <si>
    <t xml:space="preserve"> 2'11.026 </t>
  </si>
  <si>
    <t xml:space="preserve">* 2'10.262 </t>
  </si>
  <si>
    <t>*35.743</t>
  </si>
  <si>
    <t>*48.121</t>
  </si>
  <si>
    <t>*24.235</t>
  </si>
  <si>
    <t xml:space="preserve"> 2'41.072 </t>
  </si>
  <si>
    <t>- 20 -</t>
  </si>
  <si>
    <t xml:space="preserve">      71   - Team KAGAYAMA   SUZUKI GSX-R1000</t>
  </si>
  <si>
    <t xml:space="preserve">              a = 加賀山　就臣  b =   </t>
  </si>
  <si>
    <t xml:space="preserve"> 2'09.920(7/12)   PIT STOP 2回</t>
  </si>
  <si>
    <t xml:space="preserve"> 2'10.221 </t>
  </si>
  <si>
    <t xml:space="preserve"> 2'10.156 </t>
  </si>
  <si>
    <t>*47.780</t>
  </si>
  <si>
    <t>*293.8</t>
  </si>
  <si>
    <t xml:space="preserve"> 2'24.547 </t>
  </si>
  <si>
    <t xml:space="preserve"> 7'10.213 </t>
  </si>
  <si>
    <t>5'32.989</t>
  </si>
  <si>
    <t xml:space="preserve"> 2'10.733 </t>
  </si>
  <si>
    <t xml:space="preserve">* 2'09.920 </t>
  </si>
  <si>
    <t>*35.968</t>
  </si>
  <si>
    <t>*23.920</t>
  </si>
  <si>
    <t xml:space="preserve"> 7'50.649 </t>
  </si>
  <si>
    <t>6'12.974</t>
  </si>
  <si>
    <t xml:space="preserve"> 2'10.721 </t>
  </si>
  <si>
    <t>*21.973</t>
  </si>
  <si>
    <t xml:space="preserve"> 2'23.906 </t>
  </si>
  <si>
    <t xml:space="preserve"> 7'47.507 </t>
  </si>
  <si>
    <t>6'09.649</t>
  </si>
  <si>
    <t xml:space="preserve"> 2'12.126 </t>
  </si>
  <si>
    <t>- 21 -</t>
  </si>
  <si>
    <t xml:space="preserve">      74   8h AKENO SPEED・YAMAHA   YAMAHA  YZF-R1</t>
  </si>
  <si>
    <t xml:space="preserve">              a = 稲垣　　誠  b = 南本　宗一郎  </t>
  </si>
  <si>
    <t xml:space="preserve"> 2'11.698(3/15)   PIT STOP 2回</t>
  </si>
  <si>
    <t xml:space="preserve"> 2'11.821 </t>
  </si>
  <si>
    <t>*22.290</t>
  </si>
  <si>
    <t>*24.089</t>
  </si>
  <si>
    <t xml:space="preserve">* 2'11.698 </t>
  </si>
  <si>
    <t>*36.287</t>
  </si>
  <si>
    <t xml:space="preserve"> 5'38.577 </t>
  </si>
  <si>
    <t>4'01.938</t>
  </si>
  <si>
    <t xml:space="preserve"> 2'12.890 </t>
  </si>
  <si>
    <t xml:space="preserve"> 2'15.006 </t>
  </si>
  <si>
    <t>*48.719</t>
  </si>
  <si>
    <t xml:space="preserve"> 5'00.567 </t>
  </si>
  <si>
    <t>3'18.693</t>
  </si>
  <si>
    <t xml:space="preserve"> 2'15.960 </t>
  </si>
  <si>
    <t xml:space="preserve"> 2'14.943 </t>
  </si>
  <si>
    <t xml:space="preserve"> 4'39.167 </t>
  </si>
  <si>
    <t>2'50.281</t>
  </si>
  <si>
    <t xml:space="preserve"> 2'31.078 </t>
  </si>
  <si>
    <t xml:space="preserve"> 8'29.549 </t>
  </si>
  <si>
    <t>6'44.215</t>
  </si>
  <si>
    <t xml:space="preserve"> 2'15.966 </t>
  </si>
  <si>
    <t xml:space="preserve"> 2'15.387 </t>
  </si>
  <si>
    <t xml:space="preserve"> 2'35.092 </t>
  </si>
  <si>
    <t>- 22 -</t>
  </si>
  <si>
    <t xml:space="preserve">      76   8h ＤＯＧ ＨＯＵＳＥ   SUZUKI GSX-R1000</t>
  </si>
  <si>
    <t xml:space="preserve">              a = 岩谷　圭太  b = 向山　将弘  </t>
  </si>
  <si>
    <t xml:space="preserve"> 2'16.921(3/16)   PIT STOP 1回</t>
  </si>
  <si>
    <t xml:space="preserve"> 2'17.700 </t>
  </si>
  <si>
    <t xml:space="preserve">* 2'16.921 </t>
  </si>
  <si>
    <t>*50.225</t>
  </si>
  <si>
    <t xml:space="preserve"> 2'16.998 </t>
  </si>
  <si>
    <t xml:space="preserve"> 7'33.924 </t>
  </si>
  <si>
    <t>5'52.494</t>
  </si>
  <si>
    <t xml:space="preserve"> 2'19.140 </t>
  </si>
  <si>
    <t xml:space="preserve"> 2'22.841 </t>
  </si>
  <si>
    <t xml:space="preserve"> 2'18.317 </t>
  </si>
  <si>
    <t xml:space="preserve"> 2'17.519 </t>
  </si>
  <si>
    <t>*23.225</t>
  </si>
  <si>
    <t xml:space="preserve"> 5'41.539 </t>
  </si>
  <si>
    <t>4'00.842</t>
  </si>
  <si>
    <t>*25.517</t>
  </si>
  <si>
    <t xml:space="preserve"> 2'17.380 </t>
  </si>
  <si>
    <t>*37.267</t>
  </si>
  <si>
    <t xml:space="preserve"> 2'17.722 </t>
  </si>
  <si>
    <t xml:space="preserve"> 2'18.027 </t>
  </si>
  <si>
    <t xml:space="preserve"> 5'42.454 </t>
  </si>
  <si>
    <t>4'00.437</t>
  </si>
  <si>
    <t xml:space="preserve"> 2'18.222 </t>
  </si>
  <si>
    <t xml:space="preserve"> 2'43.937 </t>
  </si>
  <si>
    <t>- 23 -</t>
  </si>
  <si>
    <t xml:space="preserve">      78   - TTS速心NCCFACTORY   Honda CBR1000RR</t>
  </si>
  <si>
    <t xml:space="preserve">              a = 中村　敬司  b =   </t>
  </si>
  <si>
    <t xml:space="preserve"> 2'12.982(8/12)   PIT STOP 1回</t>
  </si>
  <si>
    <t xml:space="preserve"> 2'14.763 </t>
  </si>
  <si>
    <t xml:space="preserve"> 2'14.876 </t>
  </si>
  <si>
    <t xml:space="preserve"> 2'15.666 </t>
  </si>
  <si>
    <t xml:space="preserve"> 9'41.991 </t>
  </si>
  <si>
    <t>8'01.527</t>
  </si>
  <si>
    <t xml:space="preserve"> 2'13.283 </t>
  </si>
  <si>
    <t>*24.581</t>
  </si>
  <si>
    <t xml:space="preserve"> 2'13.145 </t>
  </si>
  <si>
    <t xml:space="preserve">* 2'12.982 </t>
  </si>
  <si>
    <t>*48.793</t>
  </si>
  <si>
    <t xml:space="preserve"> 2'13.476 </t>
  </si>
  <si>
    <t>*36.771</t>
  </si>
  <si>
    <t>*22.613</t>
  </si>
  <si>
    <t>9'39.377</t>
  </si>
  <si>
    <t xml:space="preserve"> 2'35.579 </t>
  </si>
  <si>
    <t xml:space="preserve"> 5'23.934 </t>
  </si>
  <si>
    <t>3'44.617</t>
  </si>
  <si>
    <t>- 24 -</t>
  </si>
  <si>
    <t xml:space="preserve">      82   8h 磐田レーシングファミリー&amp;YMC   YAMAHA  YZF-R1</t>
  </si>
  <si>
    <t xml:space="preserve">              a = 佐藤　龍彦  b =   </t>
  </si>
  <si>
    <t xml:space="preserve"> 2'16.774(14/17)   PIT STOP 2回</t>
  </si>
  <si>
    <t xml:space="preserve"> 2'18.709 </t>
  </si>
  <si>
    <t xml:space="preserve"> 2'20.023 </t>
  </si>
  <si>
    <t xml:space="preserve"> 2'17.636 </t>
  </si>
  <si>
    <t xml:space="preserve"> 2'17.612 </t>
  </si>
  <si>
    <t xml:space="preserve"> 2'17.193 </t>
  </si>
  <si>
    <t xml:space="preserve"> 2'20.800 </t>
  </si>
  <si>
    <t xml:space="preserve"> 2'16.824 </t>
  </si>
  <si>
    <t>*283.4</t>
  </si>
  <si>
    <t>*25.473</t>
  </si>
  <si>
    <t xml:space="preserve"> 2'32.806 </t>
  </si>
  <si>
    <t xml:space="preserve"> 2'47.082 </t>
  </si>
  <si>
    <t>1'06.248</t>
  </si>
  <si>
    <t xml:space="preserve"> 2'16.995 </t>
  </si>
  <si>
    <t>*50.474</t>
  </si>
  <si>
    <t xml:space="preserve"> 2'17.444 </t>
  </si>
  <si>
    <t xml:space="preserve"> 2'17.502 </t>
  </si>
  <si>
    <t xml:space="preserve">* 2'16.774 </t>
  </si>
  <si>
    <t>*37.136</t>
  </si>
  <si>
    <t xml:space="preserve"> 4'54.759 </t>
  </si>
  <si>
    <t>3'14.192</t>
  </si>
  <si>
    <t xml:space="preserve"> 2'18.617 </t>
  </si>
  <si>
    <t xml:space="preserve"> 3'02.377 </t>
  </si>
  <si>
    <t>1'10.561</t>
  </si>
  <si>
    <t>- 25 -</t>
  </si>
  <si>
    <t xml:space="preserve">      84   - テイクアップOIRF   SUZUKI GSX-R1000 L2</t>
  </si>
  <si>
    <t xml:space="preserve">              a = 田村　武士  b =   </t>
  </si>
  <si>
    <t xml:space="preserve"> 2'14.537(4/17)   PIT STOP 0回</t>
  </si>
  <si>
    <t xml:space="preserve"> 2'15.622 </t>
  </si>
  <si>
    <t xml:space="preserve"> 2'16.537 </t>
  </si>
  <si>
    <t xml:space="preserve">* 2'14.537 </t>
  </si>
  <si>
    <t>*36.978</t>
  </si>
  <si>
    <t>*49.707</t>
  </si>
  <si>
    <t>*24.928</t>
  </si>
  <si>
    <t xml:space="preserve"> 2'14.861 </t>
  </si>
  <si>
    <t>*22.826</t>
  </si>
  <si>
    <t xml:space="preserve"> 8'07.132 </t>
  </si>
  <si>
    <t>6'26.893</t>
  </si>
  <si>
    <t xml:space="preserve"> 2'16.469 </t>
  </si>
  <si>
    <t xml:space="preserve"> 2'15.830 </t>
  </si>
  <si>
    <t xml:space="preserve"> 2'15.884 </t>
  </si>
  <si>
    <t xml:space="preserve"> 2'15.822 </t>
  </si>
  <si>
    <t xml:space="preserve"> 2'16.203 </t>
  </si>
  <si>
    <t xml:space="preserve"> 2'17.918 </t>
  </si>
  <si>
    <t xml:space="preserve"> 2'15.657 </t>
  </si>
  <si>
    <t xml:space="preserve"> 2'15.946 </t>
  </si>
  <si>
    <t xml:space="preserve"> 2'15.402 </t>
  </si>
  <si>
    <t xml:space="preserve"> 2'15.432 </t>
  </si>
  <si>
    <t>- 26 -</t>
  </si>
  <si>
    <t xml:space="preserve">      85   - HiTMAN　RC甲子園ヤマハ   YAMAHA  YZF-R1</t>
  </si>
  <si>
    <t xml:space="preserve">              a = 中冨　伸一  b =   </t>
  </si>
  <si>
    <t xml:space="preserve"> 2'09.748(8/14)   PIT STOP 0回</t>
  </si>
  <si>
    <t xml:space="preserve"> 2'11.076 </t>
  </si>
  <si>
    <t xml:space="preserve"> 2'10.458 </t>
  </si>
  <si>
    <t xml:space="preserve"> 6'16.765 </t>
  </si>
  <si>
    <t>4'41.029</t>
  </si>
  <si>
    <t xml:space="preserve"> 2'11.606 </t>
  </si>
  <si>
    <t xml:space="preserve"> 2'11.017 </t>
  </si>
  <si>
    <t xml:space="preserve"> 5'48.843 </t>
  </si>
  <si>
    <t>4'12.396</t>
  </si>
  <si>
    <t xml:space="preserve">* 2'09.748 </t>
  </si>
  <si>
    <t>*22.065</t>
  </si>
  <si>
    <t>*47.672</t>
  </si>
  <si>
    <t>*291.8</t>
  </si>
  <si>
    <t>*24.087</t>
  </si>
  <si>
    <t xml:space="preserve"> 2'11.121 </t>
  </si>
  <si>
    <t xml:space="preserve"> 2'09.819 </t>
  </si>
  <si>
    <t xml:space="preserve"> 6'11.152 </t>
  </si>
  <si>
    <t>4'34.827</t>
  </si>
  <si>
    <t xml:space="preserve"> 2'11.517 </t>
  </si>
  <si>
    <t xml:space="preserve"> 2'10.141 </t>
  </si>
  <si>
    <t>*35.755</t>
  </si>
  <si>
    <t xml:space="preserve"> 2'10.316 </t>
  </si>
  <si>
    <t>- 27 -</t>
  </si>
  <si>
    <t xml:space="preserve">      91   8h Honda緑陽会熊本レーシング   Honda CBR1000RR</t>
  </si>
  <si>
    <t xml:space="preserve">              a = 井上　拓海  b = 北折　　淳  </t>
  </si>
  <si>
    <t xml:space="preserve"> 2'15.240(15/17)   PIT STOP 2回</t>
  </si>
  <si>
    <t xml:space="preserve"> 2'19.558 </t>
  </si>
  <si>
    <t xml:space="preserve"> 2'17.880 </t>
  </si>
  <si>
    <t xml:space="preserve"> 2'18.380 </t>
  </si>
  <si>
    <t xml:space="preserve"> 2'38.084 </t>
  </si>
  <si>
    <t xml:space="preserve"> 4'49.602 </t>
  </si>
  <si>
    <t>3'07.366</t>
  </si>
  <si>
    <t xml:space="preserve"> 2'18.383 </t>
  </si>
  <si>
    <t>*280.6</t>
  </si>
  <si>
    <t xml:space="preserve"> 6'55.205 </t>
  </si>
  <si>
    <t>5'14.988</t>
  </si>
  <si>
    <t xml:space="preserve"> 2'17.080 </t>
  </si>
  <si>
    <t xml:space="preserve"> 2'16.767 </t>
  </si>
  <si>
    <t xml:space="preserve"> 4'47.083 </t>
  </si>
  <si>
    <t>3'07.694</t>
  </si>
  <si>
    <t xml:space="preserve"> 2'16.459 </t>
  </si>
  <si>
    <t xml:space="preserve"> 2'16.294 </t>
  </si>
  <si>
    <t xml:space="preserve"> 2'15.682 </t>
  </si>
  <si>
    <t xml:space="preserve">* 2'15.240 </t>
  </si>
  <si>
    <t>*25.151</t>
  </si>
  <si>
    <t xml:space="preserve"> 2'15.328 </t>
  </si>
  <si>
    <t>*37.261</t>
  </si>
  <si>
    <t>*22.861</t>
  </si>
  <si>
    <t xml:space="preserve"> 2'46.015 </t>
  </si>
  <si>
    <t>- 28 -</t>
  </si>
  <si>
    <t xml:space="preserve">      95   8h エスパルスドリームレーシング   SUZUKI GSX-R1000</t>
  </si>
  <si>
    <t xml:space="preserve">              a = 生形　秀之  b =   </t>
  </si>
  <si>
    <t xml:space="preserve"> 2'09.575(5/20)   PIT STOP 1回</t>
  </si>
  <si>
    <t xml:space="preserve"> 6'02.190 </t>
  </si>
  <si>
    <t>4'22.359</t>
  </si>
  <si>
    <t xml:space="preserve"> 2'11.302 </t>
  </si>
  <si>
    <t xml:space="preserve"> 2'10.556 </t>
  </si>
  <si>
    <t xml:space="preserve">* 2'09.575 </t>
  </si>
  <si>
    <t>*35.826</t>
  </si>
  <si>
    <t>*22.154</t>
  </si>
  <si>
    <t>*47.707</t>
  </si>
  <si>
    <t>*23.888</t>
  </si>
  <si>
    <t xml:space="preserve"> 2'10.812 </t>
  </si>
  <si>
    <t xml:space="preserve"> 2'10.050 </t>
  </si>
  <si>
    <t>*299.8</t>
  </si>
  <si>
    <t xml:space="preserve"> 2'14.250 </t>
  </si>
  <si>
    <t xml:space="preserve"> 2'11.343 </t>
  </si>
  <si>
    <t xml:space="preserve"> 2'10.613 </t>
  </si>
  <si>
    <t xml:space="preserve"> 2'12.929 </t>
  </si>
  <si>
    <t xml:space="preserve"> 2'11.003 </t>
  </si>
  <si>
    <t xml:space="preserve"> 2'10.830 </t>
  </si>
  <si>
    <t xml:space="preserve"> 2'10.791 </t>
  </si>
  <si>
    <t xml:space="preserve"> 2'10.914 </t>
  </si>
  <si>
    <t xml:space="preserve"> 2'10.979 </t>
  </si>
  <si>
    <t xml:space="preserve"> 2'11.457 </t>
  </si>
  <si>
    <t xml:space="preserve"> 2'13.498 </t>
  </si>
  <si>
    <t xml:space="preserve"> 19 =</t>
  </si>
  <si>
    <t xml:space="preserve"> 2'12.541 </t>
  </si>
  <si>
    <t xml:space="preserve"> 20 =</t>
  </si>
  <si>
    <t xml:space="preserve"> 2'35.867 </t>
  </si>
  <si>
    <t>- 29 -</t>
  </si>
  <si>
    <t xml:space="preserve">     104   - Honda Dream Racing   Honda CBR1000RR SP2</t>
  </si>
  <si>
    <t xml:space="preserve">              a = 山口　辰也  b =   </t>
  </si>
  <si>
    <t xml:space="preserve"> 2'07.778(6/13)   PIT STOP 0回</t>
  </si>
  <si>
    <t xml:space="preserve"> 2'11.235 </t>
  </si>
  <si>
    <t xml:space="preserve"> 2'09.309 </t>
  </si>
  <si>
    <t xml:space="preserve"> 7'28.282 </t>
  </si>
  <si>
    <t>5'52.331</t>
  </si>
  <si>
    <t xml:space="preserve"> 2'08.656 </t>
  </si>
  <si>
    <t xml:space="preserve">* 2'07.778 </t>
  </si>
  <si>
    <t>*21.830</t>
  </si>
  <si>
    <t>*47.102</t>
  </si>
  <si>
    <t>*290.9</t>
  </si>
  <si>
    <t>*23.687</t>
  </si>
  <si>
    <t xml:space="preserve"> 2'07.853 </t>
  </si>
  <si>
    <t>*35.119</t>
  </si>
  <si>
    <t xml:space="preserve"> 9'43.092 </t>
  </si>
  <si>
    <t>8'04.689</t>
  </si>
  <si>
    <t xml:space="preserve"> 2'09.186 </t>
  </si>
  <si>
    <t xml:space="preserve"> 2'08.635 </t>
  </si>
  <si>
    <t xml:space="preserve"> 6'15.120 </t>
  </si>
  <si>
    <t>4'38.697</t>
  </si>
  <si>
    <t xml:space="preserve"> 2'09.092 </t>
  </si>
  <si>
    <t xml:space="preserve"> 2'10.328 </t>
  </si>
  <si>
    <t>- 30 -</t>
  </si>
  <si>
    <t xml:space="preserve">     450   8h TT45   YAMAHA  YZF-R1</t>
  </si>
  <si>
    <t xml:space="preserve">              a = 相馬　利胤  b = 谷　誠士郎  </t>
  </si>
  <si>
    <t xml:space="preserve"> 2'12.361(3/15)   PIT STOP 0回</t>
  </si>
  <si>
    <t xml:space="preserve"> 2'12.918 </t>
  </si>
  <si>
    <t xml:space="preserve">* 2'12.361 </t>
  </si>
  <si>
    <t>*36.577</t>
  </si>
  <si>
    <t>*22.535</t>
  </si>
  <si>
    <t>*48.726</t>
  </si>
  <si>
    <t>*24.523</t>
  </si>
  <si>
    <t xml:space="preserve"> 2'13.903 </t>
  </si>
  <si>
    <t xml:space="preserve"> 2'13.146 </t>
  </si>
  <si>
    <t xml:space="preserve"> 5'25.476 </t>
  </si>
  <si>
    <t>3'46.183</t>
  </si>
  <si>
    <t xml:space="preserve"> 2'14.361 </t>
  </si>
  <si>
    <t>*289.9</t>
  </si>
  <si>
    <t xml:space="preserve"> 2'14.198 </t>
  </si>
  <si>
    <t xml:space="preserve"> 2'14.196 </t>
  </si>
  <si>
    <t xml:space="preserve"> 2'14.202 </t>
  </si>
  <si>
    <t xml:space="preserve"> 5'21.046 </t>
  </si>
  <si>
    <t>3'39.313</t>
  </si>
  <si>
    <t xml:space="preserve"> 2'15.527 </t>
  </si>
  <si>
    <t xml:space="preserve"> 2'13.686 </t>
  </si>
  <si>
    <t xml:space="preserve"> 2'14.063 </t>
  </si>
  <si>
    <t xml:space="preserve"> 2'14.025 </t>
  </si>
  <si>
    <t>- 31 -</t>
  </si>
  <si>
    <t xml:space="preserve">     807   8h ホンダドリーム北九州＆Life 01   Honda CBR1000RR</t>
  </si>
  <si>
    <t xml:space="preserve">              a = 西中　　綱  b = 中村　丈士  </t>
  </si>
  <si>
    <t xml:space="preserve"> 2'14.003(5/8)   PIT STOP 1回</t>
  </si>
  <si>
    <t xml:space="preserve"> 2'17.546 </t>
  </si>
  <si>
    <t xml:space="preserve"> 2'16.894 </t>
  </si>
  <si>
    <t xml:space="preserve"> 6'09.193 </t>
  </si>
  <si>
    <t>4'30.326</t>
  </si>
  <si>
    <t>*24.558</t>
  </si>
  <si>
    <t xml:space="preserve">* 2'14.003 </t>
  </si>
  <si>
    <t>*22.686</t>
  </si>
  <si>
    <t>*49.314</t>
  </si>
  <si>
    <t>*279.7</t>
  </si>
  <si>
    <t xml:space="preserve"> 2'15.118 </t>
  </si>
  <si>
    <t>*37.314</t>
  </si>
  <si>
    <t xml:space="preserve"> 2'14.757 </t>
  </si>
  <si>
    <t xml:space="preserve">11'47.491 </t>
  </si>
  <si>
    <t>9'42.308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</si>
</sst>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7.7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i/>
      <sz val="6.7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top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right" vertical="top"/>
    </xf>
    <xf numFmtId="0" fontId="9" fillId="0" borderId="0" xfId="0" applyFont="1" applyAlignment="1" applyProtection="1">
      <alignment horizontal="left" vertical="top"/>
    </xf>
    <xf numFmtId="0" fontId="15" fillId="2" borderId="0" xfId="0" applyFont="1" applyFill="1" applyAlignment="1" applyProtection="1">
      <alignment horizontal="right" vertical="center"/>
    </xf>
    <xf numFmtId="0" fontId="16" fillId="0" borderId="0" xfId="0" applyFont="1" applyAlignment="1" applyProtection="1">
      <alignment vertical="center"/>
    </xf>
    <xf numFmtId="0" fontId="18" fillId="0" borderId="0" xfId="0" applyFont="1" applyAlignment="1">
      <alignment vertical="center"/>
    </xf>
    <xf numFmtId="14" fontId="18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3.375" defaultRowHeight="15" customHeight="1" thickTop="1" thickBottom="1" x14ac:dyDescent="0.2"/>
  <cols>
    <col min="1" max="1" width="5.375" customWidth="1"/>
    <col min="2" max="2" width="5.125" customWidth="1"/>
    <col min="3" max="3" width="6" customWidth="1"/>
    <col min="4" max="4" width="2.375" customWidth="1"/>
    <col min="5" max="5" width="35.125" customWidth="1"/>
    <col min="6" max="6" width="20.375" customWidth="1"/>
    <col min="7" max="7" width="13" customWidth="1"/>
    <col min="8" max="8" width="14" customWidth="1"/>
    <col min="9" max="9" width="11.375" customWidth="1"/>
    <col min="10" max="10" width="9.125" customWidth="1"/>
    <col min="11" max="11" width="6.125" customWidth="1"/>
    <col min="12" max="12" width="6.37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3" t="s">
        <v>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7" t="s">
        <v>9</v>
      </c>
      <c r="C7" s="8" t="s">
        <v>10</v>
      </c>
      <c r="D7" s="8"/>
      <c r="E7" s="8" t="s">
        <v>11</v>
      </c>
      <c r="F7" s="8" t="s">
        <v>12</v>
      </c>
      <c r="G7" s="8" t="s">
        <v>13</v>
      </c>
      <c r="H7" s="8" t="s">
        <v>14</v>
      </c>
      <c r="I7" s="7" t="s">
        <v>15</v>
      </c>
      <c r="J7" s="7" t="s">
        <v>16</v>
      </c>
      <c r="K7" s="7" t="s">
        <v>17</v>
      </c>
      <c r="L7" s="7" t="s">
        <v>18</v>
      </c>
      <c r="M7" s="8"/>
    </row>
    <row r="8" spans="1:13" ht="12.6" x14ac:dyDescent="0.2">
      <c r="A8" s="9">
        <v>1</v>
      </c>
      <c r="B8" s="10" t="s">
        <v>19</v>
      </c>
      <c r="C8" s="11" t="s">
        <v>20</v>
      </c>
      <c r="D8" s="12"/>
      <c r="E8" s="13" t="s">
        <v>21</v>
      </c>
      <c r="F8" s="14" t="s">
        <v>22</v>
      </c>
      <c r="G8" s="12" t="s">
        <v>23</v>
      </c>
      <c r="H8" s="12"/>
      <c r="I8" s="15" t="s">
        <v>24</v>
      </c>
      <c r="J8" s="16" t="s">
        <v>25</v>
      </c>
      <c r="K8" s="16"/>
      <c r="L8" s="17" t="s">
        <v>26</v>
      </c>
      <c r="M8" s="18"/>
    </row>
    <row r="9" spans="1:13" ht="12.6" x14ac:dyDescent="0.2">
      <c r="A9" s="9">
        <v>2</v>
      </c>
      <c r="B9" s="10" t="s">
        <v>27</v>
      </c>
      <c r="C9" s="11" t="s">
        <v>20</v>
      </c>
      <c r="D9" s="12"/>
      <c r="E9" s="13" t="s">
        <v>28</v>
      </c>
      <c r="F9" s="14" t="s">
        <v>29</v>
      </c>
      <c r="G9" s="12" t="s">
        <v>30</v>
      </c>
      <c r="H9" s="12"/>
      <c r="I9" s="15" t="s">
        <v>31</v>
      </c>
      <c r="J9" s="16" t="s">
        <v>32</v>
      </c>
      <c r="K9" s="16" t="s">
        <v>32</v>
      </c>
      <c r="L9" s="17" t="s">
        <v>33</v>
      </c>
      <c r="M9" s="18"/>
    </row>
    <row r="10" spans="1:13" ht="12.6" x14ac:dyDescent="0.2">
      <c r="A10" s="9">
        <v>3</v>
      </c>
      <c r="B10" s="10" t="s">
        <v>34</v>
      </c>
      <c r="C10" s="11" t="s">
        <v>20</v>
      </c>
      <c r="D10" s="12"/>
      <c r="E10" s="13" t="s">
        <v>35</v>
      </c>
      <c r="F10" s="14" t="s">
        <v>36</v>
      </c>
      <c r="G10" s="12" t="s">
        <v>37</v>
      </c>
      <c r="H10" s="12"/>
      <c r="I10" s="15" t="s">
        <v>38</v>
      </c>
      <c r="J10" s="16" t="s">
        <v>39</v>
      </c>
      <c r="K10" s="16" t="s">
        <v>40</v>
      </c>
      <c r="L10" s="17" t="s">
        <v>41</v>
      </c>
      <c r="M10" s="18"/>
    </row>
    <row r="11" spans="1:13" ht="12.6" x14ac:dyDescent="0.2">
      <c r="A11" s="9">
        <v>4</v>
      </c>
      <c r="B11" s="10" t="s">
        <v>42</v>
      </c>
      <c r="C11" s="11" t="s">
        <v>43</v>
      </c>
      <c r="D11" s="12"/>
      <c r="E11" s="13" t="s">
        <v>44</v>
      </c>
      <c r="F11" s="14" t="s">
        <v>45</v>
      </c>
      <c r="G11" s="12" t="s">
        <v>46</v>
      </c>
      <c r="H11" s="12"/>
      <c r="I11" s="15" t="s">
        <v>47</v>
      </c>
      <c r="J11" s="16" t="s">
        <v>48</v>
      </c>
      <c r="K11" s="16" t="s">
        <v>49</v>
      </c>
      <c r="L11" s="17" t="s">
        <v>50</v>
      </c>
      <c r="M11" s="18"/>
    </row>
    <row r="12" spans="1:13" ht="12.6" x14ac:dyDescent="0.2">
      <c r="A12" s="9">
        <v>5</v>
      </c>
      <c r="B12" s="10" t="s">
        <v>51</v>
      </c>
      <c r="C12" s="11" t="s">
        <v>20</v>
      </c>
      <c r="D12" s="12"/>
      <c r="E12" s="13" t="s">
        <v>21</v>
      </c>
      <c r="F12" s="14" t="s">
        <v>22</v>
      </c>
      <c r="G12" s="12" t="s">
        <v>52</v>
      </c>
      <c r="H12" s="12"/>
      <c r="I12" s="15" t="s">
        <v>53</v>
      </c>
      <c r="J12" s="16" t="s">
        <v>54</v>
      </c>
      <c r="K12" s="16" t="s">
        <v>55</v>
      </c>
      <c r="L12" s="17" t="s">
        <v>56</v>
      </c>
      <c r="M12" s="18"/>
    </row>
    <row r="13" spans="1:13" ht="12.6" x14ac:dyDescent="0.2">
      <c r="A13" s="9">
        <v>6</v>
      </c>
      <c r="B13" s="10" t="s">
        <v>57</v>
      </c>
      <c r="C13" s="11" t="s">
        <v>43</v>
      </c>
      <c r="D13" s="12"/>
      <c r="E13" s="13" t="s">
        <v>58</v>
      </c>
      <c r="F13" s="14" t="s">
        <v>59</v>
      </c>
      <c r="G13" s="12" t="s">
        <v>60</v>
      </c>
      <c r="H13" s="12"/>
      <c r="I13" s="15" t="s">
        <v>61</v>
      </c>
      <c r="J13" s="16" t="s">
        <v>62</v>
      </c>
      <c r="K13" s="16" t="s">
        <v>63</v>
      </c>
      <c r="L13" s="17" t="s">
        <v>64</v>
      </c>
      <c r="M13" s="18"/>
    </row>
    <row r="14" spans="1:13" ht="12.6" x14ac:dyDescent="0.2">
      <c r="A14" s="9">
        <v>7</v>
      </c>
      <c r="B14" s="10" t="s">
        <v>65</v>
      </c>
      <c r="C14" s="11" t="s">
        <v>20</v>
      </c>
      <c r="D14" s="12"/>
      <c r="E14" s="13" t="s">
        <v>66</v>
      </c>
      <c r="F14" s="14" t="s">
        <v>67</v>
      </c>
      <c r="G14" s="12" t="s">
        <v>68</v>
      </c>
      <c r="H14" s="12"/>
      <c r="I14" s="15" t="s">
        <v>69</v>
      </c>
      <c r="J14" s="16" t="s">
        <v>70</v>
      </c>
      <c r="K14" s="16" t="s">
        <v>71</v>
      </c>
      <c r="L14" s="17" t="s">
        <v>72</v>
      </c>
      <c r="M14" s="18"/>
    </row>
    <row r="15" spans="1:13" ht="12.6" x14ac:dyDescent="0.2">
      <c r="A15" s="9">
        <v>8</v>
      </c>
      <c r="B15" s="10" t="s">
        <v>73</v>
      </c>
      <c r="C15" s="11" t="s">
        <v>20</v>
      </c>
      <c r="D15" s="12"/>
      <c r="E15" s="13" t="s">
        <v>74</v>
      </c>
      <c r="F15" s="14" t="s">
        <v>67</v>
      </c>
      <c r="G15" s="12" t="s">
        <v>75</v>
      </c>
      <c r="H15" s="12"/>
      <c r="I15" s="15" t="s">
        <v>76</v>
      </c>
      <c r="J15" s="16" t="s">
        <v>77</v>
      </c>
      <c r="K15" s="16" t="s">
        <v>78</v>
      </c>
      <c r="L15" s="17" t="s">
        <v>41</v>
      </c>
      <c r="M15" s="18"/>
    </row>
    <row r="16" spans="1:13" ht="12.6" x14ac:dyDescent="0.2">
      <c r="A16" s="9">
        <v>9</v>
      </c>
      <c r="B16" s="10" t="s">
        <v>79</v>
      </c>
      <c r="C16" s="11" t="s">
        <v>20</v>
      </c>
      <c r="D16" s="12"/>
      <c r="E16" s="13" t="s">
        <v>80</v>
      </c>
      <c r="F16" s="14" t="s">
        <v>59</v>
      </c>
      <c r="G16" s="12" t="s">
        <v>81</v>
      </c>
      <c r="H16" s="12"/>
      <c r="I16" s="15" t="s">
        <v>82</v>
      </c>
      <c r="J16" s="16" t="s">
        <v>83</v>
      </c>
      <c r="K16" s="16" t="s">
        <v>84</v>
      </c>
      <c r="L16" s="17" t="s">
        <v>85</v>
      </c>
      <c r="M16" s="18"/>
    </row>
    <row r="17" spans="1:13" ht="12.6" x14ac:dyDescent="0.2">
      <c r="A17" s="9">
        <v>10</v>
      </c>
      <c r="B17" s="10" t="s">
        <v>86</v>
      </c>
      <c r="C17" s="11" t="s">
        <v>20</v>
      </c>
      <c r="D17" s="12"/>
      <c r="E17" s="13" t="s">
        <v>87</v>
      </c>
      <c r="F17" s="14" t="s">
        <v>88</v>
      </c>
      <c r="G17" s="12" t="s">
        <v>89</v>
      </c>
      <c r="H17" s="12" t="s">
        <v>90</v>
      </c>
      <c r="I17" s="15" t="s">
        <v>91</v>
      </c>
      <c r="J17" s="16" t="s">
        <v>92</v>
      </c>
      <c r="K17" s="16" t="s">
        <v>93</v>
      </c>
      <c r="L17" s="17" t="s">
        <v>94</v>
      </c>
      <c r="M17" s="18"/>
    </row>
    <row r="18" spans="1:13" ht="12.6" x14ac:dyDescent="0.2">
      <c r="A18" s="9">
        <v>11</v>
      </c>
      <c r="B18" s="10" t="s">
        <v>95</v>
      </c>
      <c r="C18" s="11" t="s">
        <v>20</v>
      </c>
      <c r="D18" s="12"/>
      <c r="E18" s="13" t="s">
        <v>28</v>
      </c>
      <c r="F18" s="14" t="s">
        <v>29</v>
      </c>
      <c r="G18" s="12" t="s">
        <v>96</v>
      </c>
      <c r="H18" s="12"/>
      <c r="I18" s="15" t="s">
        <v>97</v>
      </c>
      <c r="J18" s="16" t="s">
        <v>98</v>
      </c>
      <c r="K18" s="16" t="s">
        <v>99</v>
      </c>
      <c r="L18" s="17" t="s">
        <v>100</v>
      </c>
      <c r="M18" s="18"/>
    </row>
    <row r="19" spans="1:13" ht="12.6" x14ac:dyDescent="0.2">
      <c r="A19" s="9">
        <v>12</v>
      </c>
      <c r="B19" s="10" t="s">
        <v>101</v>
      </c>
      <c r="C19" s="11" t="s">
        <v>20</v>
      </c>
      <c r="D19" s="12"/>
      <c r="E19" s="13" t="s">
        <v>102</v>
      </c>
      <c r="F19" s="14" t="s">
        <v>88</v>
      </c>
      <c r="G19" s="12" t="s">
        <v>103</v>
      </c>
      <c r="H19" s="12" t="s">
        <v>104</v>
      </c>
      <c r="I19" s="15" t="s">
        <v>105</v>
      </c>
      <c r="J19" s="16" t="s">
        <v>106</v>
      </c>
      <c r="K19" s="16" t="s">
        <v>107</v>
      </c>
      <c r="L19" s="17" t="s">
        <v>108</v>
      </c>
      <c r="M19" s="18"/>
    </row>
    <row r="20" spans="1:13" ht="12.6" x14ac:dyDescent="0.2">
      <c r="A20" s="9">
        <v>13</v>
      </c>
      <c r="B20" s="10" t="s">
        <v>109</v>
      </c>
      <c r="C20" s="11" t="s">
        <v>20</v>
      </c>
      <c r="D20" s="12"/>
      <c r="E20" s="13" t="s">
        <v>110</v>
      </c>
      <c r="F20" s="14" t="s">
        <v>67</v>
      </c>
      <c r="G20" s="12" t="s">
        <v>111</v>
      </c>
      <c r="H20" s="12" t="s">
        <v>112</v>
      </c>
      <c r="I20" s="15" t="s">
        <v>113</v>
      </c>
      <c r="J20" s="16" t="s">
        <v>114</v>
      </c>
      <c r="K20" s="16" t="s">
        <v>115</v>
      </c>
      <c r="L20" s="17" t="s">
        <v>116</v>
      </c>
      <c r="M20" s="18"/>
    </row>
    <row r="21" spans="1:13" ht="12.6" x14ac:dyDescent="0.2">
      <c r="A21" s="9">
        <v>14</v>
      </c>
      <c r="B21" s="10" t="s">
        <v>117</v>
      </c>
      <c r="C21" s="11" t="s">
        <v>43</v>
      </c>
      <c r="D21" s="12"/>
      <c r="E21" s="13" t="s">
        <v>118</v>
      </c>
      <c r="F21" s="14" t="s">
        <v>67</v>
      </c>
      <c r="G21" s="12" t="s">
        <v>119</v>
      </c>
      <c r="H21" s="12" t="s">
        <v>120</v>
      </c>
      <c r="I21" s="15" t="s">
        <v>121</v>
      </c>
      <c r="J21" s="16" t="s">
        <v>122</v>
      </c>
      <c r="K21" s="16" t="s">
        <v>123</v>
      </c>
      <c r="L21" s="17" t="s">
        <v>124</v>
      </c>
      <c r="M21" s="18"/>
    </row>
    <row r="22" spans="1:13" ht="12.6" x14ac:dyDescent="0.2">
      <c r="A22" s="9">
        <v>15</v>
      </c>
      <c r="B22" s="10" t="s">
        <v>125</v>
      </c>
      <c r="C22" s="11" t="s">
        <v>43</v>
      </c>
      <c r="D22" s="12"/>
      <c r="E22" s="13" t="s">
        <v>126</v>
      </c>
      <c r="F22" s="14" t="s">
        <v>67</v>
      </c>
      <c r="G22" s="12" t="s">
        <v>127</v>
      </c>
      <c r="H22" s="12" t="s">
        <v>128</v>
      </c>
      <c r="I22" s="15" t="s">
        <v>129</v>
      </c>
      <c r="J22" s="16" t="s">
        <v>130</v>
      </c>
      <c r="K22" s="16" t="s">
        <v>131</v>
      </c>
      <c r="L22" s="17" t="s">
        <v>124</v>
      </c>
      <c r="M22" s="18"/>
    </row>
    <row r="23" spans="1:13" ht="12.6" x14ac:dyDescent="0.2">
      <c r="A23" s="9">
        <v>16</v>
      </c>
      <c r="B23" s="10" t="s">
        <v>132</v>
      </c>
      <c r="C23" s="11" t="s">
        <v>20</v>
      </c>
      <c r="D23" s="12"/>
      <c r="E23" s="13" t="s">
        <v>133</v>
      </c>
      <c r="F23" s="14" t="s">
        <v>88</v>
      </c>
      <c r="G23" s="12" t="s">
        <v>134</v>
      </c>
      <c r="H23" s="12"/>
      <c r="I23" s="15" t="s">
        <v>135</v>
      </c>
      <c r="J23" s="16" t="s">
        <v>136</v>
      </c>
      <c r="K23" s="16" t="s">
        <v>137</v>
      </c>
      <c r="L23" s="17" t="s">
        <v>138</v>
      </c>
      <c r="M23" s="18"/>
    </row>
    <row r="24" spans="1:13" ht="12.6" x14ac:dyDescent="0.2">
      <c r="A24" s="9">
        <v>17</v>
      </c>
      <c r="B24" s="10" t="s">
        <v>139</v>
      </c>
      <c r="C24" s="11" t="s">
        <v>43</v>
      </c>
      <c r="D24" s="12"/>
      <c r="E24" s="13" t="s">
        <v>140</v>
      </c>
      <c r="F24" s="14" t="s">
        <v>88</v>
      </c>
      <c r="G24" s="12" t="s">
        <v>141</v>
      </c>
      <c r="H24" s="12" t="s">
        <v>142</v>
      </c>
      <c r="I24" s="15" t="s">
        <v>143</v>
      </c>
      <c r="J24" s="16" t="s">
        <v>144</v>
      </c>
      <c r="K24" s="16" t="s">
        <v>145</v>
      </c>
      <c r="L24" s="17" t="s">
        <v>146</v>
      </c>
      <c r="M24" s="18"/>
    </row>
    <row r="25" spans="1:13" ht="12.6" x14ac:dyDescent="0.2">
      <c r="A25" s="9">
        <v>18</v>
      </c>
      <c r="B25" s="10" t="s">
        <v>147</v>
      </c>
      <c r="C25" s="11" t="s">
        <v>43</v>
      </c>
      <c r="D25" s="12"/>
      <c r="E25" s="13" t="s">
        <v>148</v>
      </c>
      <c r="F25" s="14" t="s">
        <v>88</v>
      </c>
      <c r="G25" s="12" t="s">
        <v>149</v>
      </c>
      <c r="H25" s="12" t="s">
        <v>150</v>
      </c>
      <c r="I25" s="15" t="s">
        <v>151</v>
      </c>
      <c r="J25" s="16" t="s">
        <v>152</v>
      </c>
      <c r="K25" s="16" t="s">
        <v>153</v>
      </c>
      <c r="L25" s="17" t="s">
        <v>154</v>
      </c>
      <c r="M25" s="18"/>
    </row>
    <row r="26" spans="1:13" ht="12.6" x14ac:dyDescent="0.2">
      <c r="A26" s="9">
        <v>19</v>
      </c>
      <c r="B26" s="10" t="s">
        <v>155</v>
      </c>
      <c r="C26" s="11" t="s">
        <v>20</v>
      </c>
      <c r="D26" s="12"/>
      <c r="E26" s="13" t="s">
        <v>156</v>
      </c>
      <c r="F26" s="14" t="s">
        <v>88</v>
      </c>
      <c r="G26" s="12" t="s">
        <v>157</v>
      </c>
      <c r="H26" s="12" t="s">
        <v>158</v>
      </c>
      <c r="I26" s="15" t="s">
        <v>159</v>
      </c>
      <c r="J26" s="16" t="s">
        <v>160</v>
      </c>
      <c r="K26" s="16" t="s">
        <v>161</v>
      </c>
      <c r="L26" s="17" t="s">
        <v>162</v>
      </c>
      <c r="M26" s="18"/>
    </row>
    <row r="27" spans="1:13" ht="12.6" x14ac:dyDescent="0.2">
      <c r="A27" s="9">
        <v>20</v>
      </c>
      <c r="B27" s="10" t="s">
        <v>163</v>
      </c>
      <c r="C27" s="11" t="s">
        <v>20</v>
      </c>
      <c r="D27" s="12"/>
      <c r="E27" s="13" t="s">
        <v>164</v>
      </c>
      <c r="F27" s="14" t="s">
        <v>165</v>
      </c>
      <c r="G27" s="12" t="s">
        <v>166</v>
      </c>
      <c r="H27" s="12"/>
      <c r="I27" s="15" t="s">
        <v>167</v>
      </c>
      <c r="J27" s="16" t="s">
        <v>168</v>
      </c>
      <c r="K27" s="16" t="s">
        <v>169</v>
      </c>
      <c r="L27" s="17" t="s">
        <v>170</v>
      </c>
      <c r="M27" s="18"/>
    </row>
    <row r="28" spans="1:13" ht="12.6" x14ac:dyDescent="0.2">
      <c r="A28" s="9">
        <v>21</v>
      </c>
      <c r="B28" s="10" t="s">
        <v>171</v>
      </c>
      <c r="C28" s="11" t="s">
        <v>43</v>
      </c>
      <c r="D28" s="12"/>
      <c r="E28" s="13" t="s">
        <v>172</v>
      </c>
      <c r="F28" s="14" t="s">
        <v>67</v>
      </c>
      <c r="G28" s="12" t="s">
        <v>173</v>
      </c>
      <c r="H28" s="12" t="s">
        <v>174</v>
      </c>
      <c r="I28" s="15" t="s">
        <v>175</v>
      </c>
      <c r="J28" s="16" t="s">
        <v>176</v>
      </c>
      <c r="K28" s="16" t="s">
        <v>177</v>
      </c>
      <c r="L28" s="17" t="s">
        <v>178</v>
      </c>
      <c r="M28" s="18"/>
    </row>
    <row r="29" spans="1:13" ht="12.6" x14ac:dyDescent="0.2">
      <c r="A29" s="9">
        <v>22</v>
      </c>
      <c r="B29" s="10" t="s">
        <v>179</v>
      </c>
      <c r="C29" s="11" t="s">
        <v>20</v>
      </c>
      <c r="D29" s="12"/>
      <c r="E29" s="13" t="s">
        <v>180</v>
      </c>
      <c r="F29" s="14" t="s">
        <v>59</v>
      </c>
      <c r="G29" s="12" t="s">
        <v>181</v>
      </c>
      <c r="H29" s="12"/>
      <c r="I29" s="15" t="s">
        <v>182</v>
      </c>
      <c r="J29" s="16" t="s">
        <v>183</v>
      </c>
      <c r="K29" s="16" t="s">
        <v>84</v>
      </c>
      <c r="L29" s="17" t="s">
        <v>184</v>
      </c>
      <c r="M29" s="18"/>
    </row>
    <row r="30" spans="1:13" ht="12.6" x14ac:dyDescent="0.2">
      <c r="A30" s="9">
        <v>23</v>
      </c>
      <c r="B30" s="10" t="s">
        <v>185</v>
      </c>
      <c r="C30" s="11" t="s">
        <v>43</v>
      </c>
      <c r="D30" s="12"/>
      <c r="E30" s="13" t="s">
        <v>186</v>
      </c>
      <c r="F30" s="14" t="s">
        <v>67</v>
      </c>
      <c r="G30" s="12" t="s">
        <v>187</v>
      </c>
      <c r="H30" s="12"/>
      <c r="I30" s="15" t="s">
        <v>188</v>
      </c>
      <c r="J30" s="16" t="s">
        <v>189</v>
      </c>
      <c r="K30" s="16" t="s">
        <v>190</v>
      </c>
      <c r="L30" s="17" t="s">
        <v>191</v>
      </c>
      <c r="M30" s="18"/>
    </row>
    <row r="31" spans="1:13" ht="12.6" x14ac:dyDescent="0.2">
      <c r="A31" s="9">
        <v>24</v>
      </c>
      <c r="B31" s="10" t="s">
        <v>192</v>
      </c>
      <c r="C31" s="11" t="s">
        <v>20</v>
      </c>
      <c r="D31" s="12"/>
      <c r="E31" s="13" t="s">
        <v>193</v>
      </c>
      <c r="F31" s="14" t="s">
        <v>67</v>
      </c>
      <c r="G31" s="12" t="s">
        <v>194</v>
      </c>
      <c r="H31" s="12"/>
      <c r="I31" s="15" t="s">
        <v>195</v>
      </c>
      <c r="J31" s="16" t="s">
        <v>196</v>
      </c>
      <c r="K31" s="16" t="s">
        <v>197</v>
      </c>
      <c r="L31" s="17" t="s">
        <v>198</v>
      </c>
      <c r="M31" s="18"/>
    </row>
    <row r="32" spans="1:13" ht="12.6" x14ac:dyDescent="0.2">
      <c r="A32" s="9">
        <v>25</v>
      </c>
      <c r="B32" s="10" t="s">
        <v>199</v>
      </c>
      <c r="C32" s="11" t="s">
        <v>43</v>
      </c>
      <c r="D32" s="12"/>
      <c r="E32" s="13" t="s">
        <v>200</v>
      </c>
      <c r="F32" s="14" t="s">
        <v>88</v>
      </c>
      <c r="G32" s="12" t="s">
        <v>201</v>
      </c>
      <c r="H32" s="12" t="s">
        <v>202</v>
      </c>
      <c r="I32" s="15" t="s">
        <v>203</v>
      </c>
      <c r="J32" s="16" t="s">
        <v>204</v>
      </c>
      <c r="K32" s="16" t="s">
        <v>205</v>
      </c>
      <c r="L32" s="17" t="s">
        <v>184</v>
      </c>
      <c r="M32" s="18"/>
    </row>
    <row r="33" spans="1:13" ht="12.6" x14ac:dyDescent="0.2">
      <c r="A33" s="9">
        <v>26</v>
      </c>
      <c r="B33" s="10" t="s">
        <v>206</v>
      </c>
      <c r="C33" s="11" t="s">
        <v>43</v>
      </c>
      <c r="D33" s="12"/>
      <c r="E33" s="13" t="s">
        <v>207</v>
      </c>
      <c r="F33" s="14" t="s">
        <v>67</v>
      </c>
      <c r="G33" s="12" t="s">
        <v>208</v>
      </c>
      <c r="H33" s="12"/>
      <c r="I33" s="15" t="s">
        <v>209</v>
      </c>
      <c r="J33" s="16" t="s">
        <v>210</v>
      </c>
      <c r="K33" s="16" t="s">
        <v>211</v>
      </c>
      <c r="L33" s="17" t="s">
        <v>212</v>
      </c>
      <c r="M33" s="18"/>
    </row>
    <row r="34" spans="1:13" ht="12.6" x14ac:dyDescent="0.2">
      <c r="A34" s="9">
        <v>27</v>
      </c>
      <c r="B34" s="10" t="s">
        <v>213</v>
      </c>
      <c r="C34" s="11" t="s">
        <v>43</v>
      </c>
      <c r="D34" s="12"/>
      <c r="E34" s="13" t="s">
        <v>214</v>
      </c>
      <c r="F34" s="14" t="s">
        <v>215</v>
      </c>
      <c r="G34" s="12" t="s">
        <v>216</v>
      </c>
      <c r="H34" s="12"/>
      <c r="I34" s="15" t="s">
        <v>217</v>
      </c>
      <c r="J34" s="16" t="s">
        <v>218</v>
      </c>
      <c r="K34" s="16" t="s">
        <v>219</v>
      </c>
      <c r="L34" s="17" t="s">
        <v>220</v>
      </c>
      <c r="M34" s="18"/>
    </row>
    <row r="35" spans="1:13" ht="12.6" x14ac:dyDescent="0.2">
      <c r="A35" s="9">
        <v>28</v>
      </c>
      <c r="B35" s="10" t="s">
        <v>221</v>
      </c>
      <c r="C35" s="11" t="s">
        <v>43</v>
      </c>
      <c r="D35" s="12"/>
      <c r="E35" s="13" t="s">
        <v>222</v>
      </c>
      <c r="F35" s="14" t="s">
        <v>67</v>
      </c>
      <c r="G35" s="12" t="s">
        <v>223</v>
      </c>
      <c r="H35" s="12"/>
      <c r="I35" s="15" t="s">
        <v>224</v>
      </c>
      <c r="J35" s="16" t="s">
        <v>225</v>
      </c>
      <c r="K35" s="16" t="s">
        <v>226</v>
      </c>
      <c r="L35" s="17" t="s">
        <v>227</v>
      </c>
      <c r="M35" s="18"/>
    </row>
    <row r="36" spans="1:13" ht="12.6" x14ac:dyDescent="0.2">
      <c r="A36" s="9">
        <v>29</v>
      </c>
      <c r="B36" s="10" t="s">
        <v>228</v>
      </c>
      <c r="C36" s="11" t="s">
        <v>43</v>
      </c>
      <c r="D36" s="12"/>
      <c r="E36" s="13" t="s">
        <v>229</v>
      </c>
      <c r="F36" s="14" t="s">
        <v>59</v>
      </c>
      <c r="G36" s="12" t="s">
        <v>230</v>
      </c>
      <c r="H36" s="12" t="s">
        <v>231</v>
      </c>
      <c r="I36" s="15" t="s">
        <v>232</v>
      </c>
      <c r="J36" s="16" t="s">
        <v>233</v>
      </c>
      <c r="K36" s="16" t="s">
        <v>234</v>
      </c>
      <c r="L36" s="17" t="s">
        <v>235</v>
      </c>
      <c r="M36" s="18"/>
    </row>
    <row r="37" spans="1:13" ht="12.6" x14ac:dyDescent="0.2">
      <c r="A37" s="9">
        <v>30</v>
      </c>
      <c r="B37" s="10" t="s">
        <v>236</v>
      </c>
      <c r="C37" s="11" t="s">
        <v>43</v>
      </c>
      <c r="D37" s="12"/>
      <c r="E37" s="13" t="s">
        <v>237</v>
      </c>
      <c r="F37" s="14" t="s">
        <v>238</v>
      </c>
      <c r="G37" s="12" t="s">
        <v>239</v>
      </c>
      <c r="H37" s="12" t="s">
        <v>240</v>
      </c>
      <c r="I37" s="15" t="s">
        <v>241</v>
      </c>
      <c r="J37" s="16" t="s">
        <v>242</v>
      </c>
      <c r="K37" s="16" t="s">
        <v>243</v>
      </c>
      <c r="L37" s="17" t="s">
        <v>244</v>
      </c>
      <c r="M37" s="18"/>
    </row>
    <row r="38" spans="1:13" ht="12.6" x14ac:dyDescent="0.2">
      <c r="A38" s="9">
        <v>31</v>
      </c>
      <c r="B38" s="10" t="s">
        <v>245</v>
      </c>
      <c r="C38" s="11" t="s">
        <v>43</v>
      </c>
      <c r="D38" s="12"/>
      <c r="E38" s="13" t="s">
        <v>246</v>
      </c>
      <c r="F38" s="14" t="s">
        <v>88</v>
      </c>
      <c r="G38" s="12" t="s">
        <v>247</v>
      </c>
      <c r="H38" s="12" t="s">
        <v>248</v>
      </c>
      <c r="I38" s="15" t="s">
        <v>249</v>
      </c>
      <c r="J38" s="16" t="s">
        <v>250</v>
      </c>
      <c r="K38" s="16" t="s">
        <v>251</v>
      </c>
      <c r="L38" s="17" t="s">
        <v>252</v>
      </c>
      <c r="M38" s="18"/>
    </row>
    <row r="39" spans="1:13" ht="12.6" x14ac:dyDescent="0.2">
      <c r="A39" s="9"/>
      <c r="B39" s="10" t="s">
        <v>253</v>
      </c>
      <c r="C39" s="11" t="s">
        <v>20</v>
      </c>
      <c r="D39" s="12"/>
      <c r="E39" s="13" t="s">
        <v>254</v>
      </c>
      <c r="F39" s="14" t="s">
        <v>67</v>
      </c>
      <c r="G39" s="12" t="s">
        <v>255</v>
      </c>
      <c r="H39" s="12" t="s">
        <v>256</v>
      </c>
      <c r="I39" s="19" t="s">
        <v>257</v>
      </c>
      <c r="J39" s="16"/>
      <c r="K39" s="16"/>
      <c r="L39" s="17"/>
      <c r="M39" s="18"/>
    </row>
    <row r="40" spans="1:13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0" t="s">
        <v>258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0" t="s">
        <v>259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0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0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0"/>
  <sheetViews>
    <sheetView workbookViewId="0">
      <selection activeCell="K16" sqref="K16"/>
    </sheetView>
  </sheetViews>
  <sheetFormatPr defaultColWidth="9.375" defaultRowHeight="12" x14ac:dyDescent="0.15"/>
  <cols>
    <col min="1" max="1" width="12.875" style="21" bestFit="1" customWidth="1"/>
    <col min="2" max="2" width="9.625" style="21" bestFit="1" customWidth="1"/>
    <col min="3" max="16384" width="9.375" style="21"/>
  </cols>
  <sheetData>
    <row r="1" spans="1:13" x14ac:dyDescent="0.15">
      <c r="A1" s="21" t="s">
        <v>260</v>
      </c>
    </row>
    <row r="2" spans="1:13" x14ac:dyDescent="0.15">
      <c r="A2" s="21" t="s">
        <v>261</v>
      </c>
    </row>
    <row r="3" spans="1:13" x14ac:dyDescent="0.15">
      <c r="A3" s="21" t="s">
        <v>262</v>
      </c>
    </row>
    <row r="4" spans="1:13" x14ac:dyDescent="0.15">
      <c r="A4" s="21" t="s">
        <v>263</v>
      </c>
    </row>
    <row r="5" spans="1:13" x14ac:dyDescent="0.15">
      <c r="A5" s="21" t="s">
        <v>264</v>
      </c>
    </row>
    <row r="6" spans="1:13" x14ac:dyDescent="0.15">
      <c r="A6" s="22">
        <v>42846</v>
      </c>
    </row>
    <row r="7" spans="1:13" x14ac:dyDescent="0.15">
      <c r="A7" s="21" t="s">
        <v>265</v>
      </c>
    </row>
    <row r="8" spans="1:13" x14ac:dyDescent="0.15">
      <c r="A8" s="21" t="s">
        <v>266</v>
      </c>
    </row>
    <row r="9" spans="1:13" x14ac:dyDescent="0.15">
      <c r="A9" s="21" t="s">
        <v>267</v>
      </c>
    </row>
    <row r="10" spans="1:13" x14ac:dyDescent="0.15">
      <c r="A10" s="21" t="s">
        <v>268</v>
      </c>
    </row>
    <row r="11" spans="1:13" x14ac:dyDescent="0.15">
      <c r="A11" s="21">
        <v>12</v>
      </c>
      <c r="B11" s="21" t="e">
        <f>- ヨシムラスズキMOTUL</f>
        <v>#NAME?</v>
      </c>
    </row>
    <row r="12" spans="1:13" x14ac:dyDescent="0.15">
      <c r="A12" s="21" t="s">
        <v>269</v>
      </c>
    </row>
    <row r="13" spans="1:13" x14ac:dyDescent="0.15">
      <c r="A13" s="21" t="s">
        <v>270</v>
      </c>
      <c r="B13" s="21" t="s">
        <v>271</v>
      </c>
      <c r="C13" s="21" t="s">
        <v>272</v>
      </c>
      <c r="D13" s="21" t="s">
        <v>273</v>
      </c>
      <c r="E13" s="21" t="s">
        <v>274</v>
      </c>
      <c r="F13" s="21" t="s">
        <v>275</v>
      </c>
      <c r="G13" s="21" t="s">
        <v>276</v>
      </c>
      <c r="H13" s="21" t="s">
        <v>277</v>
      </c>
      <c r="I13" s="21" t="s">
        <v>278</v>
      </c>
      <c r="J13" s="21" t="s">
        <v>279</v>
      </c>
      <c r="K13" s="21" t="s">
        <v>280</v>
      </c>
      <c r="L13" s="21" t="s">
        <v>281</v>
      </c>
    </row>
    <row r="14" spans="1:13" x14ac:dyDescent="0.15">
      <c r="A14" s="21" t="s">
        <v>282</v>
      </c>
      <c r="B14" s="21" t="s">
        <v>283</v>
      </c>
      <c r="C14" s="21" t="s">
        <v>284</v>
      </c>
      <c r="D14" s="21" t="s">
        <v>285</v>
      </c>
      <c r="E14" s="21" t="s">
        <v>286</v>
      </c>
      <c r="F14" s="21" t="s">
        <v>287</v>
      </c>
      <c r="G14" s="21" t="s">
        <v>288</v>
      </c>
      <c r="H14" s="21" t="s">
        <v>289</v>
      </c>
      <c r="I14" s="21" t="s">
        <v>290</v>
      </c>
      <c r="J14" s="21" t="s">
        <v>291</v>
      </c>
      <c r="K14" s="21" t="s">
        <v>292</v>
      </c>
      <c r="L14" s="21" t="s">
        <v>293</v>
      </c>
    </row>
    <row r="15" spans="1:13" x14ac:dyDescent="0.15">
      <c r="A15" s="21" t="s">
        <v>294</v>
      </c>
      <c r="B15" s="21" t="s">
        <v>295</v>
      </c>
      <c r="C15" s="21" t="s">
        <v>296</v>
      </c>
      <c r="D15" s="21" t="s">
        <v>297</v>
      </c>
      <c r="E15" s="21" t="s">
        <v>271</v>
      </c>
      <c r="F15" s="21" t="s">
        <v>298</v>
      </c>
      <c r="G15" s="21" t="s">
        <v>298</v>
      </c>
      <c r="H15" s="21" t="s">
        <v>298</v>
      </c>
      <c r="I15" s="21" t="s">
        <v>298</v>
      </c>
      <c r="J15" s="21" t="s">
        <v>298</v>
      </c>
      <c r="K15" s="21" t="s">
        <v>298</v>
      </c>
      <c r="L15" s="21" t="s">
        <v>298</v>
      </c>
      <c r="M15" s="21" t="s">
        <v>271</v>
      </c>
    </row>
    <row r="16" spans="1:13" x14ac:dyDescent="0.15">
      <c r="A16" s="21">
        <v>13</v>
      </c>
      <c r="B16" s="21" t="e">
        <f>- オートテクニックスポーツPGR</f>
        <v>#NAME?</v>
      </c>
    </row>
    <row r="17" spans="1:13" x14ac:dyDescent="0.15">
      <c r="A17" s="21" t="s">
        <v>299</v>
      </c>
    </row>
    <row r="18" spans="1:13" x14ac:dyDescent="0.15">
      <c r="A18" s="21" t="s">
        <v>270</v>
      </c>
      <c r="B18" s="21" t="s">
        <v>271</v>
      </c>
      <c r="C18" s="21" t="s">
        <v>272</v>
      </c>
      <c r="D18" s="21" t="s">
        <v>300</v>
      </c>
      <c r="E18" s="21" t="s">
        <v>274</v>
      </c>
      <c r="F18" s="21" t="s">
        <v>301</v>
      </c>
      <c r="G18" s="21" t="s">
        <v>276</v>
      </c>
      <c r="H18" s="21" t="s">
        <v>302</v>
      </c>
      <c r="I18" s="21" t="s">
        <v>278</v>
      </c>
      <c r="J18" s="21" t="s">
        <v>303</v>
      </c>
      <c r="K18" s="21" t="s">
        <v>280</v>
      </c>
      <c r="L18" s="21" t="s">
        <v>304</v>
      </c>
    </row>
    <row r="19" spans="1:13" x14ac:dyDescent="0.15">
      <c r="A19" s="21" t="s">
        <v>282</v>
      </c>
      <c r="B19" s="21" t="s">
        <v>305</v>
      </c>
      <c r="C19" s="21" t="s">
        <v>284</v>
      </c>
      <c r="D19" s="21" t="s">
        <v>306</v>
      </c>
      <c r="E19" s="21" t="s">
        <v>286</v>
      </c>
      <c r="F19" s="21" t="s">
        <v>307</v>
      </c>
      <c r="G19" s="21" t="s">
        <v>288</v>
      </c>
      <c r="H19" s="21" t="s">
        <v>308</v>
      </c>
      <c r="I19" s="21" t="s">
        <v>290</v>
      </c>
      <c r="J19" s="21" t="s">
        <v>309</v>
      </c>
      <c r="K19" s="21" t="s">
        <v>292</v>
      </c>
      <c r="L19" s="21" t="s">
        <v>310</v>
      </c>
    </row>
    <row r="20" spans="1:13" x14ac:dyDescent="0.15">
      <c r="A20" s="21" t="s">
        <v>294</v>
      </c>
      <c r="B20" s="21" t="s">
        <v>311</v>
      </c>
      <c r="C20" s="21" t="s">
        <v>296</v>
      </c>
      <c r="D20" s="21" t="s">
        <v>312</v>
      </c>
      <c r="E20" s="21" t="s">
        <v>271</v>
      </c>
      <c r="F20" s="21" t="s">
        <v>298</v>
      </c>
      <c r="G20" s="21" t="s">
        <v>298</v>
      </c>
      <c r="H20" s="21" t="s">
        <v>298</v>
      </c>
      <c r="I20" s="21" t="s">
        <v>298</v>
      </c>
      <c r="J20" s="21" t="s">
        <v>298</v>
      </c>
      <c r="K20" s="21" t="s">
        <v>298</v>
      </c>
      <c r="L20" s="21" t="s">
        <v>298</v>
      </c>
      <c r="M20" s="21" t="s">
        <v>271</v>
      </c>
    </row>
    <row r="21" spans="1:13" x14ac:dyDescent="0.15">
      <c r="A21" s="21">
        <v>18</v>
      </c>
      <c r="B21" s="21" t="e">
        <f>- ＧＢＳレーシング YAMAHA</f>
        <v>#NAME?</v>
      </c>
    </row>
    <row r="22" spans="1:13" x14ac:dyDescent="0.15">
      <c r="A22" s="21" t="s">
        <v>313</v>
      </c>
    </row>
    <row r="23" spans="1:13" x14ac:dyDescent="0.15">
      <c r="A23" s="21" t="s">
        <v>270</v>
      </c>
      <c r="B23" s="21" t="s">
        <v>271</v>
      </c>
      <c r="C23" s="21" t="s">
        <v>272</v>
      </c>
      <c r="D23" s="21" t="s">
        <v>314</v>
      </c>
      <c r="E23" s="21" t="s">
        <v>296</v>
      </c>
      <c r="F23" s="21" t="s">
        <v>315</v>
      </c>
      <c r="G23" s="21" t="s">
        <v>286</v>
      </c>
      <c r="H23" s="21" t="s">
        <v>316</v>
      </c>
      <c r="I23" s="21" t="s">
        <v>288</v>
      </c>
      <c r="J23" s="21" t="s">
        <v>317</v>
      </c>
      <c r="K23" s="21" t="s">
        <v>290</v>
      </c>
      <c r="L23" s="21" t="s">
        <v>318</v>
      </c>
    </row>
    <row r="24" spans="1:13" x14ac:dyDescent="0.15">
      <c r="A24" s="21" t="s">
        <v>282</v>
      </c>
      <c r="B24" s="21" t="s">
        <v>319</v>
      </c>
      <c r="C24" s="21" t="s">
        <v>284</v>
      </c>
      <c r="D24" s="21" t="s">
        <v>320</v>
      </c>
      <c r="E24" s="21" t="s">
        <v>274</v>
      </c>
      <c r="F24" s="21" t="s">
        <v>321</v>
      </c>
      <c r="G24" s="21" t="s">
        <v>276</v>
      </c>
      <c r="H24" s="21" t="s">
        <v>322</v>
      </c>
      <c r="I24" s="21" t="s">
        <v>278</v>
      </c>
      <c r="J24" s="21" t="s">
        <v>323</v>
      </c>
      <c r="K24" s="21" t="s">
        <v>280</v>
      </c>
      <c r="L24" s="21" t="s">
        <v>324</v>
      </c>
    </row>
    <row r="25" spans="1:13" x14ac:dyDescent="0.15">
      <c r="A25" s="21" t="s">
        <v>294</v>
      </c>
      <c r="B25" s="21" t="s">
        <v>325</v>
      </c>
      <c r="C25" s="21" t="s">
        <v>271</v>
      </c>
      <c r="D25" s="21" t="s">
        <v>298</v>
      </c>
      <c r="E25" s="21" t="s">
        <v>298</v>
      </c>
      <c r="F25" s="21" t="s">
        <v>298</v>
      </c>
      <c r="G25" s="21" t="s">
        <v>298</v>
      </c>
      <c r="H25" s="21" t="s">
        <v>298</v>
      </c>
      <c r="I25" s="21" t="s">
        <v>298</v>
      </c>
      <c r="J25" s="21" t="s">
        <v>298</v>
      </c>
      <c r="K25" s="21" t="s">
        <v>298</v>
      </c>
      <c r="L25" s="21" t="s">
        <v>298</v>
      </c>
      <c r="M25" s="21" t="s">
        <v>271</v>
      </c>
    </row>
    <row r="26" spans="1:13" x14ac:dyDescent="0.15">
      <c r="A26" s="21">
        <v>23</v>
      </c>
      <c r="B26" s="21" t="e">
        <f>- Kawasaki Team GREEN</f>
        <v>#NAME?</v>
      </c>
    </row>
    <row r="27" spans="1:13" x14ac:dyDescent="0.15">
      <c r="A27" s="21" t="s">
        <v>326</v>
      </c>
    </row>
    <row r="28" spans="1:13" x14ac:dyDescent="0.15">
      <c r="A28" s="21" t="s">
        <v>270</v>
      </c>
      <c r="B28" s="21" t="s">
        <v>271</v>
      </c>
      <c r="C28" s="21" t="s">
        <v>272</v>
      </c>
      <c r="D28" s="21" t="s">
        <v>327</v>
      </c>
      <c r="E28" s="21" t="s">
        <v>274</v>
      </c>
      <c r="F28" s="21" t="s">
        <v>328</v>
      </c>
      <c r="G28" s="21" t="s">
        <v>288</v>
      </c>
      <c r="H28" s="21" t="s">
        <v>329</v>
      </c>
      <c r="I28" s="21" t="s">
        <v>280</v>
      </c>
      <c r="J28" s="21" t="s">
        <v>330</v>
      </c>
      <c r="K28" s="21" t="s">
        <v>331</v>
      </c>
      <c r="L28" s="21" t="s">
        <v>332</v>
      </c>
    </row>
    <row r="29" spans="1:13" x14ac:dyDescent="0.15">
      <c r="A29" s="21" t="s">
        <v>282</v>
      </c>
      <c r="B29" s="21" t="s">
        <v>333</v>
      </c>
      <c r="C29" s="21" t="s">
        <v>284</v>
      </c>
      <c r="D29" s="21" t="s">
        <v>334</v>
      </c>
      <c r="E29" s="21" t="s">
        <v>286</v>
      </c>
      <c r="F29" s="21" t="s">
        <v>335</v>
      </c>
      <c r="G29" s="21" t="s">
        <v>278</v>
      </c>
      <c r="H29" s="21" t="s">
        <v>336</v>
      </c>
      <c r="I29" s="21" t="s">
        <v>292</v>
      </c>
      <c r="J29" s="21" t="s">
        <v>337</v>
      </c>
      <c r="K29" s="21" t="s">
        <v>338</v>
      </c>
      <c r="L29" s="21" t="s">
        <v>339</v>
      </c>
    </row>
    <row r="30" spans="1:13" x14ac:dyDescent="0.15">
      <c r="A30" s="21" t="s">
        <v>294</v>
      </c>
      <c r="B30" s="21" t="s">
        <v>340</v>
      </c>
      <c r="C30" s="21" t="s">
        <v>296</v>
      </c>
      <c r="D30" s="21" t="s">
        <v>341</v>
      </c>
      <c r="E30" s="21" t="s">
        <v>276</v>
      </c>
      <c r="F30" s="21" t="s">
        <v>342</v>
      </c>
      <c r="G30" s="21" t="s">
        <v>290</v>
      </c>
      <c r="H30" s="21" t="s">
        <v>343</v>
      </c>
      <c r="I30" s="21" t="s">
        <v>344</v>
      </c>
      <c r="J30" s="21" t="s">
        <v>345</v>
      </c>
      <c r="K30" s="21" t="s">
        <v>271</v>
      </c>
      <c r="L30" s="21" t="s">
        <v>298</v>
      </c>
      <c r="M30" s="21" t="s">
        <v>271</v>
      </c>
    </row>
    <row r="31" spans="1:13" x14ac:dyDescent="0.15">
      <c r="A31" s="21">
        <v>28</v>
      </c>
      <c r="B31" s="21" t="s">
        <v>346</v>
      </c>
    </row>
    <row r="32" spans="1:13" x14ac:dyDescent="0.15">
      <c r="A32" s="21" t="s">
        <v>347</v>
      </c>
    </row>
    <row r="33" spans="1:13" x14ac:dyDescent="0.15">
      <c r="A33" s="21" t="s">
        <v>270</v>
      </c>
      <c r="B33" s="21" t="s">
        <v>271</v>
      </c>
      <c r="C33" s="21" t="s">
        <v>272</v>
      </c>
      <c r="D33" s="21" t="s">
        <v>348</v>
      </c>
      <c r="E33" s="21" t="s">
        <v>296</v>
      </c>
      <c r="F33" s="21" t="s">
        <v>349</v>
      </c>
      <c r="G33" s="21" t="s">
        <v>286</v>
      </c>
      <c r="H33" s="21" t="s">
        <v>350</v>
      </c>
      <c r="I33" s="21" t="s">
        <v>288</v>
      </c>
      <c r="J33" s="21" t="s">
        <v>351</v>
      </c>
      <c r="K33" s="21" t="s">
        <v>290</v>
      </c>
      <c r="L33" s="21" t="s">
        <v>352</v>
      </c>
    </row>
    <row r="34" spans="1:13" x14ac:dyDescent="0.15">
      <c r="A34" s="21" t="s">
        <v>282</v>
      </c>
      <c r="B34" s="21" t="s">
        <v>353</v>
      </c>
      <c r="C34" s="21" t="s">
        <v>284</v>
      </c>
      <c r="D34" s="21" t="s">
        <v>354</v>
      </c>
      <c r="E34" s="21" t="s">
        <v>274</v>
      </c>
      <c r="F34" s="21" t="s">
        <v>355</v>
      </c>
      <c r="G34" s="21" t="s">
        <v>276</v>
      </c>
      <c r="H34" s="21" t="s">
        <v>356</v>
      </c>
      <c r="I34" s="21" t="s">
        <v>278</v>
      </c>
      <c r="J34" s="21" t="s">
        <v>357</v>
      </c>
      <c r="K34" s="21" t="s">
        <v>280</v>
      </c>
      <c r="L34" s="21" t="s">
        <v>358</v>
      </c>
    </row>
    <row r="35" spans="1:13" x14ac:dyDescent="0.15">
      <c r="A35" s="21" t="s">
        <v>294</v>
      </c>
      <c r="B35" s="21" t="s">
        <v>359</v>
      </c>
      <c r="C35" s="21" t="s">
        <v>271</v>
      </c>
      <c r="D35" s="21" t="s">
        <v>298</v>
      </c>
      <c r="E35" s="21" t="s">
        <v>298</v>
      </c>
      <c r="F35" s="21" t="s">
        <v>298</v>
      </c>
      <c r="G35" s="21" t="s">
        <v>298</v>
      </c>
      <c r="H35" s="21" t="s">
        <v>298</v>
      </c>
      <c r="I35" s="21" t="s">
        <v>298</v>
      </c>
      <c r="J35" s="21" t="s">
        <v>298</v>
      </c>
      <c r="K35" s="21" t="s">
        <v>298</v>
      </c>
      <c r="L35" s="21" t="s">
        <v>298</v>
      </c>
      <c r="M35" s="21" t="s">
        <v>271</v>
      </c>
    </row>
    <row r="36" spans="1:13" x14ac:dyDescent="0.15">
      <c r="A36" s="21">
        <v>36</v>
      </c>
      <c r="B36" s="21" t="s">
        <v>360</v>
      </c>
    </row>
    <row r="37" spans="1:13" x14ac:dyDescent="0.15">
      <c r="A37" s="21" t="s">
        <v>361</v>
      </c>
    </row>
    <row r="38" spans="1:13" x14ac:dyDescent="0.15">
      <c r="A38" s="21" t="s">
        <v>270</v>
      </c>
      <c r="B38" s="21" t="s">
        <v>271</v>
      </c>
      <c r="C38" s="21" t="s">
        <v>294</v>
      </c>
      <c r="D38" s="21" t="s">
        <v>362</v>
      </c>
      <c r="E38" s="21" t="s">
        <v>284</v>
      </c>
      <c r="F38" s="21" t="s">
        <v>363</v>
      </c>
      <c r="G38" s="21" t="s">
        <v>274</v>
      </c>
      <c r="H38" s="21" t="s">
        <v>364</v>
      </c>
      <c r="I38" s="21" t="s">
        <v>276</v>
      </c>
      <c r="J38" s="21" t="s">
        <v>365</v>
      </c>
      <c r="K38" s="21" t="s">
        <v>288</v>
      </c>
      <c r="L38" s="21" t="s">
        <v>366</v>
      </c>
    </row>
    <row r="39" spans="1:13" x14ac:dyDescent="0.15">
      <c r="A39" s="21" t="s">
        <v>282</v>
      </c>
      <c r="B39" s="21" t="s">
        <v>367</v>
      </c>
      <c r="C39" s="21" t="s">
        <v>272</v>
      </c>
      <c r="D39" s="21" t="s">
        <v>368</v>
      </c>
      <c r="E39" s="21" t="s">
        <v>296</v>
      </c>
      <c r="F39" s="21" t="s">
        <v>369</v>
      </c>
      <c r="G39" s="21" t="s">
        <v>286</v>
      </c>
      <c r="H39" s="21" t="s">
        <v>370</v>
      </c>
      <c r="I39" s="21" t="s">
        <v>271</v>
      </c>
      <c r="J39" s="21" t="s">
        <v>298</v>
      </c>
      <c r="K39" s="21" t="s">
        <v>298</v>
      </c>
      <c r="L39" s="21" t="s">
        <v>298</v>
      </c>
      <c r="M39" s="21" t="s">
        <v>271</v>
      </c>
    </row>
    <row r="40" spans="1:13" x14ac:dyDescent="0.15">
      <c r="A40" s="21">
        <v>39</v>
      </c>
      <c r="B40" s="21" t="s">
        <v>371</v>
      </c>
    </row>
    <row r="41" spans="1:13" x14ac:dyDescent="0.15">
      <c r="A41" s="21" t="s">
        <v>372</v>
      </c>
    </row>
    <row r="42" spans="1:13" x14ac:dyDescent="0.15">
      <c r="A42" s="21" t="s">
        <v>270</v>
      </c>
      <c r="B42" s="21" t="s">
        <v>271</v>
      </c>
      <c r="C42" s="21" t="s">
        <v>272</v>
      </c>
      <c r="D42" s="21" t="s">
        <v>373</v>
      </c>
      <c r="E42" s="21" t="s">
        <v>274</v>
      </c>
      <c r="F42" s="21" t="s">
        <v>374</v>
      </c>
      <c r="G42" s="21" t="s">
        <v>288</v>
      </c>
      <c r="H42" s="21" t="s">
        <v>375</v>
      </c>
      <c r="I42" s="21" t="s">
        <v>280</v>
      </c>
      <c r="J42" s="21" t="s">
        <v>376</v>
      </c>
      <c r="K42" s="21" t="s">
        <v>344</v>
      </c>
      <c r="L42" s="21" t="s">
        <v>377</v>
      </c>
    </row>
    <row r="43" spans="1:13" x14ac:dyDescent="0.15">
      <c r="A43" s="21" t="s">
        <v>282</v>
      </c>
      <c r="B43" s="21" t="s">
        <v>378</v>
      </c>
      <c r="C43" s="21" t="s">
        <v>284</v>
      </c>
      <c r="D43" s="21" t="s">
        <v>379</v>
      </c>
      <c r="E43" s="21" t="s">
        <v>286</v>
      </c>
      <c r="F43" s="21" t="s">
        <v>380</v>
      </c>
      <c r="G43" s="21" t="s">
        <v>278</v>
      </c>
      <c r="H43" s="21" t="s">
        <v>381</v>
      </c>
      <c r="I43" s="21" t="s">
        <v>292</v>
      </c>
      <c r="J43" s="21" t="s">
        <v>382</v>
      </c>
      <c r="K43" s="21" t="s">
        <v>331</v>
      </c>
      <c r="L43" s="21" t="s">
        <v>383</v>
      </c>
    </row>
    <row r="44" spans="1:13" x14ac:dyDescent="0.15">
      <c r="A44" s="21" t="s">
        <v>294</v>
      </c>
      <c r="B44" s="21" t="s">
        <v>384</v>
      </c>
      <c r="C44" s="21" t="s">
        <v>296</v>
      </c>
      <c r="D44" s="21" t="s">
        <v>385</v>
      </c>
      <c r="E44" s="21" t="s">
        <v>276</v>
      </c>
      <c r="F44" s="21" t="s">
        <v>386</v>
      </c>
      <c r="G44" s="21" t="s">
        <v>290</v>
      </c>
      <c r="H44" s="21" t="s">
        <v>387</v>
      </c>
      <c r="I44" s="21" t="s">
        <v>271</v>
      </c>
      <c r="J44" s="21" t="s">
        <v>298</v>
      </c>
      <c r="K44" s="21" t="s">
        <v>298</v>
      </c>
      <c r="L44" s="21" t="s">
        <v>298</v>
      </c>
      <c r="M44" s="21" t="s">
        <v>271</v>
      </c>
    </row>
    <row r="45" spans="1:13" x14ac:dyDescent="0.15">
      <c r="A45" s="21">
        <v>41</v>
      </c>
      <c r="B45" s="21" t="e">
        <f>- H.L.O RACING</f>
        <v>#NAME?</v>
      </c>
    </row>
    <row r="46" spans="1:13" x14ac:dyDescent="0.15">
      <c r="A46" s="21" t="s">
        <v>388</v>
      </c>
    </row>
    <row r="47" spans="1:13" x14ac:dyDescent="0.15">
      <c r="A47" s="21" t="s">
        <v>270</v>
      </c>
      <c r="B47" s="21" t="s">
        <v>271</v>
      </c>
      <c r="C47" s="21" t="s">
        <v>272</v>
      </c>
      <c r="D47" s="21" t="s">
        <v>389</v>
      </c>
      <c r="E47" s="21" t="s">
        <v>274</v>
      </c>
      <c r="F47" s="21" t="s">
        <v>390</v>
      </c>
      <c r="G47" s="21" t="s">
        <v>288</v>
      </c>
      <c r="H47" s="21" t="s">
        <v>391</v>
      </c>
      <c r="I47" s="21" t="s">
        <v>280</v>
      </c>
      <c r="J47" s="21" t="s">
        <v>392</v>
      </c>
      <c r="K47" s="21" t="s">
        <v>331</v>
      </c>
      <c r="L47" s="21" t="s">
        <v>393</v>
      </c>
    </row>
    <row r="48" spans="1:13" x14ac:dyDescent="0.15">
      <c r="A48" s="21" t="s">
        <v>282</v>
      </c>
      <c r="B48" s="21" t="s">
        <v>394</v>
      </c>
      <c r="C48" s="21" t="s">
        <v>284</v>
      </c>
      <c r="D48" s="21" t="s">
        <v>395</v>
      </c>
      <c r="E48" s="21" t="s">
        <v>286</v>
      </c>
      <c r="F48" s="21" t="s">
        <v>396</v>
      </c>
      <c r="G48" s="21" t="s">
        <v>278</v>
      </c>
      <c r="H48" s="21" t="s">
        <v>397</v>
      </c>
      <c r="I48" s="21" t="s">
        <v>292</v>
      </c>
      <c r="J48" s="21" t="s">
        <v>398</v>
      </c>
      <c r="K48" s="21" t="s">
        <v>338</v>
      </c>
      <c r="L48" s="21" t="s">
        <v>399</v>
      </c>
    </row>
    <row r="49" spans="1:13" x14ac:dyDescent="0.15">
      <c r="A49" s="21" t="s">
        <v>294</v>
      </c>
      <c r="B49" s="21" t="s">
        <v>400</v>
      </c>
      <c r="C49" s="21" t="s">
        <v>296</v>
      </c>
      <c r="D49" s="21" t="s">
        <v>401</v>
      </c>
      <c r="E49" s="21" t="s">
        <v>276</v>
      </c>
      <c r="F49" s="21" t="s">
        <v>402</v>
      </c>
      <c r="G49" s="21" t="s">
        <v>290</v>
      </c>
      <c r="H49" s="21" t="s">
        <v>403</v>
      </c>
      <c r="I49" s="21" t="s">
        <v>344</v>
      </c>
      <c r="J49" s="21" t="s">
        <v>404</v>
      </c>
      <c r="K49" s="21" t="s">
        <v>271</v>
      </c>
      <c r="L49" s="21" t="s">
        <v>298</v>
      </c>
      <c r="M49" s="21" t="s">
        <v>271</v>
      </c>
    </row>
    <row r="50" spans="1:13" x14ac:dyDescent="0.15">
      <c r="A50" s="21">
        <v>43</v>
      </c>
      <c r="B50" s="21" t="s">
        <v>405</v>
      </c>
    </row>
    <row r="51" spans="1:13" x14ac:dyDescent="0.15">
      <c r="A51" s="21" t="s">
        <v>406</v>
      </c>
    </row>
    <row r="52" spans="1:13" x14ac:dyDescent="0.15">
      <c r="A52" s="21" t="s">
        <v>270</v>
      </c>
      <c r="B52" s="21" t="s">
        <v>271</v>
      </c>
      <c r="C52" s="21" t="s">
        <v>272</v>
      </c>
      <c r="D52" s="21" t="s">
        <v>407</v>
      </c>
      <c r="E52" s="21" t="s">
        <v>274</v>
      </c>
      <c r="F52" s="21" t="s">
        <v>408</v>
      </c>
      <c r="G52" s="21" t="s">
        <v>288</v>
      </c>
      <c r="H52" s="21" t="s">
        <v>409</v>
      </c>
      <c r="I52" s="21" t="s">
        <v>290</v>
      </c>
      <c r="J52" s="21" t="s">
        <v>410</v>
      </c>
      <c r="K52" s="21" t="s">
        <v>292</v>
      </c>
      <c r="L52" s="21" t="s">
        <v>411</v>
      </c>
    </row>
    <row r="53" spans="1:13" x14ac:dyDescent="0.15">
      <c r="A53" s="21" t="s">
        <v>282</v>
      </c>
      <c r="B53" s="21" t="s">
        <v>412</v>
      </c>
      <c r="C53" s="21" t="s">
        <v>284</v>
      </c>
      <c r="D53" s="21" t="s">
        <v>413</v>
      </c>
      <c r="E53" s="21" t="s">
        <v>286</v>
      </c>
      <c r="F53" s="21" t="s">
        <v>414</v>
      </c>
      <c r="G53" s="21" t="s">
        <v>278</v>
      </c>
      <c r="H53" s="21" t="s">
        <v>415</v>
      </c>
      <c r="I53" s="21" t="s">
        <v>280</v>
      </c>
      <c r="J53" s="21" t="s">
        <v>416</v>
      </c>
      <c r="K53" s="21" t="s">
        <v>344</v>
      </c>
      <c r="L53" s="21" t="s">
        <v>417</v>
      </c>
    </row>
    <row r="54" spans="1:13" x14ac:dyDescent="0.15">
      <c r="A54" s="21" t="s">
        <v>294</v>
      </c>
      <c r="B54" s="21" t="s">
        <v>418</v>
      </c>
      <c r="C54" s="21" t="s">
        <v>296</v>
      </c>
      <c r="D54" s="21" t="s">
        <v>419</v>
      </c>
      <c r="E54" s="21" t="s">
        <v>276</v>
      </c>
      <c r="F54" s="21" t="s">
        <v>420</v>
      </c>
      <c r="G54" s="21" t="s">
        <v>271</v>
      </c>
      <c r="H54" s="21" t="s">
        <v>298</v>
      </c>
      <c r="I54" s="21" t="s">
        <v>298</v>
      </c>
      <c r="J54" s="21" t="s">
        <v>298</v>
      </c>
      <c r="K54" s="21" t="s">
        <v>298</v>
      </c>
      <c r="L54" s="21" t="s">
        <v>298</v>
      </c>
      <c r="M54" s="21" t="s">
        <v>271</v>
      </c>
    </row>
    <row r="55" spans="1:13" x14ac:dyDescent="0.15">
      <c r="A55" s="21">
        <v>46</v>
      </c>
      <c r="B55" s="21" t="e">
        <f>- Kawasaki Team GREEN</f>
        <v>#NAME?</v>
      </c>
    </row>
    <row r="56" spans="1:13" x14ac:dyDescent="0.15">
      <c r="A56" s="21" t="s">
        <v>421</v>
      </c>
    </row>
    <row r="57" spans="1:13" x14ac:dyDescent="0.15">
      <c r="A57" s="21" t="s">
        <v>270</v>
      </c>
      <c r="B57" s="21" t="s">
        <v>271</v>
      </c>
      <c r="C57" s="21" t="s">
        <v>272</v>
      </c>
      <c r="D57" s="21" t="s">
        <v>422</v>
      </c>
      <c r="E57" s="21" t="s">
        <v>274</v>
      </c>
      <c r="F57" s="21" t="s">
        <v>423</v>
      </c>
      <c r="G57" s="21" t="s">
        <v>288</v>
      </c>
      <c r="H57" s="21" t="s">
        <v>424</v>
      </c>
      <c r="I57" s="21" t="s">
        <v>280</v>
      </c>
      <c r="J57" s="21" t="s">
        <v>425</v>
      </c>
      <c r="K57" s="21" t="s">
        <v>331</v>
      </c>
      <c r="L57" s="21" t="s">
        <v>426</v>
      </c>
    </row>
    <row r="58" spans="1:13" x14ac:dyDescent="0.15">
      <c r="A58" s="21" t="s">
        <v>282</v>
      </c>
      <c r="B58" s="21" t="s">
        <v>427</v>
      </c>
      <c r="C58" s="21" t="s">
        <v>284</v>
      </c>
      <c r="D58" s="21" t="s">
        <v>428</v>
      </c>
      <c r="E58" s="21" t="s">
        <v>286</v>
      </c>
      <c r="F58" s="21" t="s">
        <v>429</v>
      </c>
      <c r="G58" s="21" t="s">
        <v>278</v>
      </c>
      <c r="H58" s="21" t="s">
        <v>430</v>
      </c>
      <c r="I58" s="21" t="s">
        <v>292</v>
      </c>
      <c r="J58" s="21" t="s">
        <v>431</v>
      </c>
      <c r="K58" s="21" t="s">
        <v>338</v>
      </c>
      <c r="L58" s="21" t="s">
        <v>432</v>
      </c>
    </row>
    <row r="59" spans="1:13" x14ac:dyDescent="0.15">
      <c r="A59" s="21" t="s">
        <v>294</v>
      </c>
      <c r="B59" s="21" t="s">
        <v>433</v>
      </c>
      <c r="C59" s="21" t="s">
        <v>296</v>
      </c>
      <c r="D59" s="21" t="s">
        <v>434</v>
      </c>
      <c r="E59" s="21" t="s">
        <v>276</v>
      </c>
      <c r="F59" s="21" t="s">
        <v>435</v>
      </c>
      <c r="G59" s="21" t="s">
        <v>290</v>
      </c>
      <c r="H59" s="21" t="s">
        <v>436</v>
      </c>
      <c r="I59" s="21" t="s">
        <v>344</v>
      </c>
      <c r="J59" s="21" t="s">
        <v>437</v>
      </c>
      <c r="K59" s="21" t="s">
        <v>438</v>
      </c>
      <c r="L59" s="21" t="s">
        <v>439</v>
      </c>
    </row>
    <row r="60" spans="1:13" x14ac:dyDescent="0.15">
      <c r="A60" s="21">
        <v>48</v>
      </c>
      <c r="B60" s="21" t="e">
        <f>- 立秋モータース&amp;RC甲子園YAMAHA</f>
        <v>#NAME?</v>
      </c>
    </row>
    <row r="61" spans="1:13" x14ac:dyDescent="0.15">
      <c r="A61" s="21" t="s">
        <v>440</v>
      </c>
    </row>
    <row r="62" spans="1:13" x14ac:dyDescent="0.15">
      <c r="A62" s="21" t="s">
        <v>270</v>
      </c>
      <c r="B62" s="21" t="s">
        <v>271</v>
      </c>
      <c r="C62" s="21" t="s">
        <v>272</v>
      </c>
      <c r="D62" s="21" t="s">
        <v>441</v>
      </c>
      <c r="E62" s="21" t="s">
        <v>296</v>
      </c>
      <c r="F62" s="21" t="s">
        <v>442</v>
      </c>
      <c r="G62" s="21" t="s">
        <v>286</v>
      </c>
      <c r="H62" s="21" t="s">
        <v>443</v>
      </c>
      <c r="I62" s="21" t="s">
        <v>288</v>
      </c>
      <c r="J62" s="21" t="s">
        <v>444</v>
      </c>
      <c r="K62" s="21" t="s">
        <v>290</v>
      </c>
      <c r="L62" s="21" t="s">
        <v>445</v>
      </c>
    </row>
    <row r="63" spans="1:13" x14ac:dyDescent="0.15">
      <c r="A63" s="21" t="s">
        <v>282</v>
      </c>
      <c r="B63" s="21" t="s">
        <v>446</v>
      </c>
      <c r="C63" s="21" t="s">
        <v>284</v>
      </c>
      <c r="D63" s="21" t="s">
        <v>447</v>
      </c>
      <c r="E63" s="21" t="s">
        <v>274</v>
      </c>
      <c r="F63" s="21" t="s">
        <v>448</v>
      </c>
      <c r="G63" s="21" t="s">
        <v>276</v>
      </c>
      <c r="H63" s="21" t="s">
        <v>449</v>
      </c>
      <c r="I63" s="21" t="s">
        <v>278</v>
      </c>
      <c r="J63" s="21" t="s">
        <v>450</v>
      </c>
      <c r="K63" s="21" t="s">
        <v>280</v>
      </c>
      <c r="L63" s="21" t="s">
        <v>451</v>
      </c>
    </row>
    <row r="64" spans="1:13" x14ac:dyDescent="0.15">
      <c r="A64" s="21" t="s">
        <v>294</v>
      </c>
      <c r="B64" s="21" t="s">
        <v>452</v>
      </c>
      <c r="C64" s="21" t="s">
        <v>271</v>
      </c>
      <c r="D64" s="21" t="s">
        <v>298</v>
      </c>
      <c r="E64" s="21" t="s">
        <v>298</v>
      </c>
      <c r="F64" s="21" t="s">
        <v>298</v>
      </c>
      <c r="G64" s="21" t="s">
        <v>298</v>
      </c>
      <c r="H64" s="21" t="s">
        <v>298</v>
      </c>
      <c r="I64" s="21" t="s">
        <v>298</v>
      </c>
      <c r="J64" s="21" t="s">
        <v>298</v>
      </c>
      <c r="K64" s="21" t="s">
        <v>298</v>
      </c>
      <c r="L64" s="21" t="s">
        <v>298</v>
      </c>
      <c r="M64" s="21" t="s">
        <v>271</v>
      </c>
    </row>
    <row r="65" spans="1:13" x14ac:dyDescent="0.15">
      <c r="A65" s="21">
        <v>50</v>
      </c>
      <c r="B65" s="21" t="e">
        <f>- ヨシムラスズキMOTUL</f>
        <v>#NAME?</v>
      </c>
    </row>
    <row r="66" spans="1:13" x14ac:dyDescent="0.15">
      <c r="A66" s="21" t="s">
        <v>453</v>
      </c>
    </row>
    <row r="67" spans="1:13" x14ac:dyDescent="0.15">
      <c r="A67" s="21" t="s">
        <v>270</v>
      </c>
      <c r="B67" s="21" t="s">
        <v>271</v>
      </c>
      <c r="C67" s="21" t="s">
        <v>272</v>
      </c>
      <c r="D67" s="21" t="s">
        <v>454</v>
      </c>
      <c r="E67" s="21" t="s">
        <v>296</v>
      </c>
      <c r="F67" s="21" t="s">
        <v>455</v>
      </c>
      <c r="G67" s="21" t="s">
        <v>286</v>
      </c>
      <c r="H67" s="21" t="s">
        <v>456</v>
      </c>
      <c r="I67" s="21" t="s">
        <v>288</v>
      </c>
      <c r="J67" s="21" t="s">
        <v>457</v>
      </c>
      <c r="K67" s="21" t="s">
        <v>290</v>
      </c>
      <c r="L67" s="21" t="s">
        <v>458</v>
      </c>
    </row>
    <row r="68" spans="1:13" x14ac:dyDescent="0.15">
      <c r="A68" s="21" t="s">
        <v>282</v>
      </c>
      <c r="B68" s="21" t="s">
        <v>459</v>
      </c>
      <c r="C68" s="21" t="s">
        <v>284</v>
      </c>
      <c r="D68" s="21" t="s">
        <v>460</v>
      </c>
      <c r="E68" s="21" t="s">
        <v>274</v>
      </c>
      <c r="F68" s="21" t="s">
        <v>461</v>
      </c>
      <c r="G68" s="21" t="s">
        <v>276</v>
      </c>
      <c r="H68" s="21" t="s">
        <v>462</v>
      </c>
      <c r="I68" s="21" t="s">
        <v>278</v>
      </c>
      <c r="J68" s="21" t="s">
        <v>463</v>
      </c>
      <c r="K68" s="21" t="s">
        <v>280</v>
      </c>
      <c r="L68" s="21" t="s">
        <v>464</v>
      </c>
    </row>
    <row r="69" spans="1:13" x14ac:dyDescent="0.15">
      <c r="A69" s="21" t="s">
        <v>294</v>
      </c>
      <c r="B69" s="21" t="s">
        <v>465</v>
      </c>
      <c r="C69" s="21" t="s">
        <v>271</v>
      </c>
      <c r="D69" s="21" t="s">
        <v>298</v>
      </c>
      <c r="E69" s="21" t="s">
        <v>298</v>
      </c>
      <c r="F69" s="21" t="s">
        <v>298</v>
      </c>
      <c r="G69" s="21" t="s">
        <v>298</v>
      </c>
      <c r="H69" s="21" t="s">
        <v>298</v>
      </c>
      <c r="I69" s="21" t="s">
        <v>298</v>
      </c>
      <c r="J69" s="21" t="s">
        <v>298</v>
      </c>
      <c r="K69" s="21" t="s">
        <v>298</v>
      </c>
      <c r="L69" s="21" t="s">
        <v>298</v>
      </c>
      <c r="M69" s="21" t="s">
        <v>271</v>
      </c>
    </row>
    <row r="70" spans="1:13" x14ac:dyDescent="0.15">
      <c r="A70" s="21">
        <v>52</v>
      </c>
      <c r="B70" s="21" t="e">
        <f>- Honda浜友会浜松エスカルゴ</f>
        <v>#NAME?</v>
      </c>
    </row>
    <row r="71" spans="1:13" x14ac:dyDescent="0.15">
      <c r="A71" s="21" t="s">
        <v>466</v>
      </c>
    </row>
    <row r="72" spans="1:13" x14ac:dyDescent="0.15">
      <c r="A72" s="21" t="s">
        <v>270</v>
      </c>
      <c r="B72" s="21" t="s">
        <v>271</v>
      </c>
      <c r="C72" s="21" t="s">
        <v>272</v>
      </c>
      <c r="D72" s="21" t="s">
        <v>467</v>
      </c>
      <c r="E72" s="21" t="s">
        <v>296</v>
      </c>
      <c r="F72" s="21" t="s">
        <v>468</v>
      </c>
      <c r="G72" s="21" t="s">
        <v>286</v>
      </c>
      <c r="H72" s="21" t="s">
        <v>469</v>
      </c>
      <c r="I72" s="21" t="s">
        <v>288</v>
      </c>
      <c r="J72" s="21" t="s">
        <v>470</v>
      </c>
      <c r="K72" s="21" t="s">
        <v>290</v>
      </c>
      <c r="L72" s="21" t="s">
        <v>471</v>
      </c>
    </row>
    <row r="73" spans="1:13" x14ac:dyDescent="0.15">
      <c r="A73" s="21" t="s">
        <v>282</v>
      </c>
      <c r="B73" s="21" t="s">
        <v>472</v>
      </c>
      <c r="C73" s="21" t="s">
        <v>284</v>
      </c>
      <c r="D73" s="21" t="s">
        <v>473</v>
      </c>
      <c r="E73" s="21" t="s">
        <v>274</v>
      </c>
      <c r="F73" s="21" t="s">
        <v>474</v>
      </c>
      <c r="G73" s="21" t="s">
        <v>276</v>
      </c>
      <c r="H73" s="21" t="s">
        <v>475</v>
      </c>
      <c r="I73" s="21" t="s">
        <v>278</v>
      </c>
      <c r="J73" s="21" t="s">
        <v>476</v>
      </c>
      <c r="K73" s="21" t="s">
        <v>280</v>
      </c>
      <c r="L73" s="21" t="s">
        <v>477</v>
      </c>
    </row>
    <row r="74" spans="1:13" x14ac:dyDescent="0.15">
      <c r="A74" s="21" t="s">
        <v>294</v>
      </c>
      <c r="B74" s="21" t="s">
        <v>478</v>
      </c>
      <c r="C74" s="21" t="s">
        <v>271</v>
      </c>
      <c r="D74" s="21" t="s">
        <v>298</v>
      </c>
      <c r="E74" s="21" t="s">
        <v>298</v>
      </c>
      <c r="F74" s="21" t="s">
        <v>298</v>
      </c>
      <c r="G74" s="21" t="s">
        <v>298</v>
      </c>
      <c r="H74" s="21" t="s">
        <v>298</v>
      </c>
      <c r="I74" s="21" t="s">
        <v>298</v>
      </c>
      <c r="J74" s="21" t="s">
        <v>298</v>
      </c>
      <c r="K74" s="21" t="s">
        <v>298</v>
      </c>
      <c r="L74" s="21" t="s">
        <v>298</v>
      </c>
      <c r="M74" s="21" t="s">
        <v>271</v>
      </c>
    </row>
    <row r="75" spans="1:13" x14ac:dyDescent="0.15">
      <c r="A75" s="21">
        <v>54</v>
      </c>
      <c r="B75" s="21" t="s">
        <v>479</v>
      </c>
    </row>
    <row r="76" spans="1:13" x14ac:dyDescent="0.15">
      <c r="A76" s="21" t="s">
        <v>480</v>
      </c>
    </row>
    <row r="77" spans="1:13" x14ac:dyDescent="0.15">
      <c r="A77" s="21" t="s">
        <v>270</v>
      </c>
      <c r="B77" s="21" t="s">
        <v>271</v>
      </c>
      <c r="C77" s="21" t="s">
        <v>294</v>
      </c>
      <c r="D77" s="21" t="s">
        <v>481</v>
      </c>
      <c r="E77" s="21" t="s">
        <v>284</v>
      </c>
      <c r="F77" s="21" t="s">
        <v>482</v>
      </c>
      <c r="G77" s="21" t="s">
        <v>274</v>
      </c>
      <c r="H77" s="21" t="s">
        <v>483</v>
      </c>
      <c r="I77" s="21" t="s">
        <v>276</v>
      </c>
      <c r="J77" s="21" t="s">
        <v>484</v>
      </c>
      <c r="K77" s="21" t="s">
        <v>278</v>
      </c>
      <c r="L77" s="21" t="s">
        <v>485</v>
      </c>
    </row>
    <row r="78" spans="1:13" x14ac:dyDescent="0.15">
      <c r="A78" s="21" t="s">
        <v>282</v>
      </c>
      <c r="B78" s="21" t="s">
        <v>486</v>
      </c>
      <c r="C78" s="21" t="s">
        <v>272</v>
      </c>
      <c r="D78" s="21" t="s">
        <v>487</v>
      </c>
      <c r="E78" s="21" t="s">
        <v>296</v>
      </c>
      <c r="F78" s="21" t="s">
        <v>488</v>
      </c>
      <c r="G78" s="21" t="s">
        <v>286</v>
      </c>
      <c r="H78" s="21" t="s">
        <v>489</v>
      </c>
      <c r="I78" s="21" t="s">
        <v>288</v>
      </c>
      <c r="J78" s="21" t="s">
        <v>490</v>
      </c>
      <c r="K78" s="21" t="s">
        <v>271</v>
      </c>
      <c r="L78" s="21" t="s">
        <v>298</v>
      </c>
      <c r="M78" s="21" t="s">
        <v>271</v>
      </c>
    </row>
    <row r="79" spans="1:13" x14ac:dyDescent="0.15">
      <c r="A79" s="21">
        <v>56</v>
      </c>
      <c r="B79" s="21" t="s">
        <v>491</v>
      </c>
    </row>
    <row r="80" spans="1:13" x14ac:dyDescent="0.15">
      <c r="A80" s="21" t="s">
        <v>492</v>
      </c>
    </row>
    <row r="81" spans="1:13" x14ac:dyDescent="0.15">
      <c r="A81" s="21" t="s">
        <v>270</v>
      </c>
      <c r="B81" s="21" t="s">
        <v>271</v>
      </c>
      <c r="C81" s="21" t="s">
        <v>272</v>
      </c>
      <c r="D81" s="21" t="s">
        <v>493</v>
      </c>
      <c r="E81" s="21" t="s">
        <v>274</v>
      </c>
      <c r="F81" s="21" t="s">
        <v>494</v>
      </c>
      <c r="G81" s="21" t="s">
        <v>288</v>
      </c>
      <c r="H81" s="21" t="s">
        <v>495</v>
      </c>
      <c r="I81" s="21" t="s">
        <v>280</v>
      </c>
      <c r="J81" s="21" t="s">
        <v>496</v>
      </c>
      <c r="K81" s="21" t="s">
        <v>344</v>
      </c>
      <c r="L81" s="21" t="s">
        <v>497</v>
      </c>
    </row>
    <row r="82" spans="1:13" x14ac:dyDescent="0.15">
      <c r="A82" s="21" t="s">
        <v>282</v>
      </c>
      <c r="B82" s="21" t="s">
        <v>498</v>
      </c>
      <c r="C82" s="21" t="s">
        <v>284</v>
      </c>
      <c r="D82" s="21" t="s">
        <v>499</v>
      </c>
      <c r="E82" s="21" t="s">
        <v>286</v>
      </c>
      <c r="F82" s="21" t="s">
        <v>481</v>
      </c>
      <c r="G82" s="21" t="s">
        <v>278</v>
      </c>
      <c r="H82" s="21" t="s">
        <v>500</v>
      </c>
      <c r="I82" s="21" t="s">
        <v>292</v>
      </c>
      <c r="J82" s="21" t="s">
        <v>501</v>
      </c>
      <c r="K82" s="21" t="s">
        <v>331</v>
      </c>
      <c r="L82" s="21" t="s">
        <v>502</v>
      </c>
    </row>
    <row r="83" spans="1:13" x14ac:dyDescent="0.15">
      <c r="A83" s="21" t="s">
        <v>294</v>
      </c>
      <c r="B83" s="21" t="s">
        <v>503</v>
      </c>
      <c r="C83" s="21" t="s">
        <v>296</v>
      </c>
      <c r="D83" s="21" t="s">
        <v>504</v>
      </c>
      <c r="E83" s="21" t="s">
        <v>276</v>
      </c>
      <c r="F83" s="21" t="s">
        <v>505</v>
      </c>
      <c r="G83" s="21" t="s">
        <v>290</v>
      </c>
      <c r="H83" s="21" t="s">
        <v>506</v>
      </c>
      <c r="I83" s="21" t="s">
        <v>271</v>
      </c>
      <c r="J83" s="21" t="s">
        <v>298</v>
      </c>
      <c r="K83" s="21" t="s">
        <v>298</v>
      </c>
      <c r="L83" s="21" t="s">
        <v>298</v>
      </c>
      <c r="M83" s="21" t="s">
        <v>271</v>
      </c>
    </row>
    <row r="84" spans="1:13" x14ac:dyDescent="0.15">
      <c r="A84" s="21">
        <v>58</v>
      </c>
      <c r="B84" s="21" t="s">
        <v>507</v>
      </c>
    </row>
    <row r="85" spans="1:13" x14ac:dyDescent="0.15">
      <c r="A85" s="21" t="s">
        <v>508</v>
      </c>
    </row>
    <row r="86" spans="1:13" x14ac:dyDescent="0.15">
      <c r="A86" s="21" t="s">
        <v>270</v>
      </c>
      <c r="B86" s="21" t="s">
        <v>271</v>
      </c>
      <c r="C86" s="21" t="s">
        <v>294</v>
      </c>
      <c r="D86" s="21" t="s">
        <v>509</v>
      </c>
      <c r="E86" s="21" t="s">
        <v>284</v>
      </c>
      <c r="F86" s="21" t="s">
        <v>510</v>
      </c>
      <c r="G86" s="21" t="s">
        <v>274</v>
      </c>
      <c r="H86" s="21" t="s">
        <v>511</v>
      </c>
      <c r="I86" s="21" t="s">
        <v>276</v>
      </c>
      <c r="J86" s="21" t="s">
        <v>512</v>
      </c>
      <c r="K86" s="21" t="s">
        <v>288</v>
      </c>
      <c r="L86" s="21" t="s">
        <v>513</v>
      </c>
    </row>
    <row r="87" spans="1:13" x14ac:dyDescent="0.15">
      <c r="A87" s="21" t="s">
        <v>282</v>
      </c>
      <c r="B87" s="21" t="s">
        <v>514</v>
      </c>
      <c r="C87" s="21" t="s">
        <v>272</v>
      </c>
      <c r="D87" s="21" t="s">
        <v>515</v>
      </c>
      <c r="E87" s="21" t="s">
        <v>296</v>
      </c>
      <c r="F87" s="21" t="s">
        <v>516</v>
      </c>
      <c r="G87" s="21" t="s">
        <v>286</v>
      </c>
      <c r="H87" s="21" t="s">
        <v>517</v>
      </c>
      <c r="I87" s="21" t="s">
        <v>271</v>
      </c>
      <c r="J87" s="21" t="s">
        <v>298</v>
      </c>
      <c r="K87" s="21" t="s">
        <v>298</v>
      </c>
      <c r="L87" s="21" t="s">
        <v>298</v>
      </c>
      <c r="M87" s="21" t="s">
        <v>271</v>
      </c>
    </row>
    <row r="88" spans="1:13" x14ac:dyDescent="0.15">
      <c r="A88" s="21">
        <v>60</v>
      </c>
      <c r="B88" s="21" t="e">
        <f>- ﾁﾀﾆｳﾑﾊﾟﾜｰ ﾌｰﾀｰｽﾞ ﾚｰｼﾝｸﾞ</f>
        <v>#NAME?</v>
      </c>
    </row>
    <row r="89" spans="1:13" x14ac:dyDescent="0.15">
      <c r="A89" s="21" t="s">
        <v>518</v>
      </c>
    </row>
    <row r="90" spans="1:13" x14ac:dyDescent="0.15">
      <c r="A90" s="21" t="s">
        <v>270</v>
      </c>
      <c r="B90" s="21" t="s">
        <v>271</v>
      </c>
      <c r="C90" s="21" t="s">
        <v>272</v>
      </c>
      <c r="D90" s="21" t="s">
        <v>519</v>
      </c>
      <c r="E90" s="21" t="s">
        <v>274</v>
      </c>
      <c r="F90" s="21" t="s">
        <v>520</v>
      </c>
      <c r="G90" s="21" t="s">
        <v>276</v>
      </c>
      <c r="H90" s="21" t="s">
        <v>521</v>
      </c>
      <c r="I90" s="21" t="s">
        <v>278</v>
      </c>
      <c r="J90" s="21" t="s">
        <v>522</v>
      </c>
      <c r="K90" s="21" t="s">
        <v>280</v>
      </c>
      <c r="L90" s="21" t="s">
        <v>523</v>
      </c>
    </row>
    <row r="91" spans="1:13" x14ac:dyDescent="0.15">
      <c r="A91" s="21" t="s">
        <v>282</v>
      </c>
      <c r="B91" s="21" t="s">
        <v>524</v>
      </c>
      <c r="C91" s="21" t="s">
        <v>284</v>
      </c>
      <c r="D91" s="21" t="s">
        <v>525</v>
      </c>
      <c r="E91" s="21" t="s">
        <v>286</v>
      </c>
      <c r="F91" s="21" t="s">
        <v>526</v>
      </c>
      <c r="G91" s="21" t="s">
        <v>288</v>
      </c>
      <c r="H91" s="21" t="s">
        <v>527</v>
      </c>
      <c r="I91" s="21" t="s">
        <v>290</v>
      </c>
      <c r="J91" s="21" t="s">
        <v>528</v>
      </c>
      <c r="K91" s="21" t="s">
        <v>292</v>
      </c>
      <c r="L91" s="21" t="s">
        <v>529</v>
      </c>
    </row>
    <row r="92" spans="1:13" x14ac:dyDescent="0.15">
      <c r="A92" s="21" t="s">
        <v>294</v>
      </c>
      <c r="B92" s="21" t="s">
        <v>530</v>
      </c>
      <c r="C92" s="21" t="s">
        <v>296</v>
      </c>
      <c r="D92" s="21" t="s">
        <v>531</v>
      </c>
      <c r="E92" s="21" t="s">
        <v>271</v>
      </c>
      <c r="F92" s="21" t="s">
        <v>298</v>
      </c>
      <c r="G92" s="21" t="s">
        <v>298</v>
      </c>
      <c r="H92" s="21" t="s">
        <v>298</v>
      </c>
      <c r="I92" s="21" t="s">
        <v>298</v>
      </c>
      <c r="J92" s="21" t="s">
        <v>298</v>
      </c>
      <c r="K92" s="21" t="s">
        <v>298</v>
      </c>
      <c r="L92" s="21" t="s">
        <v>298</v>
      </c>
      <c r="M92" s="21" t="s">
        <v>271</v>
      </c>
    </row>
    <row r="93" spans="1:13" x14ac:dyDescent="0.15">
      <c r="A93" s="21">
        <v>68</v>
      </c>
      <c r="B93" s="21" t="s">
        <v>532</v>
      </c>
    </row>
    <row r="94" spans="1:13" x14ac:dyDescent="0.15">
      <c r="A94" s="21" t="s">
        <v>533</v>
      </c>
    </row>
    <row r="95" spans="1:13" x14ac:dyDescent="0.15">
      <c r="A95" s="21" t="s">
        <v>270</v>
      </c>
      <c r="B95" s="21" t="s">
        <v>271</v>
      </c>
      <c r="C95" s="21" t="s">
        <v>272</v>
      </c>
      <c r="D95" s="21" t="s">
        <v>534</v>
      </c>
      <c r="E95" s="21" t="s">
        <v>274</v>
      </c>
      <c r="F95" s="21" t="s">
        <v>535</v>
      </c>
      <c r="G95" s="21" t="s">
        <v>288</v>
      </c>
      <c r="H95" s="21" t="s">
        <v>536</v>
      </c>
      <c r="I95" s="21" t="s">
        <v>280</v>
      </c>
      <c r="J95" s="21" t="s">
        <v>537</v>
      </c>
      <c r="K95" s="21" t="s">
        <v>331</v>
      </c>
      <c r="L95" s="21" t="s">
        <v>538</v>
      </c>
    </row>
    <row r="96" spans="1:13" x14ac:dyDescent="0.15">
      <c r="A96" s="21" t="s">
        <v>282</v>
      </c>
      <c r="B96" s="21" t="s">
        <v>539</v>
      </c>
      <c r="C96" s="21" t="s">
        <v>284</v>
      </c>
      <c r="D96" s="21" t="s">
        <v>540</v>
      </c>
      <c r="E96" s="21" t="s">
        <v>286</v>
      </c>
      <c r="F96" s="21" t="s">
        <v>541</v>
      </c>
      <c r="G96" s="21" t="s">
        <v>278</v>
      </c>
      <c r="H96" s="21" t="s">
        <v>542</v>
      </c>
      <c r="I96" s="21" t="s">
        <v>292</v>
      </c>
      <c r="J96" s="21" t="s">
        <v>543</v>
      </c>
      <c r="K96" s="21" t="s">
        <v>338</v>
      </c>
      <c r="L96" s="21" t="s">
        <v>544</v>
      </c>
    </row>
    <row r="97" spans="1:13" x14ac:dyDescent="0.15">
      <c r="A97" s="21" t="s">
        <v>294</v>
      </c>
      <c r="B97" s="21" t="s">
        <v>545</v>
      </c>
      <c r="C97" s="21" t="s">
        <v>296</v>
      </c>
      <c r="D97" s="21" t="s">
        <v>546</v>
      </c>
      <c r="E97" s="21" t="s">
        <v>276</v>
      </c>
      <c r="F97" s="21" t="s">
        <v>547</v>
      </c>
      <c r="G97" s="21" t="s">
        <v>290</v>
      </c>
      <c r="H97" s="21" t="s">
        <v>548</v>
      </c>
      <c r="I97" s="21" t="s">
        <v>344</v>
      </c>
      <c r="J97" s="21" t="s">
        <v>549</v>
      </c>
      <c r="K97" s="21" t="s">
        <v>271</v>
      </c>
      <c r="L97" s="21" t="s">
        <v>298</v>
      </c>
      <c r="M97" s="21" t="s">
        <v>271</v>
      </c>
    </row>
    <row r="98" spans="1:13" x14ac:dyDescent="0.15">
      <c r="A98" s="21">
        <v>70</v>
      </c>
      <c r="B98" s="21" t="e">
        <f>- SatuHATI.Honda Team Asia</f>
        <v>#NAME?</v>
      </c>
    </row>
    <row r="99" spans="1:13" x14ac:dyDescent="0.15">
      <c r="A99" s="21" t="s">
        <v>550</v>
      </c>
    </row>
    <row r="100" spans="1:13" x14ac:dyDescent="0.15">
      <c r="A100" s="21" t="s">
        <v>270</v>
      </c>
      <c r="B100" s="21" t="s">
        <v>271</v>
      </c>
      <c r="C100" s="21" t="s">
        <v>272</v>
      </c>
      <c r="D100" s="21" t="s">
        <v>551</v>
      </c>
      <c r="E100" s="21" t="s">
        <v>274</v>
      </c>
      <c r="F100" s="21" t="s">
        <v>552</v>
      </c>
      <c r="G100" s="21" t="s">
        <v>288</v>
      </c>
      <c r="H100" s="21" t="s">
        <v>553</v>
      </c>
      <c r="I100" s="21" t="s">
        <v>280</v>
      </c>
      <c r="J100" s="21" t="s">
        <v>554</v>
      </c>
      <c r="K100" s="21" t="s">
        <v>344</v>
      </c>
      <c r="L100" s="21" t="s">
        <v>555</v>
      </c>
    </row>
    <row r="101" spans="1:13" x14ac:dyDescent="0.15">
      <c r="A101" s="21" t="s">
        <v>282</v>
      </c>
      <c r="B101" s="21" t="s">
        <v>556</v>
      </c>
      <c r="C101" s="21" t="s">
        <v>284</v>
      </c>
      <c r="D101" s="21" t="s">
        <v>557</v>
      </c>
      <c r="E101" s="21" t="s">
        <v>286</v>
      </c>
      <c r="F101" s="21" t="s">
        <v>558</v>
      </c>
      <c r="G101" s="21" t="s">
        <v>278</v>
      </c>
      <c r="H101" s="21" t="s">
        <v>559</v>
      </c>
      <c r="I101" s="21" t="s">
        <v>292</v>
      </c>
      <c r="J101" s="21" t="s">
        <v>560</v>
      </c>
      <c r="K101" s="21" t="s">
        <v>331</v>
      </c>
      <c r="L101" s="21" t="s">
        <v>561</v>
      </c>
    </row>
    <row r="102" spans="1:13" x14ac:dyDescent="0.15">
      <c r="A102" s="21" t="s">
        <v>294</v>
      </c>
      <c r="B102" s="21" t="s">
        <v>562</v>
      </c>
      <c r="C102" s="21" t="s">
        <v>296</v>
      </c>
      <c r="D102" s="21" t="s">
        <v>563</v>
      </c>
      <c r="E102" s="21" t="s">
        <v>276</v>
      </c>
      <c r="F102" s="21" t="s">
        <v>564</v>
      </c>
      <c r="G102" s="21" t="s">
        <v>290</v>
      </c>
      <c r="H102" s="21" t="s">
        <v>565</v>
      </c>
      <c r="I102" s="21" t="s">
        <v>271</v>
      </c>
      <c r="J102" s="21" t="s">
        <v>298</v>
      </c>
      <c r="K102" s="21" t="s">
        <v>298</v>
      </c>
      <c r="L102" s="21" t="s">
        <v>298</v>
      </c>
      <c r="M102" s="21" t="s">
        <v>271</v>
      </c>
    </row>
    <row r="103" spans="1:13" x14ac:dyDescent="0.15">
      <c r="A103" s="21">
        <v>71</v>
      </c>
      <c r="B103" s="21" t="e">
        <f>- Team KAGAYAMA</f>
        <v>#NAME?</v>
      </c>
    </row>
    <row r="104" spans="1:13" x14ac:dyDescent="0.15">
      <c r="A104" s="21" t="s">
        <v>566</v>
      </c>
    </row>
    <row r="105" spans="1:13" x14ac:dyDescent="0.15">
      <c r="A105" s="21" t="s">
        <v>270</v>
      </c>
      <c r="B105" s="21" t="s">
        <v>271</v>
      </c>
      <c r="C105" s="21" t="s">
        <v>294</v>
      </c>
      <c r="D105" s="21" t="s">
        <v>567</v>
      </c>
      <c r="E105" s="21" t="s">
        <v>284</v>
      </c>
      <c r="F105" s="21" t="s">
        <v>568</v>
      </c>
      <c r="G105" s="21" t="s">
        <v>274</v>
      </c>
      <c r="H105" s="21" t="s">
        <v>569</v>
      </c>
      <c r="I105" s="21" t="s">
        <v>276</v>
      </c>
      <c r="J105" s="21" t="s">
        <v>570</v>
      </c>
      <c r="K105" s="21" t="s">
        <v>278</v>
      </c>
      <c r="L105" s="21" t="s">
        <v>571</v>
      </c>
    </row>
    <row r="106" spans="1:13" x14ac:dyDescent="0.15">
      <c r="A106" s="21" t="s">
        <v>282</v>
      </c>
      <c r="B106" s="21" t="s">
        <v>572</v>
      </c>
      <c r="C106" s="21" t="s">
        <v>272</v>
      </c>
      <c r="D106" s="21" t="s">
        <v>573</v>
      </c>
      <c r="E106" s="21" t="s">
        <v>296</v>
      </c>
      <c r="F106" s="21" t="s">
        <v>574</v>
      </c>
      <c r="G106" s="21" t="s">
        <v>286</v>
      </c>
      <c r="H106" s="21" t="s">
        <v>575</v>
      </c>
      <c r="I106" s="21" t="s">
        <v>288</v>
      </c>
      <c r="J106" s="21" t="s">
        <v>576</v>
      </c>
      <c r="K106" s="21" t="s">
        <v>290</v>
      </c>
      <c r="L106" s="21" t="s">
        <v>577</v>
      </c>
    </row>
    <row r="107" spans="1:13" x14ac:dyDescent="0.15">
      <c r="A107" s="21">
        <v>74</v>
      </c>
      <c r="B107" s="21" t="s">
        <v>578</v>
      </c>
    </row>
    <row r="108" spans="1:13" x14ac:dyDescent="0.15">
      <c r="A108" s="21" t="s">
        <v>579</v>
      </c>
    </row>
    <row r="109" spans="1:13" x14ac:dyDescent="0.15">
      <c r="A109" s="21" t="s">
        <v>270</v>
      </c>
      <c r="B109" s="21" t="s">
        <v>271</v>
      </c>
      <c r="C109" s="21" t="s">
        <v>272</v>
      </c>
      <c r="D109" s="21" t="s">
        <v>580</v>
      </c>
      <c r="E109" s="21" t="s">
        <v>274</v>
      </c>
      <c r="F109" s="21" t="s">
        <v>581</v>
      </c>
      <c r="G109" s="21" t="s">
        <v>288</v>
      </c>
      <c r="H109" s="21" t="s">
        <v>582</v>
      </c>
      <c r="I109" s="21" t="s">
        <v>290</v>
      </c>
      <c r="J109" s="21" t="s">
        <v>583</v>
      </c>
      <c r="K109" s="21" t="s">
        <v>292</v>
      </c>
      <c r="L109" s="21" t="s">
        <v>584</v>
      </c>
    </row>
    <row r="110" spans="1:13" x14ac:dyDescent="0.15">
      <c r="A110" s="21" t="s">
        <v>282</v>
      </c>
      <c r="B110" s="21" t="s">
        <v>585</v>
      </c>
      <c r="C110" s="21" t="s">
        <v>284</v>
      </c>
      <c r="D110" s="21" t="s">
        <v>586</v>
      </c>
      <c r="E110" s="21" t="s">
        <v>286</v>
      </c>
      <c r="F110" s="21" t="s">
        <v>587</v>
      </c>
      <c r="G110" s="21" t="s">
        <v>278</v>
      </c>
      <c r="H110" s="21" t="s">
        <v>588</v>
      </c>
      <c r="I110" s="21" t="s">
        <v>280</v>
      </c>
      <c r="J110" s="21" t="s">
        <v>589</v>
      </c>
      <c r="K110" s="21" t="s">
        <v>344</v>
      </c>
      <c r="L110" s="21" t="s">
        <v>590</v>
      </c>
    </row>
    <row r="111" spans="1:13" x14ac:dyDescent="0.15">
      <c r="A111" s="21" t="s">
        <v>294</v>
      </c>
      <c r="B111" s="21" t="s">
        <v>591</v>
      </c>
      <c r="C111" s="21" t="s">
        <v>296</v>
      </c>
      <c r="D111" s="21" t="s">
        <v>592</v>
      </c>
      <c r="E111" s="21" t="s">
        <v>276</v>
      </c>
      <c r="F111" s="21" t="s">
        <v>593</v>
      </c>
      <c r="G111" s="21" t="s">
        <v>271</v>
      </c>
      <c r="H111" s="21" t="s">
        <v>298</v>
      </c>
      <c r="I111" s="21" t="s">
        <v>298</v>
      </c>
      <c r="J111" s="21" t="s">
        <v>298</v>
      </c>
      <c r="K111" s="21" t="s">
        <v>298</v>
      </c>
      <c r="L111" s="21" t="s">
        <v>298</v>
      </c>
      <c r="M111" s="21" t="s">
        <v>271</v>
      </c>
    </row>
    <row r="112" spans="1:13" x14ac:dyDescent="0.15">
      <c r="A112" s="21">
        <v>76</v>
      </c>
      <c r="B112" s="21" t="s">
        <v>594</v>
      </c>
    </row>
    <row r="113" spans="1:13" x14ac:dyDescent="0.15">
      <c r="A113" s="21" t="s">
        <v>595</v>
      </c>
    </row>
    <row r="114" spans="1:13" x14ac:dyDescent="0.15">
      <c r="A114" s="21" t="s">
        <v>270</v>
      </c>
      <c r="B114" s="21" t="s">
        <v>271</v>
      </c>
      <c r="C114" s="21" t="s">
        <v>272</v>
      </c>
      <c r="D114" s="21" t="s">
        <v>596</v>
      </c>
      <c r="E114" s="21" t="s">
        <v>274</v>
      </c>
      <c r="F114" s="21" t="s">
        <v>597</v>
      </c>
      <c r="G114" s="21" t="s">
        <v>288</v>
      </c>
      <c r="H114" s="21" t="s">
        <v>598</v>
      </c>
      <c r="I114" s="21" t="s">
        <v>280</v>
      </c>
      <c r="J114" s="21" t="s">
        <v>599</v>
      </c>
      <c r="K114" s="21" t="s">
        <v>344</v>
      </c>
      <c r="L114" s="21" t="s">
        <v>600</v>
      </c>
    </row>
    <row r="115" spans="1:13" x14ac:dyDescent="0.15">
      <c r="A115" s="21" t="s">
        <v>282</v>
      </c>
      <c r="B115" s="21" t="s">
        <v>601</v>
      </c>
      <c r="C115" s="21" t="s">
        <v>284</v>
      </c>
      <c r="D115" s="21" t="s">
        <v>602</v>
      </c>
      <c r="E115" s="21" t="s">
        <v>286</v>
      </c>
      <c r="F115" s="21" t="s">
        <v>603</v>
      </c>
      <c r="G115" s="21" t="s">
        <v>278</v>
      </c>
      <c r="H115" s="21" t="s">
        <v>604</v>
      </c>
      <c r="I115" s="21" t="s">
        <v>292</v>
      </c>
      <c r="J115" s="21" t="s">
        <v>605</v>
      </c>
      <c r="K115" s="21" t="s">
        <v>331</v>
      </c>
      <c r="L115" s="21" t="s">
        <v>606</v>
      </c>
    </row>
    <row r="116" spans="1:13" x14ac:dyDescent="0.15">
      <c r="A116" s="21" t="s">
        <v>294</v>
      </c>
      <c r="B116" s="21" t="s">
        <v>607</v>
      </c>
      <c r="C116" s="21" t="s">
        <v>296</v>
      </c>
      <c r="D116" s="21" t="s">
        <v>608</v>
      </c>
      <c r="E116" s="21" t="s">
        <v>276</v>
      </c>
      <c r="F116" s="21" t="s">
        <v>609</v>
      </c>
      <c r="G116" s="21" t="s">
        <v>290</v>
      </c>
      <c r="H116" s="21" t="s">
        <v>610</v>
      </c>
      <c r="I116" s="21" t="s">
        <v>271</v>
      </c>
      <c r="J116" s="21" t="s">
        <v>298</v>
      </c>
      <c r="K116" s="21" t="s">
        <v>298</v>
      </c>
      <c r="L116" s="21" t="s">
        <v>298</v>
      </c>
      <c r="M116" s="21" t="s">
        <v>271</v>
      </c>
    </row>
    <row r="117" spans="1:13" x14ac:dyDescent="0.15">
      <c r="A117" s="21">
        <v>78</v>
      </c>
      <c r="B117" s="21" t="e">
        <f>- TTS速心NCCFACTORY</f>
        <v>#NAME?</v>
      </c>
    </row>
    <row r="118" spans="1:13" x14ac:dyDescent="0.15">
      <c r="A118" s="21" t="s">
        <v>611</v>
      </c>
    </row>
    <row r="119" spans="1:13" x14ac:dyDescent="0.15">
      <c r="A119" s="21" t="s">
        <v>270</v>
      </c>
      <c r="B119" s="21" t="s">
        <v>271</v>
      </c>
      <c r="C119" s="21" t="s">
        <v>294</v>
      </c>
      <c r="D119" s="21" t="s">
        <v>612</v>
      </c>
      <c r="E119" s="21" t="s">
        <v>284</v>
      </c>
      <c r="F119" s="21" t="s">
        <v>613</v>
      </c>
      <c r="G119" s="21" t="s">
        <v>274</v>
      </c>
      <c r="H119" s="21" t="s">
        <v>614</v>
      </c>
      <c r="I119" s="21" t="s">
        <v>276</v>
      </c>
      <c r="J119" s="21" t="s">
        <v>615</v>
      </c>
      <c r="K119" s="21" t="s">
        <v>278</v>
      </c>
      <c r="L119" s="21" t="s">
        <v>616</v>
      </c>
    </row>
    <row r="120" spans="1:13" x14ac:dyDescent="0.15">
      <c r="A120" s="21" t="s">
        <v>282</v>
      </c>
      <c r="B120" s="21" t="s">
        <v>617</v>
      </c>
      <c r="C120" s="21" t="s">
        <v>272</v>
      </c>
      <c r="D120" s="21" t="s">
        <v>618</v>
      </c>
      <c r="E120" s="21" t="s">
        <v>296</v>
      </c>
      <c r="F120" s="21" t="s">
        <v>619</v>
      </c>
      <c r="G120" s="21" t="s">
        <v>286</v>
      </c>
      <c r="H120" s="21" t="s">
        <v>620</v>
      </c>
      <c r="I120" s="21" t="s">
        <v>288</v>
      </c>
      <c r="J120" s="21" t="s">
        <v>621</v>
      </c>
      <c r="K120" s="21" t="s">
        <v>290</v>
      </c>
      <c r="L120" s="21" t="s">
        <v>622</v>
      </c>
    </row>
    <row r="121" spans="1:13" x14ac:dyDescent="0.15">
      <c r="A121" s="21">
        <v>82</v>
      </c>
      <c r="B121" s="21" t="s">
        <v>623</v>
      </c>
    </row>
    <row r="122" spans="1:13" x14ac:dyDescent="0.15">
      <c r="A122" s="21" t="s">
        <v>624</v>
      </c>
    </row>
    <row r="123" spans="1:13" x14ac:dyDescent="0.15">
      <c r="A123" s="21" t="s">
        <v>270</v>
      </c>
      <c r="B123" s="21" t="s">
        <v>271</v>
      </c>
      <c r="C123" s="21" t="s">
        <v>272</v>
      </c>
      <c r="D123" s="21" t="s">
        <v>625</v>
      </c>
      <c r="E123" s="21" t="s">
        <v>274</v>
      </c>
      <c r="F123" s="21" t="s">
        <v>626</v>
      </c>
      <c r="G123" s="21" t="s">
        <v>288</v>
      </c>
      <c r="H123" s="21" t="s">
        <v>627</v>
      </c>
      <c r="I123" s="21" t="s">
        <v>280</v>
      </c>
      <c r="J123" s="21" t="s">
        <v>628</v>
      </c>
      <c r="K123" s="21" t="s">
        <v>331</v>
      </c>
      <c r="L123" s="21" t="s">
        <v>629</v>
      </c>
    </row>
    <row r="124" spans="1:13" x14ac:dyDescent="0.15">
      <c r="A124" s="21" t="s">
        <v>282</v>
      </c>
      <c r="B124" s="21" t="s">
        <v>630</v>
      </c>
      <c r="C124" s="21" t="s">
        <v>284</v>
      </c>
      <c r="D124" s="21" t="s">
        <v>631</v>
      </c>
      <c r="E124" s="21" t="s">
        <v>286</v>
      </c>
      <c r="F124" s="21" t="s">
        <v>632</v>
      </c>
      <c r="G124" s="21" t="s">
        <v>278</v>
      </c>
      <c r="H124" s="21" t="s">
        <v>633</v>
      </c>
      <c r="I124" s="21" t="s">
        <v>292</v>
      </c>
      <c r="J124" s="21" t="s">
        <v>634</v>
      </c>
      <c r="K124" s="21" t="s">
        <v>338</v>
      </c>
      <c r="L124" s="21" t="s">
        <v>635</v>
      </c>
    </row>
    <row r="125" spans="1:13" x14ac:dyDescent="0.15">
      <c r="A125" s="21" t="s">
        <v>294</v>
      </c>
      <c r="B125" s="21" t="s">
        <v>636</v>
      </c>
      <c r="C125" s="21" t="s">
        <v>296</v>
      </c>
      <c r="D125" s="21" t="s">
        <v>637</v>
      </c>
      <c r="E125" s="21" t="s">
        <v>276</v>
      </c>
      <c r="F125" s="21" t="s">
        <v>638</v>
      </c>
      <c r="G125" s="21" t="s">
        <v>290</v>
      </c>
      <c r="H125" s="21" t="s">
        <v>639</v>
      </c>
      <c r="I125" s="21" t="s">
        <v>344</v>
      </c>
      <c r="J125" s="21" t="s">
        <v>640</v>
      </c>
      <c r="K125" s="21" t="s">
        <v>271</v>
      </c>
      <c r="L125" s="21" t="s">
        <v>298</v>
      </c>
      <c r="M125" s="21" t="s">
        <v>271</v>
      </c>
    </row>
    <row r="126" spans="1:13" x14ac:dyDescent="0.15">
      <c r="A126" s="21">
        <v>84</v>
      </c>
      <c r="B126" s="21" t="e">
        <f>- テイクアップOIRF</f>
        <v>#NAME?</v>
      </c>
    </row>
    <row r="127" spans="1:13" x14ac:dyDescent="0.15">
      <c r="A127" s="21" t="s">
        <v>641</v>
      </c>
    </row>
    <row r="128" spans="1:13" x14ac:dyDescent="0.15">
      <c r="A128" s="21" t="s">
        <v>270</v>
      </c>
      <c r="B128" s="21" t="s">
        <v>271</v>
      </c>
      <c r="C128" s="21" t="s">
        <v>272</v>
      </c>
      <c r="D128" s="21" t="s">
        <v>642</v>
      </c>
      <c r="E128" s="21" t="s">
        <v>274</v>
      </c>
      <c r="F128" s="21" t="s">
        <v>643</v>
      </c>
      <c r="G128" s="21" t="s">
        <v>288</v>
      </c>
      <c r="H128" s="21" t="s">
        <v>644</v>
      </c>
      <c r="I128" s="21" t="s">
        <v>280</v>
      </c>
      <c r="J128" s="21" t="s">
        <v>645</v>
      </c>
      <c r="K128" s="21" t="s">
        <v>331</v>
      </c>
      <c r="L128" s="21" t="s">
        <v>646</v>
      </c>
    </row>
    <row r="129" spans="1:13" x14ac:dyDescent="0.15">
      <c r="A129" s="21" t="s">
        <v>282</v>
      </c>
      <c r="B129" s="21" t="s">
        <v>647</v>
      </c>
      <c r="C129" s="21" t="s">
        <v>284</v>
      </c>
      <c r="D129" s="21" t="s">
        <v>617</v>
      </c>
      <c r="E129" s="21" t="s">
        <v>286</v>
      </c>
      <c r="F129" s="21" t="s">
        <v>648</v>
      </c>
      <c r="G129" s="21" t="s">
        <v>278</v>
      </c>
      <c r="H129" s="21" t="s">
        <v>649</v>
      </c>
      <c r="I129" s="21" t="s">
        <v>292</v>
      </c>
      <c r="J129" s="21" t="s">
        <v>650</v>
      </c>
      <c r="K129" s="21" t="s">
        <v>338</v>
      </c>
      <c r="L129" s="21" t="s">
        <v>651</v>
      </c>
    </row>
    <row r="130" spans="1:13" x14ac:dyDescent="0.15">
      <c r="A130" s="21" t="s">
        <v>294</v>
      </c>
      <c r="B130" s="21" t="s">
        <v>652</v>
      </c>
      <c r="C130" s="21" t="s">
        <v>296</v>
      </c>
      <c r="D130" s="21" t="s">
        <v>653</v>
      </c>
      <c r="E130" s="21" t="s">
        <v>276</v>
      </c>
      <c r="F130" s="21" t="s">
        <v>654</v>
      </c>
      <c r="G130" s="21" t="s">
        <v>290</v>
      </c>
      <c r="H130" s="21" t="s">
        <v>655</v>
      </c>
      <c r="I130" s="21" t="s">
        <v>344</v>
      </c>
      <c r="J130" s="21" t="s">
        <v>656</v>
      </c>
      <c r="K130" s="21" t="s">
        <v>271</v>
      </c>
      <c r="L130" s="21" t="s">
        <v>298</v>
      </c>
      <c r="M130" s="21" t="s">
        <v>271</v>
      </c>
    </row>
    <row r="131" spans="1:13" x14ac:dyDescent="0.15">
      <c r="A131" s="21">
        <v>85</v>
      </c>
      <c r="B131" s="21" t="e">
        <f>- HiTMAN RC甲子園ヤマハ</f>
        <v>#NAME?</v>
      </c>
    </row>
    <row r="132" spans="1:13" x14ac:dyDescent="0.15">
      <c r="A132" s="21" t="s">
        <v>657</v>
      </c>
    </row>
    <row r="133" spans="1:13" x14ac:dyDescent="0.15">
      <c r="A133" s="21" t="s">
        <v>270</v>
      </c>
      <c r="B133" s="21" t="s">
        <v>271</v>
      </c>
      <c r="C133" s="21" t="s">
        <v>272</v>
      </c>
      <c r="D133" s="21" t="s">
        <v>658</v>
      </c>
      <c r="E133" s="21" t="s">
        <v>274</v>
      </c>
      <c r="F133" s="21" t="s">
        <v>659</v>
      </c>
      <c r="G133" s="21" t="s">
        <v>276</v>
      </c>
      <c r="H133" s="21" t="s">
        <v>660</v>
      </c>
      <c r="I133" s="21" t="s">
        <v>278</v>
      </c>
      <c r="J133" s="21" t="s">
        <v>661</v>
      </c>
      <c r="K133" s="21" t="s">
        <v>280</v>
      </c>
      <c r="L133" s="21" t="s">
        <v>662</v>
      </c>
    </row>
    <row r="134" spans="1:13" x14ac:dyDescent="0.15">
      <c r="A134" s="21" t="s">
        <v>282</v>
      </c>
      <c r="B134" s="21" t="s">
        <v>663</v>
      </c>
      <c r="C134" s="21" t="s">
        <v>284</v>
      </c>
      <c r="D134" s="21" t="s">
        <v>664</v>
      </c>
      <c r="E134" s="21" t="s">
        <v>286</v>
      </c>
      <c r="F134" s="21" t="s">
        <v>665</v>
      </c>
      <c r="G134" s="21" t="s">
        <v>288</v>
      </c>
      <c r="H134" s="21" t="s">
        <v>666</v>
      </c>
      <c r="I134" s="21" t="s">
        <v>290</v>
      </c>
      <c r="J134" s="21" t="s">
        <v>667</v>
      </c>
      <c r="K134" s="21" t="s">
        <v>292</v>
      </c>
      <c r="L134" s="21" t="s">
        <v>668</v>
      </c>
    </row>
    <row r="135" spans="1:13" x14ac:dyDescent="0.15">
      <c r="A135" s="21" t="s">
        <v>294</v>
      </c>
      <c r="B135" s="21" t="s">
        <v>669</v>
      </c>
      <c r="C135" s="21" t="s">
        <v>296</v>
      </c>
      <c r="D135" s="21" t="s">
        <v>670</v>
      </c>
      <c r="E135" s="21" t="s">
        <v>271</v>
      </c>
      <c r="F135" s="21" t="s">
        <v>298</v>
      </c>
      <c r="G135" s="21" t="s">
        <v>298</v>
      </c>
      <c r="H135" s="21" t="s">
        <v>298</v>
      </c>
      <c r="I135" s="21" t="s">
        <v>298</v>
      </c>
      <c r="J135" s="21" t="s">
        <v>298</v>
      </c>
      <c r="K135" s="21" t="s">
        <v>298</v>
      </c>
      <c r="L135" s="21" t="s">
        <v>298</v>
      </c>
      <c r="M135" s="21" t="s">
        <v>271</v>
      </c>
    </row>
    <row r="136" spans="1:13" x14ac:dyDescent="0.15">
      <c r="A136" s="21">
        <v>91</v>
      </c>
      <c r="B136" s="21" t="s">
        <v>671</v>
      </c>
    </row>
    <row r="137" spans="1:13" x14ac:dyDescent="0.15">
      <c r="A137" s="21" t="s">
        <v>672</v>
      </c>
    </row>
    <row r="138" spans="1:13" x14ac:dyDescent="0.15">
      <c r="A138" s="21" t="s">
        <v>270</v>
      </c>
      <c r="B138" s="21" t="s">
        <v>271</v>
      </c>
      <c r="C138" s="21" t="s">
        <v>272</v>
      </c>
      <c r="D138" s="21" t="s">
        <v>673</v>
      </c>
      <c r="E138" s="21" t="s">
        <v>274</v>
      </c>
      <c r="F138" s="21" t="s">
        <v>674</v>
      </c>
      <c r="G138" s="21" t="s">
        <v>288</v>
      </c>
      <c r="H138" s="21" t="s">
        <v>675</v>
      </c>
      <c r="I138" s="21" t="s">
        <v>280</v>
      </c>
      <c r="J138" s="21" t="s">
        <v>676</v>
      </c>
      <c r="K138" s="21" t="s">
        <v>331</v>
      </c>
      <c r="L138" s="21" t="s">
        <v>677</v>
      </c>
    </row>
    <row r="139" spans="1:13" x14ac:dyDescent="0.15">
      <c r="A139" s="21" t="s">
        <v>282</v>
      </c>
      <c r="B139" s="21" t="s">
        <v>678</v>
      </c>
      <c r="C139" s="21" t="s">
        <v>284</v>
      </c>
      <c r="D139" s="21" t="s">
        <v>679</v>
      </c>
      <c r="E139" s="21" t="s">
        <v>286</v>
      </c>
      <c r="F139" s="21" t="s">
        <v>680</v>
      </c>
      <c r="G139" s="21" t="s">
        <v>278</v>
      </c>
      <c r="H139" s="21" t="s">
        <v>681</v>
      </c>
      <c r="I139" s="21" t="s">
        <v>292</v>
      </c>
      <c r="J139" s="21" t="s">
        <v>682</v>
      </c>
      <c r="K139" s="21" t="s">
        <v>338</v>
      </c>
      <c r="L139" s="21" t="s">
        <v>683</v>
      </c>
    </row>
    <row r="140" spans="1:13" x14ac:dyDescent="0.15">
      <c r="A140" s="21" t="s">
        <v>294</v>
      </c>
      <c r="B140" s="21" t="s">
        <v>684</v>
      </c>
      <c r="C140" s="21" t="s">
        <v>296</v>
      </c>
      <c r="D140" s="21" t="s">
        <v>685</v>
      </c>
      <c r="E140" s="21" t="s">
        <v>276</v>
      </c>
      <c r="F140" s="21" t="s">
        <v>686</v>
      </c>
      <c r="G140" s="21" t="s">
        <v>290</v>
      </c>
      <c r="H140" s="21" t="s">
        <v>687</v>
      </c>
      <c r="I140" s="21" t="s">
        <v>344</v>
      </c>
      <c r="J140" s="21" t="s">
        <v>688</v>
      </c>
      <c r="K140" s="21" t="s">
        <v>271</v>
      </c>
      <c r="L140" s="21" t="s">
        <v>298</v>
      </c>
      <c r="M140" s="21" t="s">
        <v>271</v>
      </c>
    </row>
    <row r="141" spans="1:13" x14ac:dyDescent="0.15">
      <c r="A141" s="21">
        <v>95</v>
      </c>
      <c r="B141" s="21" t="s">
        <v>689</v>
      </c>
    </row>
    <row r="142" spans="1:13" x14ac:dyDescent="0.15">
      <c r="A142" s="21" t="s">
        <v>690</v>
      </c>
    </row>
    <row r="143" spans="1:13" x14ac:dyDescent="0.15">
      <c r="A143" s="21" t="s">
        <v>270</v>
      </c>
      <c r="B143" s="21" t="s">
        <v>271</v>
      </c>
      <c r="C143" s="21" t="s">
        <v>284</v>
      </c>
      <c r="D143" s="21" t="s">
        <v>691</v>
      </c>
      <c r="E143" s="21" t="s">
        <v>276</v>
      </c>
      <c r="F143" s="21" t="s">
        <v>692</v>
      </c>
      <c r="G143" s="21" t="s">
        <v>290</v>
      </c>
      <c r="H143" s="21" t="s">
        <v>693</v>
      </c>
      <c r="I143" s="21" t="s">
        <v>344</v>
      </c>
      <c r="J143" s="21" t="s">
        <v>694</v>
      </c>
      <c r="K143" s="21" t="s">
        <v>438</v>
      </c>
      <c r="L143" s="21" t="s">
        <v>695</v>
      </c>
    </row>
    <row r="144" spans="1:13" x14ac:dyDescent="0.15">
      <c r="A144" s="21" t="s">
        <v>282</v>
      </c>
      <c r="B144" s="21" t="s">
        <v>696</v>
      </c>
      <c r="C144" s="21" t="s">
        <v>296</v>
      </c>
      <c r="D144" s="21" t="s">
        <v>697</v>
      </c>
      <c r="E144" s="21" t="s">
        <v>288</v>
      </c>
      <c r="F144" s="21" t="s">
        <v>698</v>
      </c>
      <c r="G144" s="21" t="s">
        <v>280</v>
      </c>
      <c r="H144" s="21" t="s">
        <v>699</v>
      </c>
      <c r="I144" s="21" t="s">
        <v>331</v>
      </c>
      <c r="J144" s="21" t="s">
        <v>700</v>
      </c>
      <c r="K144" s="21" t="s">
        <v>701</v>
      </c>
      <c r="L144" s="21" t="s">
        <v>702</v>
      </c>
    </row>
    <row r="145" spans="1:13" x14ac:dyDescent="0.15">
      <c r="A145" s="21" t="s">
        <v>294</v>
      </c>
      <c r="B145" s="21" t="s">
        <v>703</v>
      </c>
      <c r="C145" s="21" t="s">
        <v>274</v>
      </c>
      <c r="D145" s="21" t="s">
        <v>704</v>
      </c>
      <c r="E145" s="21" t="s">
        <v>278</v>
      </c>
      <c r="F145" s="21" t="s">
        <v>705</v>
      </c>
      <c r="G145" s="21" t="s">
        <v>292</v>
      </c>
      <c r="H145" s="21" t="s">
        <v>706</v>
      </c>
      <c r="I145" s="21" t="s">
        <v>338</v>
      </c>
      <c r="J145" s="21" t="s">
        <v>707</v>
      </c>
      <c r="K145" s="21" t="s">
        <v>708</v>
      </c>
      <c r="L145" s="21" t="s">
        <v>709</v>
      </c>
    </row>
    <row r="146" spans="1:13" x14ac:dyDescent="0.15">
      <c r="A146" s="21" t="s">
        <v>272</v>
      </c>
      <c r="B146" s="21" t="s">
        <v>710</v>
      </c>
      <c r="C146" s="21" t="s">
        <v>286</v>
      </c>
      <c r="D146" s="21" t="s">
        <v>711</v>
      </c>
      <c r="E146" s="21" t="s">
        <v>271</v>
      </c>
      <c r="F146" s="21" t="s">
        <v>298</v>
      </c>
      <c r="G146" s="21" t="s">
        <v>298</v>
      </c>
      <c r="H146" s="21" t="s">
        <v>298</v>
      </c>
      <c r="I146" s="21" t="s">
        <v>298</v>
      </c>
      <c r="J146" s="21" t="s">
        <v>298</v>
      </c>
      <c r="K146" s="21" t="s">
        <v>298</v>
      </c>
      <c r="L146" s="21" t="s">
        <v>298</v>
      </c>
      <c r="M146" s="21" t="s">
        <v>271</v>
      </c>
    </row>
    <row r="147" spans="1:13" x14ac:dyDescent="0.15">
      <c r="A147" s="21">
        <v>104</v>
      </c>
      <c r="B147" s="21" t="e">
        <f>- Honda Dream RACING</f>
        <v>#NAME?</v>
      </c>
    </row>
    <row r="148" spans="1:13" x14ac:dyDescent="0.15">
      <c r="A148" s="21" t="s">
        <v>712</v>
      </c>
    </row>
    <row r="149" spans="1:13" x14ac:dyDescent="0.15">
      <c r="A149" s="21" t="s">
        <v>270</v>
      </c>
      <c r="B149" s="21" t="s">
        <v>271</v>
      </c>
      <c r="C149" s="21" t="s">
        <v>272</v>
      </c>
      <c r="D149" s="21" t="s">
        <v>713</v>
      </c>
      <c r="E149" s="21" t="s">
        <v>296</v>
      </c>
      <c r="F149" s="21" t="s">
        <v>714</v>
      </c>
      <c r="G149" s="21" t="s">
        <v>286</v>
      </c>
      <c r="H149" s="21" t="s">
        <v>715</v>
      </c>
      <c r="I149" s="21" t="s">
        <v>288</v>
      </c>
      <c r="J149" s="21" t="s">
        <v>716</v>
      </c>
      <c r="K149" s="21" t="s">
        <v>290</v>
      </c>
      <c r="L149" s="21" t="s">
        <v>717</v>
      </c>
    </row>
    <row r="150" spans="1:13" x14ac:dyDescent="0.15">
      <c r="A150" s="21" t="s">
        <v>282</v>
      </c>
      <c r="B150" s="21" t="s">
        <v>718</v>
      </c>
      <c r="C150" s="21" t="s">
        <v>284</v>
      </c>
      <c r="D150" s="21" t="s">
        <v>719</v>
      </c>
      <c r="E150" s="21" t="s">
        <v>274</v>
      </c>
      <c r="F150" s="21" t="s">
        <v>720</v>
      </c>
      <c r="G150" s="21" t="s">
        <v>276</v>
      </c>
      <c r="H150" s="21" t="s">
        <v>721</v>
      </c>
      <c r="I150" s="21" t="s">
        <v>278</v>
      </c>
      <c r="J150" s="21" t="s">
        <v>722</v>
      </c>
      <c r="K150" s="21" t="s">
        <v>280</v>
      </c>
      <c r="L150" s="21" t="s">
        <v>723</v>
      </c>
    </row>
    <row r="151" spans="1:13" x14ac:dyDescent="0.15">
      <c r="A151" s="21" t="s">
        <v>294</v>
      </c>
      <c r="B151" s="21" t="s">
        <v>724</v>
      </c>
      <c r="C151" s="21" t="s">
        <v>271</v>
      </c>
      <c r="D151" s="21" t="s">
        <v>298</v>
      </c>
      <c r="E151" s="21" t="s">
        <v>298</v>
      </c>
      <c r="F151" s="21" t="s">
        <v>298</v>
      </c>
      <c r="G151" s="21" t="s">
        <v>298</v>
      </c>
      <c r="H151" s="21" t="s">
        <v>298</v>
      </c>
      <c r="I151" s="21" t="s">
        <v>298</v>
      </c>
      <c r="J151" s="21" t="s">
        <v>298</v>
      </c>
      <c r="K151" s="21" t="s">
        <v>298</v>
      </c>
      <c r="L151" s="21" t="s">
        <v>298</v>
      </c>
      <c r="M151" s="21" t="s">
        <v>271</v>
      </c>
    </row>
    <row r="152" spans="1:13" x14ac:dyDescent="0.15">
      <c r="A152" s="21">
        <v>450</v>
      </c>
      <c r="B152" s="21" t="s">
        <v>725</v>
      </c>
    </row>
    <row r="153" spans="1:13" x14ac:dyDescent="0.15">
      <c r="A153" s="21" t="s">
        <v>726</v>
      </c>
    </row>
    <row r="154" spans="1:13" x14ac:dyDescent="0.15">
      <c r="A154" s="21" t="s">
        <v>270</v>
      </c>
      <c r="B154" s="21" t="s">
        <v>271</v>
      </c>
      <c r="C154" s="21" t="s">
        <v>272</v>
      </c>
      <c r="D154" s="21" t="s">
        <v>727</v>
      </c>
      <c r="E154" s="21" t="s">
        <v>274</v>
      </c>
      <c r="F154" s="21" t="s">
        <v>728</v>
      </c>
      <c r="G154" s="21" t="s">
        <v>288</v>
      </c>
      <c r="H154" s="21" t="s">
        <v>729</v>
      </c>
      <c r="I154" s="21" t="s">
        <v>290</v>
      </c>
      <c r="J154" s="21" t="s">
        <v>730</v>
      </c>
      <c r="K154" s="21" t="s">
        <v>292</v>
      </c>
      <c r="L154" s="21" t="s">
        <v>731</v>
      </c>
    </row>
    <row r="155" spans="1:13" x14ac:dyDescent="0.15">
      <c r="A155" s="21" t="s">
        <v>282</v>
      </c>
      <c r="B155" s="21" t="s">
        <v>732</v>
      </c>
      <c r="C155" s="21" t="s">
        <v>284</v>
      </c>
      <c r="D155" s="21" t="s">
        <v>733</v>
      </c>
      <c r="E155" s="21" t="s">
        <v>286</v>
      </c>
      <c r="F155" s="21" t="s">
        <v>734</v>
      </c>
      <c r="G155" s="21" t="s">
        <v>278</v>
      </c>
      <c r="H155" s="21" t="s">
        <v>735</v>
      </c>
      <c r="I155" s="21" t="s">
        <v>280</v>
      </c>
      <c r="J155" s="21" t="s">
        <v>736</v>
      </c>
      <c r="K155" s="21" t="s">
        <v>344</v>
      </c>
      <c r="L155" s="21" t="s">
        <v>737</v>
      </c>
    </row>
    <row r="156" spans="1:13" x14ac:dyDescent="0.15">
      <c r="A156" s="21" t="s">
        <v>294</v>
      </c>
      <c r="B156" s="21" t="s">
        <v>738</v>
      </c>
      <c r="C156" s="21" t="s">
        <v>296</v>
      </c>
      <c r="D156" s="21" t="s">
        <v>739</v>
      </c>
      <c r="E156" s="21" t="s">
        <v>276</v>
      </c>
      <c r="F156" s="21" t="s">
        <v>740</v>
      </c>
      <c r="G156" s="21" t="s">
        <v>271</v>
      </c>
      <c r="H156" s="21" t="s">
        <v>298</v>
      </c>
      <c r="I156" s="21" t="s">
        <v>298</v>
      </c>
      <c r="J156" s="21" t="s">
        <v>298</v>
      </c>
      <c r="K156" s="21" t="s">
        <v>298</v>
      </c>
      <c r="L156" s="21" t="s">
        <v>298</v>
      </c>
      <c r="M156" s="21" t="s">
        <v>271</v>
      </c>
    </row>
    <row r="157" spans="1:13" x14ac:dyDescent="0.15">
      <c r="A157" s="21">
        <v>807</v>
      </c>
      <c r="B157" s="21" t="s">
        <v>741</v>
      </c>
    </row>
    <row r="158" spans="1:13" x14ac:dyDescent="0.15">
      <c r="A158" s="21" t="s">
        <v>742</v>
      </c>
    </row>
    <row r="159" spans="1:13" x14ac:dyDescent="0.15">
      <c r="A159" s="21" t="s">
        <v>270</v>
      </c>
      <c r="B159" s="21" t="s">
        <v>271</v>
      </c>
      <c r="C159" s="21" t="s">
        <v>294</v>
      </c>
      <c r="D159" s="21" t="s">
        <v>743</v>
      </c>
      <c r="E159" s="21" t="s">
        <v>284</v>
      </c>
      <c r="F159" s="21" t="s">
        <v>744</v>
      </c>
      <c r="G159" s="21" t="s">
        <v>296</v>
      </c>
      <c r="H159" s="21" t="s">
        <v>745</v>
      </c>
      <c r="I159" s="21" t="s">
        <v>274</v>
      </c>
      <c r="J159" s="21" t="s">
        <v>746</v>
      </c>
      <c r="K159" s="21" t="s">
        <v>286</v>
      </c>
      <c r="L159" s="21" t="s">
        <v>747</v>
      </c>
    </row>
    <row r="160" spans="1:13" x14ac:dyDescent="0.15">
      <c r="A160" s="21" t="s">
        <v>282</v>
      </c>
      <c r="B160" s="21" t="s">
        <v>748</v>
      </c>
      <c r="C160" s="21" t="s">
        <v>272</v>
      </c>
      <c r="D160" s="21" t="s">
        <v>749</v>
      </c>
      <c r="E160" s="21" t="s">
        <v>271</v>
      </c>
      <c r="F160" s="21" t="s">
        <v>298</v>
      </c>
      <c r="G160" s="21" t="s">
        <v>298</v>
      </c>
      <c r="H160" s="21" t="s">
        <v>298</v>
      </c>
      <c r="I160" s="21" t="s">
        <v>298</v>
      </c>
      <c r="J160" s="21" t="s">
        <v>298</v>
      </c>
      <c r="K160" s="21" t="s">
        <v>298</v>
      </c>
      <c r="L160" s="21" t="s">
        <v>298</v>
      </c>
      <c r="M160" s="21" t="s">
        <v>271</v>
      </c>
    </row>
  </sheetData>
  <phoneticPr fontId="17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1"/>
  <sheetViews>
    <sheetView workbookViewId="0">
      <selection activeCell="I8" sqref="I8"/>
    </sheetView>
  </sheetViews>
  <sheetFormatPr defaultColWidth="9.375" defaultRowHeight="12" x14ac:dyDescent="0.15"/>
  <cols>
    <col min="1" max="1" width="12.875" style="21" bestFit="1" customWidth="1"/>
    <col min="2" max="2" width="9.375" style="21"/>
    <col min="3" max="8" width="9.5" style="21" bestFit="1" customWidth="1"/>
    <col min="9" max="16384" width="9.375" style="21"/>
  </cols>
  <sheetData>
    <row r="1" spans="1:8" x14ac:dyDescent="0.15">
      <c r="A1" s="21" t="s">
        <v>260</v>
      </c>
    </row>
    <row r="2" spans="1:8" x14ac:dyDescent="0.15">
      <c r="A2" s="21" t="s">
        <v>261</v>
      </c>
    </row>
    <row r="3" spans="1:8" x14ac:dyDescent="0.15">
      <c r="A3" s="21" t="s">
        <v>262</v>
      </c>
    </row>
    <row r="4" spans="1:8" x14ac:dyDescent="0.15">
      <c r="A4" s="21" t="s">
        <v>263</v>
      </c>
    </row>
    <row r="5" spans="1:8" x14ac:dyDescent="0.15">
      <c r="A5" s="21" t="s">
        <v>750</v>
      </c>
    </row>
    <row r="6" spans="1:8" x14ac:dyDescent="0.15">
      <c r="A6" s="22">
        <v>42846</v>
      </c>
    </row>
    <row r="7" spans="1:8" x14ac:dyDescent="0.15">
      <c r="A7" s="21" t="s">
        <v>265</v>
      </c>
    </row>
    <row r="8" spans="1:8" x14ac:dyDescent="0.15">
      <c r="A8" s="21" t="s">
        <v>266</v>
      </c>
    </row>
    <row r="9" spans="1:8" x14ac:dyDescent="0.15">
      <c r="A9" s="21" t="s">
        <v>267</v>
      </c>
    </row>
    <row r="10" spans="1:8" x14ac:dyDescent="0.15">
      <c r="A10" s="21" t="s">
        <v>268</v>
      </c>
    </row>
    <row r="11" spans="1:8" x14ac:dyDescent="0.15">
      <c r="A11" s="21" t="s">
        <v>751</v>
      </c>
    </row>
    <row r="12" spans="1:8" x14ac:dyDescent="0.15">
      <c r="A12" s="21" t="s">
        <v>752</v>
      </c>
    </row>
    <row r="13" spans="1:8" x14ac:dyDescent="0.15">
      <c r="B13" s="21" t="s">
        <v>753</v>
      </c>
      <c r="C13" s="21" t="s">
        <v>754</v>
      </c>
    </row>
    <row r="14" spans="1:8" x14ac:dyDescent="0.15">
      <c r="B14" s="21" t="s">
        <v>755</v>
      </c>
      <c r="C14" s="21" t="s">
        <v>756</v>
      </c>
      <c r="D14" s="21" t="s">
        <v>757</v>
      </c>
      <c r="E14" s="21" t="s">
        <v>758</v>
      </c>
      <c r="F14" s="21" t="s">
        <v>759</v>
      </c>
      <c r="G14" s="21" t="s">
        <v>760</v>
      </c>
      <c r="H14" s="21" t="s">
        <v>761</v>
      </c>
    </row>
    <row r="15" spans="1:8" x14ac:dyDescent="0.15">
      <c r="A15" s="21" t="s">
        <v>762</v>
      </c>
      <c r="B15" s="21" t="s">
        <v>24</v>
      </c>
      <c r="C15" s="21">
        <v>35.209000000000003</v>
      </c>
      <c r="D15" s="21">
        <v>21.689</v>
      </c>
      <c r="E15" s="21">
        <v>46.845999999999997</v>
      </c>
      <c r="F15" s="21">
        <v>297.8</v>
      </c>
      <c r="G15" s="21">
        <v>23.347000000000001</v>
      </c>
    </row>
    <row r="16" spans="1:8" x14ac:dyDescent="0.15">
      <c r="A16" s="21" t="s">
        <v>763</v>
      </c>
    </row>
    <row r="17" spans="1:8" x14ac:dyDescent="0.15">
      <c r="A17" s="21" t="s">
        <v>764</v>
      </c>
      <c r="B17" s="21" t="s">
        <v>765</v>
      </c>
      <c r="C17" s="21">
        <v>36.023000000000003</v>
      </c>
      <c r="D17" s="21">
        <v>22.146999999999998</v>
      </c>
      <c r="E17" s="21">
        <v>48.35</v>
      </c>
      <c r="F17" s="21">
        <v>296.8</v>
      </c>
      <c r="G17" s="21">
        <v>23.968</v>
      </c>
      <c r="H17" s="21">
        <v>160.6</v>
      </c>
    </row>
    <row r="18" spans="1:8" x14ac:dyDescent="0.15">
      <c r="A18" s="21" t="s">
        <v>766</v>
      </c>
      <c r="B18" s="21" t="s">
        <v>767</v>
      </c>
      <c r="C18" s="21" t="s">
        <v>768</v>
      </c>
      <c r="D18" s="21">
        <v>21.859000000000002</v>
      </c>
      <c r="E18" s="21">
        <v>47.249000000000002</v>
      </c>
      <c r="F18" s="21" t="s">
        <v>769</v>
      </c>
      <c r="G18" s="21">
        <v>23.506</v>
      </c>
      <c r="H18" s="21">
        <v>163.9</v>
      </c>
    </row>
    <row r="19" spans="1:8" x14ac:dyDescent="0.15">
      <c r="A19" s="21" t="s">
        <v>770</v>
      </c>
      <c r="B19" s="21" t="s">
        <v>771</v>
      </c>
      <c r="C19" s="21" t="s">
        <v>772</v>
      </c>
      <c r="D19" s="21">
        <v>23.248000000000001</v>
      </c>
      <c r="E19" s="21">
        <v>48.220999999999997</v>
      </c>
      <c r="F19" s="21">
        <v>289.89999999999998</v>
      </c>
      <c r="G19" s="21">
        <v>24.573</v>
      </c>
      <c r="H19" s="21">
        <v>61.8</v>
      </c>
    </row>
    <row r="20" spans="1:8" x14ac:dyDescent="0.15">
      <c r="A20" s="21" t="s">
        <v>773</v>
      </c>
      <c r="B20" s="21" t="s">
        <v>774</v>
      </c>
      <c r="C20" s="21">
        <v>35.668999999999997</v>
      </c>
      <c r="D20" s="21">
        <v>21.815999999999999</v>
      </c>
      <c r="E20" s="21">
        <v>47.04</v>
      </c>
      <c r="F20" s="21" t="s">
        <v>769</v>
      </c>
      <c r="G20" s="21">
        <v>23.488</v>
      </c>
      <c r="H20" s="21">
        <v>163.69999999999999</v>
      </c>
    </row>
    <row r="21" spans="1:8" x14ac:dyDescent="0.15">
      <c r="A21" s="21" t="s">
        <v>775</v>
      </c>
      <c r="B21" s="21" t="s">
        <v>776</v>
      </c>
      <c r="C21" s="21" t="s">
        <v>777</v>
      </c>
      <c r="D21" s="21">
        <v>22.58</v>
      </c>
      <c r="E21" s="21">
        <v>47.75</v>
      </c>
      <c r="F21" s="21">
        <v>294.8</v>
      </c>
      <c r="G21" s="21">
        <v>23.626000000000001</v>
      </c>
      <c r="H21" s="21">
        <v>38.4</v>
      </c>
    </row>
    <row r="22" spans="1:8" x14ac:dyDescent="0.15">
      <c r="A22" s="21" t="s">
        <v>778</v>
      </c>
      <c r="B22" s="21" t="s">
        <v>779</v>
      </c>
      <c r="C22" s="21">
        <v>35.220999999999997</v>
      </c>
      <c r="D22" s="21" t="s">
        <v>780</v>
      </c>
      <c r="E22" s="21" t="s">
        <v>781</v>
      </c>
      <c r="F22" s="21" t="s">
        <v>769</v>
      </c>
      <c r="G22" s="21" t="s">
        <v>782</v>
      </c>
      <c r="H22" s="21">
        <v>164.9</v>
      </c>
    </row>
    <row r="23" spans="1:8" x14ac:dyDescent="0.15">
      <c r="A23" s="21" t="s">
        <v>783</v>
      </c>
      <c r="B23" s="21" t="s">
        <v>784</v>
      </c>
      <c r="C23" s="21">
        <v>36.052</v>
      </c>
      <c r="D23" s="21">
        <v>21.974</v>
      </c>
      <c r="E23" s="21">
        <v>47.262999999999998</v>
      </c>
      <c r="F23" s="21" t="s">
        <v>769</v>
      </c>
      <c r="G23" s="21">
        <v>23.433</v>
      </c>
      <c r="H23" s="21">
        <v>162.80000000000001</v>
      </c>
    </row>
    <row r="24" spans="1:8" x14ac:dyDescent="0.15">
      <c r="A24" s="21" t="s">
        <v>785</v>
      </c>
      <c r="B24" s="21" t="s">
        <v>786</v>
      </c>
      <c r="C24" s="21">
        <v>35.412999999999997</v>
      </c>
      <c r="D24" s="21">
        <v>21.728000000000002</v>
      </c>
      <c r="E24" s="21">
        <v>46.866</v>
      </c>
      <c r="F24" s="21">
        <v>296.8</v>
      </c>
      <c r="G24" s="21">
        <v>23.452000000000002</v>
      </c>
      <c r="H24" s="21">
        <v>164.4</v>
      </c>
    </row>
    <row r="25" spans="1:8" x14ac:dyDescent="0.15">
      <c r="A25" s="21" t="s">
        <v>787</v>
      </c>
      <c r="B25" s="21" t="s">
        <v>788</v>
      </c>
      <c r="C25" s="21" t="s">
        <v>789</v>
      </c>
      <c r="D25" s="21">
        <v>23.56</v>
      </c>
      <c r="E25" s="21">
        <v>49.401000000000003</v>
      </c>
      <c r="F25" s="21">
        <v>294.8</v>
      </c>
      <c r="G25" s="21">
        <v>24.027999999999999</v>
      </c>
      <c r="H25" s="21">
        <v>54.5</v>
      </c>
    </row>
    <row r="26" spans="1:8" x14ac:dyDescent="0.15">
      <c r="A26" s="21" t="s">
        <v>790</v>
      </c>
      <c r="B26" s="21" t="s">
        <v>791</v>
      </c>
      <c r="C26" s="21">
        <v>35.677</v>
      </c>
      <c r="D26" s="21">
        <v>21.847000000000001</v>
      </c>
      <c r="E26" s="21">
        <v>47.088000000000001</v>
      </c>
      <c r="F26" s="21">
        <v>296.8</v>
      </c>
      <c r="G26" s="21">
        <v>23.565999999999999</v>
      </c>
      <c r="H26" s="21">
        <v>163.5</v>
      </c>
    </row>
    <row r="27" spans="1:8" x14ac:dyDescent="0.15">
      <c r="A27" s="21" t="s">
        <v>792</v>
      </c>
      <c r="B27" s="21" t="s">
        <v>793</v>
      </c>
      <c r="C27" s="21">
        <v>35.649000000000001</v>
      </c>
      <c r="D27" s="21">
        <v>22.018000000000001</v>
      </c>
      <c r="E27" s="21">
        <v>47.323999999999998</v>
      </c>
      <c r="F27" s="21">
        <v>296.8</v>
      </c>
      <c r="G27" s="21">
        <v>23.484000000000002</v>
      </c>
      <c r="H27" s="21">
        <v>163.1</v>
      </c>
    </row>
    <row r="28" spans="1:8" x14ac:dyDescent="0.15">
      <c r="A28" s="21" t="s">
        <v>794</v>
      </c>
      <c r="B28" s="21" t="s">
        <v>795</v>
      </c>
      <c r="C28" s="21">
        <v>35.482999999999997</v>
      </c>
      <c r="D28" s="21">
        <v>21.895</v>
      </c>
      <c r="E28" s="21">
        <v>46.915999999999997</v>
      </c>
      <c r="F28" s="21" t="s">
        <v>769</v>
      </c>
      <c r="G28" s="21">
        <v>23.390999999999998</v>
      </c>
      <c r="H28" s="21">
        <v>164.1</v>
      </c>
    </row>
    <row r="29" spans="1:8" x14ac:dyDescent="0.15">
      <c r="A29" s="21" t="s">
        <v>796</v>
      </c>
      <c r="B29" s="21" t="s">
        <v>797</v>
      </c>
      <c r="C29" s="21">
        <v>36.033999999999999</v>
      </c>
      <c r="D29" s="21">
        <v>21.928000000000001</v>
      </c>
      <c r="E29" s="21">
        <v>47.110999999999997</v>
      </c>
      <c r="F29" s="21" t="s">
        <v>769</v>
      </c>
      <c r="G29" s="21">
        <v>23.475000000000001</v>
      </c>
      <c r="H29" s="21">
        <v>163</v>
      </c>
    </row>
    <row r="30" spans="1:8" x14ac:dyDescent="0.15">
      <c r="A30" s="21" t="s">
        <v>260</v>
      </c>
    </row>
    <row r="31" spans="1:8" x14ac:dyDescent="0.15">
      <c r="A31" s="21" t="s">
        <v>261</v>
      </c>
    </row>
    <row r="32" spans="1:8" x14ac:dyDescent="0.15">
      <c r="A32" s="21" t="s">
        <v>262</v>
      </c>
    </row>
    <row r="33" spans="1:8" x14ac:dyDescent="0.15">
      <c r="A33" s="21" t="s">
        <v>263</v>
      </c>
    </row>
    <row r="34" spans="1:8" x14ac:dyDescent="0.15">
      <c r="A34" s="21" t="s">
        <v>750</v>
      </c>
    </row>
    <row r="35" spans="1:8" x14ac:dyDescent="0.15">
      <c r="A35" s="22">
        <v>42846</v>
      </c>
    </row>
    <row r="36" spans="1:8" x14ac:dyDescent="0.15">
      <c r="A36" s="21" t="s">
        <v>265</v>
      </c>
    </row>
    <row r="37" spans="1:8" x14ac:dyDescent="0.15">
      <c r="A37" s="21" t="s">
        <v>266</v>
      </c>
    </row>
    <row r="38" spans="1:8" x14ac:dyDescent="0.15">
      <c r="A38" s="21" t="s">
        <v>267</v>
      </c>
    </row>
    <row r="39" spans="1:8" x14ac:dyDescent="0.15">
      <c r="A39" s="21" t="s">
        <v>798</v>
      </c>
    </row>
    <row r="40" spans="1:8" x14ac:dyDescent="0.15">
      <c r="A40" s="21" t="s">
        <v>799</v>
      </c>
    </row>
    <row r="41" spans="1:8" x14ac:dyDescent="0.15">
      <c r="A41" s="21" t="s">
        <v>800</v>
      </c>
    </row>
    <row r="42" spans="1:8" x14ac:dyDescent="0.15">
      <c r="B42" s="21" t="s">
        <v>753</v>
      </c>
      <c r="C42" s="21" t="s">
        <v>801</v>
      </c>
    </row>
    <row r="43" spans="1:8" x14ac:dyDescent="0.15">
      <c r="B43" s="21" t="s">
        <v>755</v>
      </c>
      <c r="C43" s="21" t="s">
        <v>756</v>
      </c>
      <c r="D43" s="21" t="s">
        <v>757</v>
      </c>
      <c r="E43" s="21" t="s">
        <v>758</v>
      </c>
      <c r="F43" s="21" t="s">
        <v>759</v>
      </c>
      <c r="G43" s="21" t="s">
        <v>760</v>
      </c>
      <c r="H43" s="21" t="s">
        <v>761</v>
      </c>
    </row>
    <row r="44" spans="1:8" x14ac:dyDescent="0.15">
      <c r="A44" s="21" t="s">
        <v>762</v>
      </c>
      <c r="B44" s="21" t="s">
        <v>105</v>
      </c>
      <c r="C44" s="21">
        <v>36.329000000000001</v>
      </c>
      <c r="D44" s="21">
        <v>22.215</v>
      </c>
      <c r="E44" s="21">
        <v>48.526000000000003</v>
      </c>
      <c r="F44" s="21">
        <v>278.89999999999998</v>
      </c>
      <c r="G44" s="21">
        <v>24.216999999999999</v>
      </c>
    </row>
    <row r="45" spans="1:8" x14ac:dyDescent="0.15">
      <c r="A45" s="21" t="s">
        <v>763</v>
      </c>
    </row>
    <row r="46" spans="1:8" x14ac:dyDescent="0.15">
      <c r="A46" s="21" t="s">
        <v>764</v>
      </c>
      <c r="B46" s="21" t="s">
        <v>802</v>
      </c>
      <c r="C46" s="21">
        <v>39.161999999999999</v>
      </c>
      <c r="D46" s="21">
        <v>23.687999999999999</v>
      </c>
      <c r="E46" s="21">
        <v>49.892000000000003</v>
      </c>
      <c r="F46" s="21">
        <v>276.2</v>
      </c>
      <c r="G46" s="21">
        <v>25.268000000000001</v>
      </c>
      <c r="H46" s="21">
        <v>151.80000000000001</v>
      </c>
    </row>
    <row r="47" spans="1:8" x14ac:dyDescent="0.15">
      <c r="A47" s="21" t="s">
        <v>766</v>
      </c>
      <c r="B47" s="21" t="s">
        <v>803</v>
      </c>
      <c r="C47" s="21">
        <v>37.582000000000001</v>
      </c>
      <c r="D47" s="21">
        <v>22.623999999999999</v>
      </c>
      <c r="E47" s="21">
        <v>49.061999999999998</v>
      </c>
      <c r="F47" s="21">
        <v>276.2</v>
      </c>
      <c r="G47" s="21">
        <v>24.617999999999999</v>
      </c>
      <c r="H47" s="21">
        <v>156.5</v>
      </c>
    </row>
    <row r="48" spans="1:8" x14ac:dyDescent="0.15">
      <c r="A48" s="21" t="s">
        <v>770</v>
      </c>
      <c r="B48" s="21" t="s">
        <v>804</v>
      </c>
      <c r="C48" s="21">
        <v>36.408999999999999</v>
      </c>
      <c r="D48" s="21" t="s">
        <v>805</v>
      </c>
      <c r="E48" s="21">
        <v>48.784999999999997</v>
      </c>
      <c r="F48" s="21" t="s">
        <v>806</v>
      </c>
      <c r="G48" s="21">
        <v>24.683</v>
      </c>
      <c r="H48" s="21">
        <v>158.6</v>
      </c>
    </row>
    <row r="49" spans="1:8" x14ac:dyDescent="0.15">
      <c r="A49" s="21" t="s">
        <v>773</v>
      </c>
      <c r="B49" s="21" t="s">
        <v>807</v>
      </c>
      <c r="C49" s="21">
        <v>36.499000000000002</v>
      </c>
      <c r="D49" s="21">
        <v>22.216999999999999</v>
      </c>
      <c r="E49" s="21">
        <v>48.578000000000003</v>
      </c>
      <c r="F49" s="21">
        <v>276.2</v>
      </c>
      <c r="G49" s="21">
        <v>24.817</v>
      </c>
      <c r="H49" s="21">
        <v>158.6</v>
      </c>
    </row>
    <row r="50" spans="1:8" x14ac:dyDescent="0.15">
      <c r="A50" s="21" t="s">
        <v>775</v>
      </c>
      <c r="B50" s="21" t="s">
        <v>808</v>
      </c>
      <c r="C50" s="21">
        <v>36.564</v>
      </c>
      <c r="D50" s="21">
        <v>22.402000000000001</v>
      </c>
      <c r="E50" s="21">
        <v>48.819000000000003</v>
      </c>
      <c r="F50" s="21">
        <v>276.2</v>
      </c>
      <c r="G50" s="21">
        <v>24.698</v>
      </c>
      <c r="H50" s="21">
        <v>158.19999999999999</v>
      </c>
    </row>
    <row r="51" spans="1:8" x14ac:dyDescent="0.15">
      <c r="A51" s="21" t="s">
        <v>778</v>
      </c>
      <c r="B51" s="21" t="s">
        <v>301</v>
      </c>
      <c r="C51" s="21" t="s">
        <v>809</v>
      </c>
      <c r="D51" s="21">
        <v>24.777000000000001</v>
      </c>
      <c r="E51" s="21">
        <v>52.57</v>
      </c>
      <c r="F51" s="21">
        <v>275.39999999999998</v>
      </c>
      <c r="G51" s="21">
        <v>25.379000000000001</v>
      </c>
      <c r="H51" s="21">
        <v>22.6</v>
      </c>
    </row>
    <row r="52" spans="1:8" x14ac:dyDescent="0.15">
      <c r="A52" s="21" t="s">
        <v>783</v>
      </c>
      <c r="B52" s="21" t="s">
        <v>810</v>
      </c>
      <c r="C52" s="21">
        <v>36.883000000000003</v>
      </c>
      <c r="D52" s="21">
        <v>22.734000000000002</v>
      </c>
      <c r="E52" s="21">
        <v>48.966999999999999</v>
      </c>
      <c r="F52" s="21">
        <v>276.2</v>
      </c>
      <c r="G52" s="21">
        <v>24.771999999999998</v>
      </c>
      <c r="H52" s="21">
        <v>157.1</v>
      </c>
    </row>
    <row r="53" spans="1:8" x14ac:dyDescent="0.15">
      <c r="A53" s="21" t="s">
        <v>785</v>
      </c>
      <c r="B53" s="21" t="s">
        <v>811</v>
      </c>
      <c r="C53" s="21">
        <v>36.582999999999998</v>
      </c>
      <c r="D53" s="21">
        <v>22.431000000000001</v>
      </c>
      <c r="E53" s="21">
        <v>48.744999999999997</v>
      </c>
      <c r="F53" s="21">
        <v>276.2</v>
      </c>
      <c r="G53" s="21">
        <v>24.687999999999999</v>
      </c>
      <c r="H53" s="21">
        <v>158.19999999999999</v>
      </c>
    </row>
    <row r="54" spans="1:8" x14ac:dyDescent="0.15">
      <c r="A54" s="21" t="s">
        <v>787</v>
      </c>
      <c r="B54" s="21" t="s">
        <v>812</v>
      </c>
      <c r="C54" s="21">
        <v>36.686</v>
      </c>
      <c r="D54" s="21">
        <v>22.411999999999999</v>
      </c>
      <c r="E54" s="21">
        <v>49.042000000000002</v>
      </c>
      <c r="F54" s="21">
        <v>275.39999999999998</v>
      </c>
      <c r="G54" s="21">
        <v>24.597999999999999</v>
      </c>
      <c r="H54" s="21">
        <v>157.9</v>
      </c>
    </row>
    <row r="55" spans="1:8" x14ac:dyDescent="0.15">
      <c r="A55" s="21" t="s">
        <v>790</v>
      </c>
      <c r="B55" s="21" t="s">
        <v>813</v>
      </c>
      <c r="C55" s="21">
        <v>36.345999999999997</v>
      </c>
      <c r="D55" s="21">
        <v>22.309000000000001</v>
      </c>
      <c r="E55" s="21">
        <v>48.796999999999997</v>
      </c>
      <c r="F55" s="21">
        <v>278</v>
      </c>
      <c r="G55" s="21">
        <v>24.419</v>
      </c>
      <c r="H55" s="21">
        <v>158.9</v>
      </c>
    </row>
    <row r="56" spans="1:8" x14ac:dyDescent="0.15">
      <c r="A56" s="21" t="s">
        <v>792</v>
      </c>
      <c r="B56" s="21" t="s">
        <v>814</v>
      </c>
      <c r="C56" s="21">
        <v>36.712000000000003</v>
      </c>
      <c r="D56" s="21">
        <v>22.766999999999999</v>
      </c>
      <c r="E56" s="21">
        <v>50.075000000000003</v>
      </c>
      <c r="F56" s="21">
        <v>277.10000000000002</v>
      </c>
      <c r="G56" s="21">
        <v>24.69</v>
      </c>
      <c r="H56" s="21">
        <v>156.1</v>
      </c>
    </row>
    <row r="57" spans="1:8" x14ac:dyDescent="0.15">
      <c r="A57" s="21" t="s">
        <v>794</v>
      </c>
      <c r="B57" s="21" t="s">
        <v>815</v>
      </c>
      <c r="C57" s="21" t="s">
        <v>816</v>
      </c>
      <c r="D57" s="21">
        <v>22.376999999999999</v>
      </c>
      <c r="E57" s="21">
        <v>49.128</v>
      </c>
      <c r="F57" s="21">
        <v>277.10000000000002</v>
      </c>
      <c r="G57" s="21">
        <v>24.484000000000002</v>
      </c>
      <c r="H57" s="21">
        <v>158.4</v>
      </c>
    </row>
    <row r="58" spans="1:8" x14ac:dyDescent="0.15">
      <c r="A58" s="21" t="s">
        <v>796</v>
      </c>
      <c r="B58" s="21" t="s">
        <v>817</v>
      </c>
      <c r="C58" s="21">
        <v>36.347999999999999</v>
      </c>
      <c r="D58" s="21">
        <v>22.3</v>
      </c>
      <c r="E58" s="21" t="s">
        <v>818</v>
      </c>
      <c r="F58" s="21" t="s">
        <v>806</v>
      </c>
      <c r="G58" s="21" t="s">
        <v>819</v>
      </c>
      <c r="H58" s="21">
        <v>159.5</v>
      </c>
    </row>
    <row r="59" spans="1:8" x14ac:dyDescent="0.15">
      <c r="A59" s="21" t="s">
        <v>260</v>
      </c>
    </row>
    <row r="60" spans="1:8" x14ac:dyDescent="0.15">
      <c r="A60" s="21" t="s">
        <v>261</v>
      </c>
    </row>
    <row r="61" spans="1:8" x14ac:dyDescent="0.15">
      <c r="A61" s="21" t="s">
        <v>262</v>
      </c>
    </row>
    <row r="62" spans="1:8" x14ac:dyDescent="0.15">
      <c r="A62" s="21" t="s">
        <v>263</v>
      </c>
    </row>
    <row r="63" spans="1:8" x14ac:dyDescent="0.15">
      <c r="A63" s="21" t="s">
        <v>750</v>
      </c>
    </row>
    <row r="64" spans="1:8" x14ac:dyDescent="0.15">
      <c r="A64" s="22">
        <v>42846</v>
      </c>
    </row>
    <row r="65" spans="1:8" x14ac:dyDescent="0.15">
      <c r="A65" s="21" t="s">
        <v>265</v>
      </c>
    </row>
    <row r="66" spans="1:8" x14ac:dyDescent="0.15">
      <c r="A66" s="21" t="s">
        <v>266</v>
      </c>
    </row>
    <row r="67" spans="1:8" x14ac:dyDescent="0.15">
      <c r="A67" s="21" t="s">
        <v>267</v>
      </c>
    </row>
    <row r="68" spans="1:8" x14ac:dyDescent="0.15">
      <c r="A68" s="21" t="s">
        <v>820</v>
      </c>
    </row>
    <row r="69" spans="1:8" x14ac:dyDescent="0.15">
      <c r="A69" s="21" t="s">
        <v>821</v>
      </c>
    </row>
    <row r="70" spans="1:8" x14ac:dyDescent="0.15">
      <c r="A70" s="21" t="s">
        <v>822</v>
      </c>
    </row>
    <row r="71" spans="1:8" x14ac:dyDescent="0.15">
      <c r="B71" s="21" t="s">
        <v>753</v>
      </c>
      <c r="C71" s="21" t="s">
        <v>823</v>
      </c>
    </row>
    <row r="72" spans="1:8" x14ac:dyDescent="0.15">
      <c r="B72" s="21" t="s">
        <v>755</v>
      </c>
      <c r="C72" s="21" t="s">
        <v>756</v>
      </c>
      <c r="D72" s="21" t="s">
        <v>757</v>
      </c>
      <c r="E72" s="21" t="s">
        <v>758</v>
      </c>
      <c r="F72" s="21" t="s">
        <v>759</v>
      </c>
      <c r="G72" s="21" t="s">
        <v>760</v>
      </c>
      <c r="H72" s="21" t="s">
        <v>761</v>
      </c>
    </row>
    <row r="73" spans="1:8" x14ac:dyDescent="0.15">
      <c r="A73" s="21" t="s">
        <v>762</v>
      </c>
      <c r="B73" s="21" t="s">
        <v>76</v>
      </c>
      <c r="C73" s="21">
        <v>35.732999999999997</v>
      </c>
      <c r="D73" s="21">
        <v>21.94</v>
      </c>
      <c r="E73" s="21">
        <v>47.837000000000003</v>
      </c>
      <c r="F73" s="21">
        <v>288.89999999999998</v>
      </c>
      <c r="G73" s="21">
        <v>24.012</v>
      </c>
    </row>
    <row r="74" spans="1:8" x14ac:dyDescent="0.15">
      <c r="A74" s="21" t="s">
        <v>763</v>
      </c>
    </row>
    <row r="75" spans="1:8" x14ac:dyDescent="0.15">
      <c r="A75" s="21" t="s">
        <v>764</v>
      </c>
      <c r="B75" s="21" t="s">
        <v>824</v>
      </c>
      <c r="C75" s="21">
        <v>36.296999999999997</v>
      </c>
      <c r="D75" s="21">
        <v>22.408000000000001</v>
      </c>
      <c r="E75" s="21">
        <v>48.231000000000002</v>
      </c>
      <c r="F75" s="21">
        <v>284.3</v>
      </c>
      <c r="G75" s="21">
        <v>24.427</v>
      </c>
      <c r="H75" s="21">
        <v>159.5</v>
      </c>
    </row>
    <row r="76" spans="1:8" x14ac:dyDescent="0.15">
      <c r="A76" s="21" t="s">
        <v>766</v>
      </c>
      <c r="B76" s="21" t="s">
        <v>825</v>
      </c>
      <c r="C76" s="21">
        <v>36.021000000000001</v>
      </c>
      <c r="D76" s="21">
        <v>22.3</v>
      </c>
      <c r="E76" s="21">
        <v>48.408999999999999</v>
      </c>
      <c r="F76" s="21">
        <v>283.39999999999998</v>
      </c>
      <c r="G76" s="21">
        <v>24.305</v>
      </c>
      <c r="H76" s="21">
        <v>159.9</v>
      </c>
    </row>
    <row r="77" spans="1:8" x14ac:dyDescent="0.15">
      <c r="A77" s="21" t="s">
        <v>770</v>
      </c>
      <c r="B77" s="21" t="s">
        <v>826</v>
      </c>
      <c r="C77" s="21" t="s">
        <v>827</v>
      </c>
      <c r="D77" s="21">
        <v>26.474</v>
      </c>
      <c r="E77" s="21">
        <v>51.405000000000001</v>
      </c>
      <c r="F77" s="21">
        <v>280.60000000000002</v>
      </c>
      <c r="G77" s="21">
        <v>25.731999999999999</v>
      </c>
      <c r="H77" s="21">
        <v>46.6</v>
      </c>
    </row>
    <row r="78" spans="1:8" x14ac:dyDescent="0.15">
      <c r="A78" s="21" t="s">
        <v>773</v>
      </c>
      <c r="B78" s="21" t="s">
        <v>828</v>
      </c>
      <c r="C78" s="21">
        <v>37.058999999999997</v>
      </c>
      <c r="D78" s="21">
        <v>22.385999999999999</v>
      </c>
      <c r="E78" s="21">
        <v>48.368000000000002</v>
      </c>
      <c r="F78" s="21">
        <v>283.39999999999998</v>
      </c>
      <c r="G78" s="21">
        <v>24.72</v>
      </c>
      <c r="H78" s="21">
        <v>158.1</v>
      </c>
    </row>
    <row r="79" spans="1:8" x14ac:dyDescent="0.15">
      <c r="A79" s="21" t="s">
        <v>775</v>
      </c>
      <c r="B79" s="21" t="s">
        <v>829</v>
      </c>
      <c r="C79" s="21">
        <v>35.843000000000004</v>
      </c>
      <c r="D79" s="21" t="s">
        <v>830</v>
      </c>
      <c r="E79" s="21" t="s">
        <v>831</v>
      </c>
      <c r="F79" s="21">
        <v>285.2</v>
      </c>
      <c r="G79" s="21">
        <v>24.228999999999999</v>
      </c>
      <c r="H79" s="21">
        <v>161.4</v>
      </c>
    </row>
    <row r="80" spans="1:8" x14ac:dyDescent="0.15">
      <c r="A80" s="21" t="s">
        <v>778</v>
      </c>
      <c r="B80" s="21" t="s">
        <v>832</v>
      </c>
      <c r="C80" s="21" t="s">
        <v>833</v>
      </c>
      <c r="D80" s="21">
        <v>22.004000000000001</v>
      </c>
      <c r="E80" s="21">
        <v>47.918999999999997</v>
      </c>
      <c r="F80" s="21">
        <v>280.60000000000002</v>
      </c>
      <c r="G80" s="21">
        <v>24.254999999999999</v>
      </c>
      <c r="H80" s="21">
        <v>161.30000000000001</v>
      </c>
    </row>
    <row r="81" spans="1:8" x14ac:dyDescent="0.15">
      <c r="A81" s="21" t="s">
        <v>783</v>
      </c>
      <c r="B81" s="21" t="s">
        <v>316</v>
      </c>
      <c r="C81" s="21" t="s">
        <v>834</v>
      </c>
      <c r="D81" s="21">
        <v>23.184999999999999</v>
      </c>
      <c r="E81" s="21">
        <v>49.987000000000002</v>
      </c>
      <c r="F81" s="21">
        <v>280.60000000000002</v>
      </c>
      <c r="G81" s="21">
        <v>24.838000000000001</v>
      </c>
      <c r="H81" s="21">
        <v>22.7</v>
      </c>
    </row>
    <row r="82" spans="1:8" x14ac:dyDescent="0.15">
      <c r="A82" s="21" t="s">
        <v>785</v>
      </c>
      <c r="B82" s="21" t="s">
        <v>835</v>
      </c>
      <c r="C82" s="21">
        <v>36.276000000000003</v>
      </c>
      <c r="D82" s="21">
        <v>22.05</v>
      </c>
      <c r="E82" s="21">
        <v>50.162999999999997</v>
      </c>
      <c r="F82" s="21">
        <v>281.5</v>
      </c>
      <c r="G82" s="21">
        <v>24.155999999999999</v>
      </c>
      <c r="H82" s="21">
        <v>158</v>
      </c>
    </row>
    <row r="83" spans="1:8" x14ac:dyDescent="0.15">
      <c r="A83" s="21" t="s">
        <v>787</v>
      </c>
      <c r="B83" s="21" t="s">
        <v>836</v>
      </c>
      <c r="C83" s="21">
        <v>35.911000000000001</v>
      </c>
      <c r="D83" s="21">
        <v>22.125</v>
      </c>
      <c r="E83" s="21">
        <v>52.412999999999997</v>
      </c>
      <c r="F83" s="21" t="s">
        <v>837</v>
      </c>
      <c r="G83" s="21">
        <v>24.491</v>
      </c>
      <c r="H83" s="21">
        <v>155.30000000000001</v>
      </c>
    </row>
    <row r="84" spans="1:8" x14ac:dyDescent="0.15">
      <c r="A84" s="21" t="s">
        <v>790</v>
      </c>
      <c r="B84" s="21" t="s">
        <v>838</v>
      </c>
      <c r="C84" s="21">
        <v>36.082999999999998</v>
      </c>
      <c r="D84" s="21">
        <v>22.148</v>
      </c>
      <c r="E84" s="21">
        <v>48.287999999999997</v>
      </c>
      <c r="F84" s="21">
        <v>282.39999999999998</v>
      </c>
      <c r="G84" s="21">
        <v>24.242000000000001</v>
      </c>
      <c r="H84" s="21">
        <v>160.30000000000001</v>
      </c>
    </row>
    <row r="85" spans="1:8" x14ac:dyDescent="0.15">
      <c r="A85" s="21" t="s">
        <v>792</v>
      </c>
      <c r="B85" s="21" t="s">
        <v>839</v>
      </c>
      <c r="C85" s="21">
        <v>35.935000000000002</v>
      </c>
      <c r="D85" s="21">
        <v>22.228000000000002</v>
      </c>
      <c r="E85" s="21">
        <v>48.088999999999999</v>
      </c>
      <c r="F85" s="21">
        <v>283.39999999999998</v>
      </c>
      <c r="G85" s="21" t="s">
        <v>840</v>
      </c>
      <c r="H85" s="21">
        <v>160.9</v>
      </c>
    </row>
    <row r="86" spans="1:8" x14ac:dyDescent="0.15">
      <c r="A86" s="21" t="s">
        <v>794</v>
      </c>
      <c r="B86" s="21" t="s">
        <v>841</v>
      </c>
      <c r="C86" s="21">
        <v>36.701000000000001</v>
      </c>
      <c r="D86" s="21">
        <v>22.126000000000001</v>
      </c>
      <c r="E86" s="21">
        <v>48.183999999999997</v>
      </c>
      <c r="F86" s="21">
        <v>284.3</v>
      </c>
      <c r="G86" s="21">
        <v>24.238</v>
      </c>
      <c r="H86" s="21">
        <v>159.69999999999999</v>
      </c>
    </row>
    <row r="87" spans="1:8" x14ac:dyDescent="0.15">
      <c r="A87" s="21" t="s">
        <v>260</v>
      </c>
    </row>
    <row r="88" spans="1:8" x14ac:dyDescent="0.15">
      <c r="A88" s="21" t="s">
        <v>261</v>
      </c>
    </row>
    <row r="89" spans="1:8" x14ac:dyDescent="0.15">
      <c r="A89" s="21" t="s">
        <v>262</v>
      </c>
    </row>
    <row r="90" spans="1:8" x14ac:dyDescent="0.15">
      <c r="A90" s="21" t="s">
        <v>263</v>
      </c>
    </row>
    <row r="91" spans="1:8" x14ac:dyDescent="0.15">
      <c r="A91" s="21" t="s">
        <v>750</v>
      </c>
    </row>
    <row r="92" spans="1:8" x14ac:dyDescent="0.15">
      <c r="A92" s="22">
        <v>42846</v>
      </c>
    </row>
    <row r="93" spans="1:8" x14ac:dyDescent="0.15">
      <c r="A93" s="21" t="s">
        <v>265</v>
      </c>
    </row>
    <row r="94" spans="1:8" x14ac:dyDescent="0.15">
      <c r="A94" s="21" t="s">
        <v>266</v>
      </c>
    </row>
    <row r="95" spans="1:8" x14ac:dyDescent="0.15">
      <c r="A95" s="21" t="s">
        <v>267</v>
      </c>
    </row>
    <row r="96" spans="1:8" x14ac:dyDescent="0.15">
      <c r="A96" s="21" t="s">
        <v>842</v>
      </c>
    </row>
    <row r="97" spans="1:8" x14ac:dyDescent="0.15">
      <c r="A97" s="21" t="s">
        <v>843</v>
      </c>
    </row>
    <row r="98" spans="1:8" x14ac:dyDescent="0.15">
      <c r="A98" s="21" t="s">
        <v>844</v>
      </c>
    </row>
    <row r="99" spans="1:8" x14ac:dyDescent="0.15">
      <c r="B99" s="21" t="s">
        <v>753</v>
      </c>
      <c r="C99" s="21" t="s">
        <v>845</v>
      </c>
    </row>
    <row r="100" spans="1:8" x14ac:dyDescent="0.15">
      <c r="B100" s="21" t="s">
        <v>755</v>
      </c>
      <c r="C100" s="21" t="s">
        <v>756</v>
      </c>
      <c r="D100" s="21" t="s">
        <v>757</v>
      </c>
      <c r="E100" s="21" t="s">
        <v>758</v>
      </c>
      <c r="F100" s="21" t="s">
        <v>759</v>
      </c>
      <c r="G100" s="21" t="s">
        <v>760</v>
      </c>
      <c r="H100" s="21" t="s">
        <v>761</v>
      </c>
    </row>
    <row r="101" spans="1:8" x14ac:dyDescent="0.15">
      <c r="A101" s="21" t="s">
        <v>762</v>
      </c>
      <c r="B101" s="21" t="s">
        <v>31</v>
      </c>
      <c r="C101" s="21">
        <v>35.279000000000003</v>
      </c>
      <c r="D101" s="21">
        <v>21.675999999999998</v>
      </c>
      <c r="E101" s="21">
        <v>46.813000000000002</v>
      </c>
      <c r="F101" s="21">
        <v>298.8</v>
      </c>
      <c r="G101" s="21">
        <v>23.425000000000001</v>
      </c>
    </row>
    <row r="102" spans="1:8" x14ac:dyDescent="0.15">
      <c r="A102" s="21" t="s">
        <v>763</v>
      </c>
    </row>
    <row r="103" spans="1:8" x14ac:dyDescent="0.15">
      <c r="A103" s="21" t="s">
        <v>764</v>
      </c>
      <c r="B103" s="21" t="s">
        <v>846</v>
      </c>
      <c r="C103" s="21">
        <v>36.1</v>
      </c>
      <c r="D103" s="21">
        <v>22.033999999999999</v>
      </c>
      <c r="E103" s="21">
        <v>47.238</v>
      </c>
      <c r="F103" s="21">
        <v>295.8</v>
      </c>
      <c r="G103" s="21">
        <v>23.815000000000001</v>
      </c>
      <c r="H103" s="21">
        <v>162.19999999999999</v>
      </c>
    </row>
    <row r="104" spans="1:8" x14ac:dyDescent="0.15">
      <c r="A104" s="21" t="s">
        <v>766</v>
      </c>
      <c r="B104" s="21" t="s">
        <v>847</v>
      </c>
      <c r="C104" s="21">
        <v>35.466000000000001</v>
      </c>
      <c r="D104" s="21" t="s">
        <v>848</v>
      </c>
      <c r="E104" s="21" t="s">
        <v>849</v>
      </c>
      <c r="F104" s="21">
        <v>296.8</v>
      </c>
      <c r="G104" s="21" t="s">
        <v>850</v>
      </c>
      <c r="H104" s="21">
        <v>164.5</v>
      </c>
    </row>
    <row r="105" spans="1:8" x14ac:dyDescent="0.15">
      <c r="A105" s="21" t="s">
        <v>770</v>
      </c>
      <c r="B105" s="21" t="s">
        <v>851</v>
      </c>
      <c r="C105" s="21" t="s">
        <v>852</v>
      </c>
      <c r="D105" s="21">
        <v>21.701000000000001</v>
      </c>
      <c r="E105" s="21">
        <v>47.255000000000003</v>
      </c>
      <c r="F105" s="21">
        <v>297.8</v>
      </c>
      <c r="G105" s="21">
        <v>23.486999999999998</v>
      </c>
      <c r="H105" s="21">
        <v>164.1</v>
      </c>
    </row>
    <row r="106" spans="1:8" x14ac:dyDescent="0.15">
      <c r="A106" s="21" t="s">
        <v>773</v>
      </c>
      <c r="B106" s="21" t="s">
        <v>853</v>
      </c>
      <c r="C106" s="21" t="s">
        <v>854</v>
      </c>
      <c r="D106" s="21">
        <v>23.27</v>
      </c>
      <c r="E106" s="21">
        <v>48.651000000000003</v>
      </c>
      <c r="F106" s="21">
        <v>293.8</v>
      </c>
      <c r="G106" s="21">
        <v>24.206</v>
      </c>
      <c r="H106" s="21">
        <v>52.6</v>
      </c>
    </row>
    <row r="107" spans="1:8" x14ac:dyDescent="0.15">
      <c r="A107" s="21" t="s">
        <v>775</v>
      </c>
      <c r="B107" s="21" t="s">
        <v>855</v>
      </c>
      <c r="C107" s="21">
        <v>35.753999999999998</v>
      </c>
      <c r="D107" s="21">
        <v>21.984000000000002</v>
      </c>
      <c r="E107" s="21">
        <v>47.764000000000003</v>
      </c>
      <c r="F107" s="21">
        <v>297.8</v>
      </c>
      <c r="G107" s="21">
        <v>23.75</v>
      </c>
      <c r="H107" s="21">
        <v>162.1</v>
      </c>
    </row>
    <row r="108" spans="1:8" x14ac:dyDescent="0.15">
      <c r="A108" s="21" t="s">
        <v>778</v>
      </c>
      <c r="B108" s="21" t="s">
        <v>856</v>
      </c>
      <c r="C108" s="21">
        <v>35.491</v>
      </c>
      <c r="D108" s="21">
        <v>21.975000000000001</v>
      </c>
      <c r="E108" s="21">
        <v>47.847000000000001</v>
      </c>
      <c r="F108" s="21">
        <v>297.8</v>
      </c>
      <c r="G108" s="21">
        <v>23.655999999999999</v>
      </c>
      <c r="H108" s="21">
        <v>162.5</v>
      </c>
    </row>
    <row r="109" spans="1:8" x14ac:dyDescent="0.15">
      <c r="A109" s="21" t="s">
        <v>783</v>
      </c>
      <c r="B109" s="21" t="s">
        <v>857</v>
      </c>
      <c r="C109" s="21">
        <v>35.597000000000001</v>
      </c>
      <c r="D109" s="21">
        <v>21.821000000000002</v>
      </c>
      <c r="E109" s="21">
        <v>48.082999999999998</v>
      </c>
      <c r="F109" s="21">
        <v>297.8</v>
      </c>
      <c r="G109" s="21">
        <v>23.734999999999999</v>
      </c>
      <c r="H109" s="21">
        <v>162.1</v>
      </c>
    </row>
    <row r="110" spans="1:8" x14ac:dyDescent="0.15">
      <c r="A110" s="21" t="s">
        <v>785</v>
      </c>
      <c r="B110" s="21" t="s">
        <v>858</v>
      </c>
      <c r="C110" s="21" t="s">
        <v>859</v>
      </c>
      <c r="D110" s="21">
        <v>23.224</v>
      </c>
      <c r="E110" s="21">
        <v>48.68</v>
      </c>
      <c r="F110" s="21">
        <v>294.8</v>
      </c>
      <c r="G110" s="21">
        <v>24.247</v>
      </c>
      <c r="H110" s="21">
        <v>56.5</v>
      </c>
    </row>
    <row r="111" spans="1:8" x14ac:dyDescent="0.15">
      <c r="A111" s="21" t="s">
        <v>787</v>
      </c>
      <c r="B111" s="21" t="s">
        <v>860</v>
      </c>
      <c r="C111" s="21">
        <v>36.229999999999997</v>
      </c>
      <c r="D111" s="21">
        <v>22.155999999999999</v>
      </c>
      <c r="E111" s="21">
        <v>47.497999999999998</v>
      </c>
      <c r="F111" s="21">
        <v>295.8</v>
      </c>
      <c r="G111" s="21">
        <v>23.763999999999999</v>
      </c>
      <c r="H111" s="21">
        <v>161.6</v>
      </c>
    </row>
    <row r="112" spans="1:8" x14ac:dyDescent="0.15">
      <c r="A112" s="21" t="s">
        <v>790</v>
      </c>
      <c r="B112" s="21" t="s">
        <v>861</v>
      </c>
      <c r="C112" s="21">
        <v>35.75</v>
      </c>
      <c r="D112" s="21">
        <v>21.984999999999999</v>
      </c>
      <c r="E112" s="21">
        <v>47.231000000000002</v>
      </c>
      <c r="F112" s="21">
        <v>296.8</v>
      </c>
      <c r="G112" s="21">
        <v>23.596</v>
      </c>
      <c r="H112" s="21">
        <v>163</v>
      </c>
    </row>
    <row r="113" spans="1:8" x14ac:dyDescent="0.15">
      <c r="A113" s="21" t="s">
        <v>792</v>
      </c>
      <c r="B113" s="21" t="s">
        <v>862</v>
      </c>
      <c r="C113" s="21">
        <v>35.408999999999999</v>
      </c>
      <c r="D113" s="21">
        <v>21.841000000000001</v>
      </c>
      <c r="E113" s="21">
        <v>47.220999999999997</v>
      </c>
      <c r="F113" s="21" t="s">
        <v>863</v>
      </c>
      <c r="G113" s="21">
        <v>24.452999999999999</v>
      </c>
      <c r="H113" s="21">
        <v>162.5</v>
      </c>
    </row>
    <row r="114" spans="1:8" x14ac:dyDescent="0.15">
      <c r="A114" s="21" t="s">
        <v>794</v>
      </c>
      <c r="B114" s="21" t="s">
        <v>864</v>
      </c>
      <c r="C114" s="21" t="s">
        <v>865</v>
      </c>
      <c r="D114" s="21">
        <v>22.890999999999998</v>
      </c>
      <c r="E114" s="21">
        <v>48.363999999999997</v>
      </c>
      <c r="F114" s="21">
        <v>294.8</v>
      </c>
      <c r="G114" s="21">
        <v>24.004999999999999</v>
      </c>
      <c r="H114" s="21">
        <v>65.099999999999994</v>
      </c>
    </row>
    <row r="115" spans="1:8" x14ac:dyDescent="0.15">
      <c r="A115" s="21" t="s">
        <v>796</v>
      </c>
      <c r="B115" s="21" t="s">
        <v>866</v>
      </c>
      <c r="C115" s="21">
        <v>35.848999999999997</v>
      </c>
      <c r="D115" s="21">
        <v>22.155000000000001</v>
      </c>
      <c r="E115" s="21">
        <v>47.720999999999997</v>
      </c>
      <c r="F115" s="21">
        <v>297.8</v>
      </c>
      <c r="G115" s="21">
        <v>23.791</v>
      </c>
      <c r="H115" s="21">
        <v>161.80000000000001</v>
      </c>
    </row>
    <row r="116" spans="1:8" x14ac:dyDescent="0.15">
      <c r="A116" s="21" t="s">
        <v>867</v>
      </c>
      <c r="B116" s="21" t="s">
        <v>868</v>
      </c>
      <c r="C116" s="21">
        <v>35.454999999999998</v>
      </c>
      <c r="D116" s="21">
        <v>21.939</v>
      </c>
      <c r="E116" s="21">
        <v>47.250999999999998</v>
      </c>
      <c r="F116" s="21">
        <v>297.8</v>
      </c>
      <c r="G116" s="21">
        <v>23.6</v>
      </c>
      <c r="H116" s="21">
        <v>163.4</v>
      </c>
    </row>
    <row r="117" spans="1:8" x14ac:dyDescent="0.15">
      <c r="A117" s="21" t="s">
        <v>869</v>
      </c>
      <c r="B117" s="21" t="s">
        <v>870</v>
      </c>
      <c r="C117" s="21">
        <v>35.725999999999999</v>
      </c>
      <c r="D117" s="21">
        <v>22.007000000000001</v>
      </c>
      <c r="E117" s="21">
        <v>47.430999999999997</v>
      </c>
      <c r="F117" s="21">
        <v>296.8</v>
      </c>
      <c r="G117" s="21">
        <v>23.879000000000001</v>
      </c>
      <c r="H117" s="21">
        <v>162.4</v>
      </c>
    </row>
    <row r="118" spans="1:8" x14ac:dyDescent="0.15">
      <c r="A118" s="21" t="s">
        <v>871</v>
      </c>
      <c r="B118" s="21" t="s">
        <v>872</v>
      </c>
      <c r="C118" s="21">
        <v>37.484999999999999</v>
      </c>
      <c r="D118" s="21">
        <v>24.013000000000002</v>
      </c>
      <c r="E118" s="21">
        <v>50.261000000000003</v>
      </c>
      <c r="F118" s="21">
        <v>282.39999999999998</v>
      </c>
      <c r="G118" s="21" t="s">
        <v>873</v>
      </c>
      <c r="H118" s="21">
        <v>138.4</v>
      </c>
    </row>
    <row r="119" spans="1:8" x14ac:dyDescent="0.15">
      <c r="A119" s="21" t="s">
        <v>260</v>
      </c>
    </row>
    <row r="120" spans="1:8" x14ac:dyDescent="0.15">
      <c r="A120" s="21" t="s">
        <v>261</v>
      </c>
    </row>
    <row r="121" spans="1:8" x14ac:dyDescent="0.15">
      <c r="A121" s="21" t="s">
        <v>262</v>
      </c>
    </row>
    <row r="122" spans="1:8" x14ac:dyDescent="0.15">
      <c r="A122" s="21" t="s">
        <v>263</v>
      </c>
    </row>
    <row r="123" spans="1:8" x14ac:dyDescent="0.15">
      <c r="A123" s="21" t="s">
        <v>750</v>
      </c>
    </row>
    <row r="124" spans="1:8" x14ac:dyDescent="0.15">
      <c r="A124" s="22">
        <v>42846</v>
      </c>
    </row>
    <row r="125" spans="1:8" x14ac:dyDescent="0.15">
      <c r="A125" s="21" t="s">
        <v>265</v>
      </c>
    </row>
    <row r="126" spans="1:8" x14ac:dyDescent="0.15">
      <c r="A126" s="21" t="s">
        <v>266</v>
      </c>
    </row>
    <row r="127" spans="1:8" x14ac:dyDescent="0.15">
      <c r="A127" s="21" t="s">
        <v>267</v>
      </c>
    </row>
    <row r="128" spans="1:8" x14ac:dyDescent="0.15">
      <c r="A128" s="21" t="s">
        <v>874</v>
      </c>
    </row>
    <row r="129" spans="1:8" x14ac:dyDescent="0.15">
      <c r="A129" s="21" t="s">
        <v>875</v>
      </c>
    </row>
    <row r="130" spans="1:8" x14ac:dyDescent="0.15">
      <c r="A130" s="21" t="s">
        <v>876</v>
      </c>
    </row>
    <row r="131" spans="1:8" x14ac:dyDescent="0.15">
      <c r="B131" s="21" t="s">
        <v>753</v>
      </c>
      <c r="C131" s="21" t="s">
        <v>877</v>
      </c>
    </row>
    <row r="132" spans="1:8" x14ac:dyDescent="0.15">
      <c r="B132" s="21" t="s">
        <v>755</v>
      </c>
      <c r="C132" s="21" t="s">
        <v>756</v>
      </c>
      <c r="D132" s="21" t="s">
        <v>757</v>
      </c>
      <c r="E132" s="21" t="s">
        <v>758</v>
      </c>
      <c r="F132" s="21" t="s">
        <v>759</v>
      </c>
      <c r="G132" s="21" t="s">
        <v>760</v>
      </c>
      <c r="H132" s="21" t="s">
        <v>761</v>
      </c>
    </row>
    <row r="133" spans="1:8" x14ac:dyDescent="0.15">
      <c r="A133" s="21" t="s">
        <v>762</v>
      </c>
      <c r="B133" s="21" t="s">
        <v>151</v>
      </c>
      <c r="C133" s="21">
        <v>37.137999999999998</v>
      </c>
      <c r="D133" s="21">
        <v>22.835000000000001</v>
      </c>
      <c r="E133" s="21">
        <v>49.347999999999999</v>
      </c>
      <c r="F133" s="21">
        <v>286.10000000000002</v>
      </c>
      <c r="G133" s="21">
        <v>24.812999999999999</v>
      </c>
    </row>
    <row r="134" spans="1:8" x14ac:dyDescent="0.15">
      <c r="A134" s="21" t="s">
        <v>763</v>
      </c>
    </row>
    <row r="135" spans="1:8" x14ac:dyDescent="0.15">
      <c r="A135" s="21" t="s">
        <v>764</v>
      </c>
      <c r="B135" s="21" t="s">
        <v>878</v>
      </c>
      <c r="C135" s="21">
        <v>39.26</v>
      </c>
      <c r="D135" s="21">
        <v>23.942</v>
      </c>
      <c r="E135" s="21">
        <v>50.448</v>
      </c>
      <c r="F135" s="21">
        <v>285.2</v>
      </c>
      <c r="G135" s="21">
        <v>25.192</v>
      </c>
      <c r="H135" s="21">
        <v>150.9</v>
      </c>
    </row>
    <row r="136" spans="1:8" x14ac:dyDescent="0.15">
      <c r="A136" s="21" t="s">
        <v>766</v>
      </c>
      <c r="B136" s="21" t="s">
        <v>879</v>
      </c>
      <c r="C136" s="21">
        <v>37.933</v>
      </c>
      <c r="D136" s="21">
        <v>23.251000000000001</v>
      </c>
      <c r="E136" s="21">
        <v>49.911000000000001</v>
      </c>
      <c r="F136" s="21">
        <v>285.2</v>
      </c>
      <c r="G136" s="21">
        <v>25.099</v>
      </c>
      <c r="H136" s="21">
        <v>153.9</v>
      </c>
    </row>
    <row r="137" spans="1:8" x14ac:dyDescent="0.15">
      <c r="A137" s="21" t="s">
        <v>770</v>
      </c>
      <c r="B137" s="21" t="s">
        <v>880</v>
      </c>
      <c r="C137" s="21">
        <v>37.643999999999998</v>
      </c>
      <c r="D137" s="21">
        <v>23.841000000000001</v>
      </c>
      <c r="E137" s="21">
        <v>50.37</v>
      </c>
      <c r="F137" s="21">
        <v>284.3</v>
      </c>
      <c r="G137" s="21">
        <v>25.091999999999999</v>
      </c>
      <c r="H137" s="21">
        <v>153</v>
      </c>
    </row>
    <row r="138" spans="1:8" x14ac:dyDescent="0.15">
      <c r="A138" s="21" t="s">
        <v>773</v>
      </c>
      <c r="B138" s="21" t="s">
        <v>881</v>
      </c>
      <c r="C138" s="21" t="s">
        <v>882</v>
      </c>
      <c r="D138" s="21">
        <v>26.57</v>
      </c>
      <c r="E138" s="21">
        <v>52.527000000000001</v>
      </c>
      <c r="F138" s="21">
        <v>283.39999999999998</v>
      </c>
      <c r="G138" s="21">
        <v>25.242000000000001</v>
      </c>
      <c r="H138" s="21">
        <v>38.1</v>
      </c>
    </row>
    <row r="139" spans="1:8" x14ac:dyDescent="0.15">
      <c r="A139" s="21" t="s">
        <v>775</v>
      </c>
      <c r="B139" s="21" t="s">
        <v>883</v>
      </c>
      <c r="C139" s="21">
        <v>37.332999999999998</v>
      </c>
      <c r="D139" s="21">
        <v>23.11</v>
      </c>
      <c r="E139" s="21">
        <v>49.515000000000001</v>
      </c>
      <c r="F139" s="21">
        <v>278.89999999999998</v>
      </c>
      <c r="G139" s="21">
        <v>25.593</v>
      </c>
      <c r="H139" s="21">
        <v>154.6</v>
      </c>
    </row>
    <row r="140" spans="1:8" x14ac:dyDescent="0.15">
      <c r="A140" s="21" t="s">
        <v>778</v>
      </c>
      <c r="B140" s="21" t="s">
        <v>884</v>
      </c>
      <c r="C140" s="21" t="s">
        <v>885</v>
      </c>
      <c r="D140" s="21" t="s">
        <v>886</v>
      </c>
      <c r="E140" s="21" t="s">
        <v>887</v>
      </c>
      <c r="F140" s="21">
        <v>280.60000000000002</v>
      </c>
      <c r="G140" s="21" t="s">
        <v>888</v>
      </c>
      <c r="H140" s="21">
        <v>156.19999999999999</v>
      </c>
    </row>
    <row r="141" spans="1:8" x14ac:dyDescent="0.15">
      <c r="A141" s="21" t="s">
        <v>783</v>
      </c>
      <c r="B141" s="21" t="s">
        <v>889</v>
      </c>
      <c r="C141" s="21" t="s">
        <v>890</v>
      </c>
      <c r="D141" s="21">
        <v>24.882999999999999</v>
      </c>
      <c r="E141" s="21">
        <v>51.966999999999999</v>
      </c>
      <c r="F141" s="21">
        <v>281.5</v>
      </c>
      <c r="G141" s="21">
        <v>25.579000000000001</v>
      </c>
      <c r="H141" s="21">
        <v>63.2</v>
      </c>
    </row>
    <row r="142" spans="1:8" x14ac:dyDescent="0.15">
      <c r="A142" s="21" t="s">
        <v>785</v>
      </c>
      <c r="B142" s="21" t="s">
        <v>891</v>
      </c>
      <c r="C142" s="21">
        <v>38.058999999999997</v>
      </c>
      <c r="D142" s="21">
        <v>23.725000000000001</v>
      </c>
      <c r="E142" s="21">
        <v>51.545999999999999</v>
      </c>
      <c r="F142" s="21">
        <v>227.6</v>
      </c>
      <c r="G142" s="21" t="s">
        <v>873</v>
      </c>
      <c r="H142" s="21">
        <v>140.69999999999999</v>
      </c>
    </row>
    <row r="143" spans="1:8" x14ac:dyDescent="0.15">
      <c r="A143" s="21" t="s">
        <v>787</v>
      </c>
      <c r="B143" s="21" t="s">
        <v>892</v>
      </c>
      <c r="C143" s="21" t="s">
        <v>893</v>
      </c>
      <c r="D143" s="21">
        <v>23.4</v>
      </c>
      <c r="E143" s="21">
        <v>50.469000000000001</v>
      </c>
      <c r="F143" s="21">
        <v>278.89999999999998</v>
      </c>
      <c r="G143" s="21" t="s">
        <v>873</v>
      </c>
      <c r="H143" s="21">
        <v>79.099999999999994</v>
      </c>
    </row>
    <row r="144" spans="1:8" x14ac:dyDescent="0.15">
      <c r="A144" s="21" t="s">
        <v>790</v>
      </c>
      <c r="B144" s="21" t="s">
        <v>894</v>
      </c>
      <c r="C144" s="21" t="s">
        <v>895</v>
      </c>
      <c r="D144" s="21">
        <v>24.843</v>
      </c>
      <c r="E144" s="21">
        <v>51.917000000000002</v>
      </c>
      <c r="F144" s="21">
        <v>278.89999999999998</v>
      </c>
      <c r="G144" s="21">
        <v>25.782</v>
      </c>
      <c r="H144" s="21">
        <v>48.9</v>
      </c>
    </row>
    <row r="145" spans="1:8" x14ac:dyDescent="0.15">
      <c r="A145" s="21" t="s">
        <v>792</v>
      </c>
      <c r="B145" s="21" t="s">
        <v>896</v>
      </c>
      <c r="C145" s="21">
        <v>38.124000000000002</v>
      </c>
      <c r="D145" s="21">
        <v>23.654</v>
      </c>
      <c r="E145" s="21">
        <v>50.158999999999999</v>
      </c>
      <c r="F145" s="21">
        <v>285.2</v>
      </c>
      <c r="G145" s="21">
        <v>25.404</v>
      </c>
      <c r="H145" s="21">
        <v>152.6</v>
      </c>
    </row>
    <row r="146" spans="1:8" x14ac:dyDescent="0.15">
      <c r="A146" s="21" t="s">
        <v>794</v>
      </c>
      <c r="B146" s="21" t="s">
        <v>897</v>
      </c>
      <c r="C146" s="21">
        <v>37.543999999999997</v>
      </c>
      <c r="D146" s="21">
        <v>23.603999999999999</v>
      </c>
      <c r="E146" s="21">
        <v>49.866</v>
      </c>
      <c r="F146" s="21" t="s">
        <v>898</v>
      </c>
      <c r="G146" s="21">
        <v>25.288</v>
      </c>
      <c r="H146" s="21">
        <v>153.69999999999999</v>
      </c>
    </row>
    <row r="147" spans="1:8" x14ac:dyDescent="0.15">
      <c r="A147" s="21" t="s">
        <v>260</v>
      </c>
    </row>
    <row r="148" spans="1:8" x14ac:dyDescent="0.15">
      <c r="A148" s="21" t="s">
        <v>261</v>
      </c>
    </row>
    <row r="149" spans="1:8" x14ac:dyDescent="0.15">
      <c r="A149" s="21" t="s">
        <v>262</v>
      </c>
    </row>
    <row r="150" spans="1:8" x14ac:dyDescent="0.15">
      <c r="A150" s="21" t="s">
        <v>263</v>
      </c>
    </row>
    <row r="151" spans="1:8" x14ac:dyDescent="0.15">
      <c r="A151" s="21" t="s">
        <v>750</v>
      </c>
    </row>
    <row r="152" spans="1:8" x14ac:dyDescent="0.15">
      <c r="A152" s="22">
        <v>42846</v>
      </c>
    </row>
    <row r="153" spans="1:8" x14ac:dyDescent="0.15">
      <c r="A153" s="21" t="s">
        <v>265</v>
      </c>
    </row>
    <row r="154" spans="1:8" x14ac:dyDescent="0.15">
      <c r="A154" s="21" t="s">
        <v>266</v>
      </c>
    </row>
    <row r="155" spans="1:8" x14ac:dyDescent="0.15">
      <c r="A155" s="21" t="s">
        <v>267</v>
      </c>
    </row>
    <row r="156" spans="1:8" x14ac:dyDescent="0.15">
      <c r="A156" s="21" t="s">
        <v>899</v>
      </c>
    </row>
    <row r="157" spans="1:8" x14ac:dyDescent="0.15">
      <c r="A157" s="21" t="s">
        <v>900</v>
      </c>
    </row>
    <row r="158" spans="1:8" x14ac:dyDescent="0.15">
      <c r="A158" s="21" t="s">
        <v>901</v>
      </c>
    </row>
    <row r="159" spans="1:8" x14ac:dyDescent="0.15">
      <c r="B159" s="21" t="s">
        <v>753</v>
      </c>
      <c r="C159" s="21" t="s">
        <v>902</v>
      </c>
    </row>
    <row r="160" spans="1:8" x14ac:dyDescent="0.15">
      <c r="B160" s="21" t="s">
        <v>755</v>
      </c>
      <c r="C160" s="21" t="s">
        <v>756</v>
      </c>
      <c r="D160" s="21" t="s">
        <v>757</v>
      </c>
      <c r="E160" s="21" t="s">
        <v>758</v>
      </c>
      <c r="F160" s="21" t="s">
        <v>759</v>
      </c>
      <c r="G160" s="21" t="s">
        <v>760</v>
      </c>
      <c r="H160" s="21" t="s">
        <v>761</v>
      </c>
    </row>
    <row r="161" spans="1:8" x14ac:dyDescent="0.15">
      <c r="A161" s="21" t="s">
        <v>762</v>
      </c>
      <c r="B161" s="21" t="s">
        <v>241</v>
      </c>
      <c r="C161" s="21">
        <v>37.643000000000001</v>
      </c>
      <c r="D161" s="21">
        <v>23.413</v>
      </c>
      <c r="E161" s="21">
        <v>51.115000000000002</v>
      </c>
      <c r="F161" s="21">
        <v>267.8</v>
      </c>
      <c r="G161" s="21">
        <v>25.831</v>
      </c>
    </row>
    <row r="162" spans="1:8" x14ac:dyDescent="0.15">
      <c r="A162" s="21" t="s">
        <v>763</v>
      </c>
    </row>
    <row r="163" spans="1:8" x14ac:dyDescent="0.15">
      <c r="A163" s="21" t="s">
        <v>764</v>
      </c>
      <c r="B163" s="21" t="s">
        <v>903</v>
      </c>
      <c r="C163" s="21">
        <v>38.350999999999999</v>
      </c>
      <c r="D163" s="21">
        <v>23.675999999999998</v>
      </c>
      <c r="E163" s="21">
        <v>51.384999999999998</v>
      </c>
      <c r="F163" s="21" t="s">
        <v>904</v>
      </c>
      <c r="G163" s="21">
        <v>26.131</v>
      </c>
      <c r="H163" s="21">
        <v>150.19999999999999</v>
      </c>
    </row>
    <row r="164" spans="1:8" x14ac:dyDescent="0.15">
      <c r="A164" s="21" t="s">
        <v>766</v>
      </c>
      <c r="B164" s="21" t="s">
        <v>905</v>
      </c>
      <c r="C164" s="21" t="s">
        <v>906</v>
      </c>
      <c r="D164" s="21" t="s">
        <v>907</v>
      </c>
      <c r="E164" s="21" t="s">
        <v>908</v>
      </c>
      <c r="F164" s="21">
        <v>254.6</v>
      </c>
      <c r="G164" s="21" t="s">
        <v>873</v>
      </c>
      <c r="H164" s="21">
        <v>60.9</v>
      </c>
    </row>
    <row r="165" spans="1:8" x14ac:dyDescent="0.15">
      <c r="A165" s="21" t="s">
        <v>770</v>
      </c>
      <c r="B165" s="21" t="s">
        <v>368</v>
      </c>
      <c r="C165" s="21" t="s">
        <v>909</v>
      </c>
      <c r="D165" s="21">
        <v>23.913</v>
      </c>
      <c r="E165" s="21">
        <v>51.387</v>
      </c>
      <c r="F165" s="21">
        <v>264.60000000000002</v>
      </c>
      <c r="G165" s="21" t="s">
        <v>910</v>
      </c>
      <c r="H165" s="21">
        <v>24.7</v>
      </c>
    </row>
    <row r="166" spans="1:8" x14ac:dyDescent="0.15">
      <c r="A166" s="21" t="s">
        <v>773</v>
      </c>
      <c r="B166" s="21" t="s">
        <v>911</v>
      </c>
      <c r="C166" s="21">
        <v>38.210999999999999</v>
      </c>
      <c r="D166" s="21">
        <v>23.553999999999998</v>
      </c>
      <c r="E166" s="21">
        <v>51.262999999999998</v>
      </c>
      <c r="F166" s="21">
        <v>263.8</v>
      </c>
      <c r="G166" s="21">
        <v>25.959</v>
      </c>
      <c r="H166" s="21">
        <v>150.80000000000001</v>
      </c>
    </row>
    <row r="167" spans="1:8" x14ac:dyDescent="0.15">
      <c r="A167" s="21" t="s">
        <v>775</v>
      </c>
      <c r="B167" s="21" t="s">
        <v>912</v>
      </c>
      <c r="C167" s="21" t="s">
        <v>913</v>
      </c>
      <c r="D167" s="21">
        <v>23.417000000000002</v>
      </c>
      <c r="E167" s="21" t="s">
        <v>914</v>
      </c>
      <c r="F167" s="21">
        <v>265.39999999999998</v>
      </c>
      <c r="G167" s="21">
        <v>26.135000000000002</v>
      </c>
      <c r="H167" s="21">
        <v>151.5</v>
      </c>
    </row>
    <row r="168" spans="1:8" x14ac:dyDescent="0.15">
      <c r="A168" s="21" t="s">
        <v>778</v>
      </c>
      <c r="B168" s="21" t="s">
        <v>915</v>
      </c>
      <c r="C168" s="21" t="s">
        <v>916</v>
      </c>
      <c r="D168" s="21">
        <v>24.815000000000001</v>
      </c>
      <c r="E168" s="21">
        <v>52.877000000000002</v>
      </c>
      <c r="F168" s="21">
        <v>247.4</v>
      </c>
      <c r="G168" s="21">
        <v>27.241</v>
      </c>
      <c r="H168" s="21">
        <v>75.900000000000006</v>
      </c>
    </row>
    <row r="169" spans="1:8" x14ac:dyDescent="0.15">
      <c r="A169" s="21" t="s">
        <v>783</v>
      </c>
      <c r="B169" s="21" t="s">
        <v>917</v>
      </c>
      <c r="C169" s="21">
        <v>39.360999999999997</v>
      </c>
      <c r="D169" s="21">
        <v>24.198</v>
      </c>
      <c r="E169" s="21">
        <v>52.430999999999997</v>
      </c>
      <c r="F169" s="21">
        <v>244.7</v>
      </c>
      <c r="G169" s="21">
        <v>27.007999999999999</v>
      </c>
      <c r="H169" s="21">
        <v>146.5</v>
      </c>
    </row>
    <row r="170" spans="1:8" x14ac:dyDescent="0.15">
      <c r="A170" s="21" t="s">
        <v>785</v>
      </c>
      <c r="B170" s="21" t="s">
        <v>918</v>
      </c>
      <c r="C170" s="21">
        <v>38.228000000000002</v>
      </c>
      <c r="D170" s="21">
        <v>23.593</v>
      </c>
      <c r="E170" s="21">
        <v>51.668999999999997</v>
      </c>
      <c r="F170" s="21">
        <v>254.6</v>
      </c>
      <c r="G170" s="21">
        <v>26.707999999999998</v>
      </c>
      <c r="H170" s="21">
        <v>149.5</v>
      </c>
    </row>
    <row r="171" spans="1:8" x14ac:dyDescent="0.15">
      <c r="A171" s="21" t="s">
        <v>787</v>
      </c>
      <c r="B171" s="21" t="s">
        <v>919</v>
      </c>
      <c r="C171" s="21">
        <v>38.472000000000001</v>
      </c>
      <c r="D171" s="21">
        <v>23.73</v>
      </c>
      <c r="E171" s="21">
        <v>52.048000000000002</v>
      </c>
      <c r="F171" s="21">
        <v>251.7</v>
      </c>
      <c r="G171" s="21">
        <v>26.451000000000001</v>
      </c>
      <c r="H171" s="21">
        <v>148.9</v>
      </c>
    </row>
    <row r="172" spans="1:8" x14ac:dyDescent="0.15">
      <c r="A172" s="21" t="s">
        <v>260</v>
      </c>
    </row>
    <row r="173" spans="1:8" x14ac:dyDescent="0.15">
      <c r="A173" s="21" t="s">
        <v>261</v>
      </c>
    </row>
    <row r="174" spans="1:8" x14ac:dyDescent="0.15">
      <c r="A174" s="21" t="s">
        <v>262</v>
      </c>
    </row>
    <row r="175" spans="1:8" x14ac:dyDescent="0.15">
      <c r="A175" s="21" t="s">
        <v>263</v>
      </c>
    </row>
    <row r="176" spans="1:8" x14ac:dyDescent="0.15">
      <c r="A176" s="21" t="s">
        <v>750</v>
      </c>
    </row>
    <row r="177" spans="1:8" x14ac:dyDescent="0.15">
      <c r="A177" s="22">
        <v>42846</v>
      </c>
    </row>
    <row r="178" spans="1:8" x14ac:dyDescent="0.15">
      <c r="A178" s="21" t="s">
        <v>265</v>
      </c>
    </row>
    <row r="179" spans="1:8" x14ac:dyDescent="0.15">
      <c r="A179" s="21" t="s">
        <v>266</v>
      </c>
    </row>
    <row r="180" spans="1:8" x14ac:dyDescent="0.15">
      <c r="A180" s="21" t="s">
        <v>267</v>
      </c>
    </row>
    <row r="181" spans="1:8" x14ac:dyDescent="0.15">
      <c r="A181" s="21" t="s">
        <v>920</v>
      </c>
    </row>
    <row r="182" spans="1:8" x14ac:dyDescent="0.15">
      <c r="A182" s="21" t="s">
        <v>921</v>
      </c>
    </row>
    <row r="183" spans="1:8" x14ac:dyDescent="0.15">
      <c r="A183" s="21" t="s">
        <v>922</v>
      </c>
    </row>
    <row r="184" spans="1:8" x14ac:dyDescent="0.15">
      <c r="B184" s="21" t="s">
        <v>753</v>
      </c>
      <c r="C184" s="21" t="s">
        <v>923</v>
      </c>
    </row>
    <row r="185" spans="1:8" x14ac:dyDescent="0.15">
      <c r="B185" s="21" t="s">
        <v>755</v>
      </c>
      <c r="C185" s="21" t="s">
        <v>756</v>
      </c>
      <c r="D185" s="21" t="s">
        <v>757</v>
      </c>
      <c r="E185" s="21" t="s">
        <v>758</v>
      </c>
      <c r="F185" s="21" t="s">
        <v>759</v>
      </c>
      <c r="G185" s="21" t="s">
        <v>760</v>
      </c>
      <c r="H185" s="21" t="s">
        <v>761</v>
      </c>
    </row>
    <row r="186" spans="1:8" x14ac:dyDescent="0.15">
      <c r="A186" s="21" t="s">
        <v>762</v>
      </c>
      <c r="B186" s="21" t="s">
        <v>47</v>
      </c>
      <c r="C186" s="21">
        <v>35.642000000000003</v>
      </c>
      <c r="D186" s="21">
        <v>22.062999999999999</v>
      </c>
      <c r="E186" s="21">
        <v>47.767000000000003</v>
      </c>
      <c r="F186" s="21">
        <v>288</v>
      </c>
      <c r="G186" s="21">
        <v>23.734000000000002</v>
      </c>
    </row>
    <row r="187" spans="1:8" x14ac:dyDescent="0.15">
      <c r="A187" s="21" t="s">
        <v>763</v>
      </c>
    </row>
    <row r="188" spans="1:8" x14ac:dyDescent="0.15">
      <c r="A188" s="21" t="s">
        <v>764</v>
      </c>
      <c r="B188" s="21" t="s">
        <v>924</v>
      </c>
      <c r="C188" s="21">
        <v>38.137</v>
      </c>
      <c r="D188" s="21">
        <v>23.213999999999999</v>
      </c>
      <c r="E188" s="21">
        <v>49.366999999999997</v>
      </c>
      <c r="F188" s="21">
        <v>282.39999999999998</v>
      </c>
      <c r="G188" s="21">
        <v>24.722000000000001</v>
      </c>
      <c r="H188" s="21">
        <v>154.69999999999999</v>
      </c>
    </row>
    <row r="189" spans="1:8" x14ac:dyDescent="0.15">
      <c r="A189" s="21" t="s">
        <v>766</v>
      </c>
      <c r="B189" s="21" t="s">
        <v>925</v>
      </c>
      <c r="C189" s="21">
        <v>36.337000000000003</v>
      </c>
      <c r="D189" s="21">
        <v>22.478999999999999</v>
      </c>
      <c r="E189" s="21">
        <v>48.631</v>
      </c>
      <c r="F189" s="21">
        <v>284.3</v>
      </c>
      <c r="G189" s="21">
        <v>24.454999999999998</v>
      </c>
      <c r="H189" s="21">
        <v>158.9</v>
      </c>
    </row>
    <row r="190" spans="1:8" x14ac:dyDescent="0.15">
      <c r="A190" s="21" t="s">
        <v>770</v>
      </c>
      <c r="B190" s="21" t="s">
        <v>926</v>
      </c>
      <c r="C190" s="21">
        <v>36.058999999999997</v>
      </c>
      <c r="D190" s="21">
        <v>22.361999999999998</v>
      </c>
      <c r="E190" s="21">
        <v>48.517000000000003</v>
      </c>
      <c r="F190" s="21">
        <v>286.10000000000002</v>
      </c>
      <c r="G190" s="21">
        <v>24.172999999999998</v>
      </c>
      <c r="H190" s="21">
        <v>159.80000000000001</v>
      </c>
    </row>
    <row r="191" spans="1:8" x14ac:dyDescent="0.15">
      <c r="A191" s="21" t="s">
        <v>773</v>
      </c>
      <c r="B191" s="21" t="s">
        <v>927</v>
      </c>
      <c r="C191" s="21" t="s">
        <v>928</v>
      </c>
      <c r="D191" s="21">
        <v>25.952000000000002</v>
      </c>
      <c r="E191" s="21">
        <v>50.366999999999997</v>
      </c>
      <c r="F191" s="21">
        <v>279.7</v>
      </c>
      <c r="G191" s="21">
        <v>25.050999999999998</v>
      </c>
      <c r="H191" s="21">
        <v>54.7</v>
      </c>
    </row>
    <row r="192" spans="1:8" x14ac:dyDescent="0.15">
      <c r="A192" s="21" t="s">
        <v>775</v>
      </c>
      <c r="B192" s="21" t="s">
        <v>929</v>
      </c>
      <c r="C192" s="21">
        <v>36.24</v>
      </c>
      <c r="D192" s="21">
        <v>22.187999999999999</v>
      </c>
      <c r="E192" s="21">
        <v>48.134999999999998</v>
      </c>
      <c r="F192" s="21">
        <v>286.10000000000002</v>
      </c>
      <c r="G192" s="21">
        <v>23.931999999999999</v>
      </c>
      <c r="H192" s="21">
        <v>160.6</v>
      </c>
    </row>
    <row r="193" spans="1:8" x14ac:dyDescent="0.15">
      <c r="A193" s="21" t="s">
        <v>778</v>
      </c>
      <c r="B193" s="21" t="s">
        <v>930</v>
      </c>
      <c r="C193" s="21" t="s">
        <v>931</v>
      </c>
      <c r="D193" s="21">
        <v>22.57</v>
      </c>
      <c r="E193" s="21">
        <v>48.125999999999998</v>
      </c>
      <c r="F193" s="21">
        <v>286.10000000000002</v>
      </c>
      <c r="G193" s="21">
        <v>24.460999999999999</v>
      </c>
      <c r="H193" s="21">
        <v>160.19999999999999</v>
      </c>
    </row>
    <row r="194" spans="1:8" x14ac:dyDescent="0.15">
      <c r="A194" s="21" t="s">
        <v>783</v>
      </c>
      <c r="B194" s="21" t="s">
        <v>932</v>
      </c>
      <c r="C194" s="21">
        <v>36.926000000000002</v>
      </c>
      <c r="D194" s="21">
        <v>22.913</v>
      </c>
      <c r="E194" s="21">
        <v>49.752000000000002</v>
      </c>
      <c r="F194" s="21">
        <v>284.3</v>
      </c>
      <c r="G194" s="21">
        <v>24.312999999999999</v>
      </c>
      <c r="H194" s="21">
        <v>156.5</v>
      </c>
    </row>
    <row r="195" spans="1:8" x14ac:dyDescent="0.15">
      <c r="A195" s="21" t="s">
        <v>785</v>
      </c>
      <c r="B195" s="21" t="s">
        <v>933</v>
      </c>
      <c r="C195" s="21">
        <v>35.661999999999999</v>
      </c>
      <c r="D195" s="21">
        <v>22.129000000000001</v>
      </c>
      <c r="E195" s="21" t="s">
        <v>934</v>
      </c>
      <c r="F195" s="21">
        <v>285.2</v>
      </c>
      <c r="G195" s="21">
        <v>23.786999999999999</v>
      </c>
      <c r="H195" s="21">
        <v>162</v>
      </c>
    </row>
    <row r="196" spans="1:8" x14ac:dyDescent="0.15">
      <c r="A196" s="21" t="s">
        <v>787</v>
      </c>
      <c r="B196" s="21" t="s">
        <v>935</v>
      </c>
      <c r="C196" s="21" t="s">
        <v>936</v>
      </c>
      <c r="D196" s="21">
        <v>24.361000000000001</v>
      </c>
      <c r="E196" s="21">
        <v>50.481999999999999</v>
      </c>
      <c r="F196" s="21">
        <v>279.7</v>
      </c>
      <c r="G196" s="21">
        <v>25.28</v>
      </c>
      <c r="H196" s="21">
        <v>50.6</v>
      </c>
    </row>
    <row r="197" spans="1:8" x14ac:dyDescent="0.15">
      <c r="A197" s="21" t="s">
        <v>790</v>
      </c>
      <c r="B197" s="21" t="s">
        <v>937</v>
      </c>
      <c r="C197" s="21">
        <v>36.212000000000003</v>
      </c>
      <c r="D197" s="21">
        <v>22.306000000000001</v>
      </c>
      <c r="E197" s="21">
        <v>48.225000000000001</v>
      </c>
      <c r="F197" s="21">
        <v>285.2</v>
      </c>
      <c r="G197" s="21">
        <v>24.02</v>
      </c>
      <c r="H197" s="21">
        <v>160.30000000000001</v>
      </c>
    </row>
    <row r="198" spans="1:8" x14ac:dyDescent="0.15">
      <c r="A198" s="21" t="s">
        <v>792</v>
      </c>
      <c r="B198" s="21" t="s">
        <v>938</v>
      </c>
      <c r="C198" s="21">
        <v>35.661999999999999</v>
      </c>
      <c r="D198" s="21">
        <v>22.164999999999999</v>
      </c>
      <c r="E198" s="21">
        <v>47.939</v>
      </c>
      <c r="F198" s="21">
        <v>287.10000000000002</v>
      </c>
      <c r="G198" s="21" t="s">
        <v>939</v>
      </c>
      <c r="H198" s="21">
        <v>161.80000000000001</v>
      </c>
    </row>
    <row r="199" spans="1:8" x14ac:dyDescent="0.15">
      <c r="A199" s="21" t="s">
        <v>794</v>
      </c>
      <c r="B199" s="21" t="s">
        <v>940</v>
      </c>
      <c r="C199" s="21">
        <v>36.517000000000003</v>
      </c>
      <c r="D199" s="21">
        <v>22.306000000000001</v>
      </c>
      <c r="E199" s="21">
        <v>48.104999999999997</v>
      </c>
      <c r="F199" s="21" t="s">
        <v>941</v>
      </c>
      <c r="G199" s="21">
        <v>23.934999999999999</v>
      </c>
      <c r="H199" s="21">
        <v>160.1</v>
      </c>
    </row>
    <row r="200" spans="1:8" x14ac:dyDescent="0.15">
      <c r="A200" s="21" t="s">
        <v>796</v>
      </c>
      <c r="B200" s="21" t="s">
        <v>942</v>
      </c>
      <c r="C200" s="21">
        <v>35.677999999999997</v>
      </c>
      <c r="D200" s="21" t="s">
        <v>943</v>
      </c>
      <c r="E200" s="21">
        <v>47.999000000000002</v>
      </c>
      <c r="F200" s="21">
        <v>286.10000000000002</v>
      </c>
      <c r="G200" s="21">
        <v>23.751999999999999</v>
      </c>
      <c r="H200" s="21">
        <v>161.80000000000001</v>
      </c>
    </row>
    <row r="201" spans="1:8" x14ac:dyDescent="0.15">
      <c r="A201" s="21" t="s">
        <v>867</v>
      </c>
      <c r="B201" s="21" t="s">
        <v>944</v>
      </c>
      <c r="C201" s="21">
        <v>35.768000000000001</v>
      </c>
      <c r="D201" s="21">
        <v>22.585999999999999</v>
      </c>
      <c r="E201" s="21">
        <v>48.622</v>
      </c>
      <c r="F201" s="21" t="s">
        <v>941</v>
      </c>
      <c r="G201" s="21">
        <v>24.163</v>
      </c>
      <c r="H201" s="21">
        <v>159.80000000000001</v>
      </c>
    </row>
    <row r="202" spans="1:8" x14ac:dyDescent="0.15">
      <c r="A202" s="21" t="s">
        <v>869</v>
      </c>
      <c r="B202" s="21" t="s">
        <v>945</v>
      </c>
      <c r="C202" s="21">
        <v>38.052999999999997</v>
      </c>
      <c r="D202" s="21">
        <v>22.937000000000001</v>
      </c>
      <c r="E202" s="21">
        <v>48.07</v>
      </c>
      <c r="F202" s="21" t="s">
        <v>941</v>
      </c>
      <c r="G202" s="21">
        <v>23.966000000000001</v>
      </c>
      <c r="H202" s="21">
        <v>157.5</v>
      </c>
    </row>
    <row r="203" spans="1:8" x14ac:dyDescent="0.15">
      <c r="A203" s="21" t="s">
        <v>260</v>
      </c>
    </row>
    <row r="204" spans="1:8" x14ac:dyDescent="0.15">
      <c r="A204" s="21" t="s">
        <v>261</v>
      </c>
    </row>
    <row r="205" spans="1:8" x14ac:dyDescent="0.15">
      <c r="A205" s="21" t="s">
        <v>262</v>
      </c>
    </row>
    <row r="206" spans="1:8" x14ac:dyDescent="0.15">
      <c r="A206" s="21" t="s">
        <v>263</v>
      </c>
    </row>
    <row r="207" spans="1:8" x14ac:dyDescent="0.15">
      <c r="A207" s="21" t="s">
        <v>750</v>
      </c>
    </row>
    <row r="208" spans="1:8" x14ac:dyDescent="0.15">
      <c r="A208" s="22">
        <v>42846</v>
      </c>
    </row>
    <row r="209" spans="1:8" x14ac:dyDescent="0.15">
      <c r="A209" s="21" t="s">
        <v>265</v>
      </c>
    </row>
    <row r="210" spans="1:8" x14ac:dyDescent="0.15">
      <c r="A210" s="21" t="s">
        <v>266</v>
      </c>
    </row>
    <row r="211" spans="1:8" x14ac:dyDescent="0.15">
      <c r="A211" s="21" t="s">
        <v>267</v>
      </c>
    </row>
    <row r="212" spans="1:8" x14ac:dyDescent="0.15">
      <c r="A212" s="21" t="s">
        <v>946</v>
      </c>
    </row>
    <row r="213" spans="1:8" x14ac:dyDescent="0.15">
      <c r="A213" s="21" t="s">
        <v>947</v>
      </c>
    </row>
    <row r="214" spans="1:8" x14ac:dyDescent="0.15">
      <c r="A214" s="21" t="s">
        <v>948</v>
      </c>
    </row>
    <row r="215" spans="1:8" x14ac:dyDescent="0.15">
      <c r="B215" s="21" t="s">
        <v>753</v>
      </c>
      <c r="C215" s="21" t="s">
        <v>949</v>
      </c>
    </row>
    <row r="216" spans="1:8" x14ac:dyDescent="0.15">
      <c r="B216" s="21" t="s">
        <v>755</v>
      </c>
      <c r="C216" s="21" t="s">
        <v>756</v>
      </c>
      <c r="D216" s="21" t="s">
        <v>757</v>
      </c>
      <c r="E216" s="21" t="s">
        <v>758</v>
      </c>
      <c r="F216" s="21" t="s">
        <v>759</v>
      </c>
      <c r="G216" s="21" t="s">
        <v>760</v>
      </c>
      <c r="H216" s="21" t="s">
        <v>761</v>
      </c>
    </row>
    <row r="217" spans="1:8" x14ac:dyDescent="0.15">
      <c r="A217" s="21" t="s">
        <v>762</v>
      </c>
      <c r="B217" s="21" t="s">
        <v>182</v>
      </c>
      <c r="C217" s="21">
        <v>37.107999999999997</v>
      </c>
      <c r="D217" s="21">
        <v>23.071999999999999</v>
      </c>
      <c r="E217" s="21">
        <v>49.692999999999998</v>
      </c>
      <c r="F217" s="21">
        <v>285.2</v>
      </c>
      <c r="G217" s="21">
        <v>25.036999999999999</v>
      </c>
    </row>
    <row r="218" spans="1:8" x14ac:dyDescent="0.15">
      <c r="A218" s="21" t="s">
        <v>763</v>
      </c>
    </row>
    <row r="219" spans="1:8" x14ac:dyDescent="0.15">
      <c r="A219" s="21" t="s">
        <v>764</v>
      </c>
      <c r="B219" s="21" t="s">
        <v>950</v>
      </c>
      <c r="C219" s="21">
        <v>39.326000000000001</v>
      </c>
      <c r="D219" s="21">
        <v>24.039000000000001</v>
      </c>
      <c r="E219" s="21">
        <v>51.106999999999999</v>
      </c>
      <c r="F219" s="21">
        <v>278.89999999999998</v>
      </c>
      <c r="G219" s="21">
        <v>26.047000000000001</v>
      </c>
      <c r="H219" s="21">
        <v>149.1</v>
      </c>
    </row>
    <row r="220" spans="1:8" x14ac:dyDescent="0.15">
      <c r="A220" s="21" t="s">
        <v>766</v>
      </c>
      <c r="B220" s="21" t="s">
        <v>951</v>
      </c>
      <c r="C220" s="21">
        <v>38.252000000000002</v>
      </c>
      <c r="D220" s="21">
        <v>23.498999999999999</v>
      </c>
      <c r="E220" s="21">
        <v>50.718000000000004</v>
      </c>
      <c r="F220" s="21">
        <v>283.39999999999998</v>
      </c>
      <c r="G220" s="21">
        <v>25.486999999999998</v>
      </c>
      <c r="H220" s="21">
        <v>151.9</v>
      </c>
    </row>
    <row r="221" spans="1:8" x14ac:dyDescent="0.15">
      <c r="A221" s="21" t="s">
        <v>770</v>
      </c>
      <c r="B221" s="21" t="s">
        <v>952</v>
      </c>
      <c r="C221" s="21">
        <v>37.784999999999997</v>
      </c>
      <c r="D221" s="21">
        <v>23.443999999999999</v>
      </c>
      <c r="E221" s="21">
        <v>50.253</v>
      </c>
      <c r="F221" s="21">
        <v>282.39999999999998</v>
      </c>
      <c r="G221" s="21">
        <v>25.228999999999999</v>
      </c>
      <c r="H221" s="21">
        <v>153.30000000000001</v>
      </c>
    </row>
    <row r="222" spans="1:8" x14ac:dyDescent="0.15">
      <c r="A222" s="21" t="s">
        <v>773</v>
      </c>
      <c r="B222" s="21" t="s">
        <v>953</v>
      </c>
      <c r="C222" s="21">
        <v>37.718000000000004</v>
      </c>
      <c r="D222" s="21">
        <v>23.32</v>
      </c>
      <c r="E222" s="21">
        <v>50.173999999999999</v>
      </c>
      <c r="F222" s="21">
        <v>284.3</v>
      </c>
      <c r="G222" s="21">
        <v>25.425000000000001</v>
      </c>
      <c r="H222" s="21">
        <v>153.4</v>
      </c>
    </row>
    <row r="223" spans="1:8" x14ac:dyDescent="0.15">
      <c r="A223" s="21" t="s">
        <v>775</v>
      </c>
      <c r="B223" s="21" t="s">
        <v>954</v>
      </c>
      <c r="C223" s="21">
        <v>37.704999999999998</v>
      </c>
      <c r="D223" s="21">
        <v>23.347000000000001</v>
      </c>
      <c r="E223" s="21">
        <v>50.290999999999997</v>
      </c>
      <c r="F223" s="21">
        <v>283.39999999999998</v>
      </c>
      <c r="G223" s="21">
        <v>25.414999999999999</v>
      </c>
      <c r="H223" s="21">
        <v>153.19999999999999</v>
      </c>
    </row>
    <row r="224" spans="1:8" x14ac:dyDescent="0.15">
      <c r="A224" s="21" t="s">
        <v>778</v>
      </c>
      <c r="B224" s="21" t="s">
        <v>955</v>
      </c>
      <c r="C224" s="21" t="s">
        <v>956</v>
      </c>
      <c r="D224" s="21">
        <v>26.516999999999999</v>
      </c>
      <c r="E224" s="21">
        <v>56.41</v>
      </c>
      <c r="F224" s="21">
        <v>275.39999999999998</v>
      </c>
      <c r="G224" s="21">
        <v>26.280999999999999</v>
      </c>
      <c r="H224" s="21">
        <v>44.3</v>
      </c>
    </row>
    <row r="225" spans="1:8" x14ac:dyDescent="0.15">
      <c r="A225" s="21" t="s">
        <v>783</v>
      </c>
      <c r="B225" s="21" t="s">
        <v>957</v>
      </c>
      <c r="C225" s="21">
        <v>38.692</v>
      </c>
      <c r="D225" s="21">
        <v>23.638000000000002</v>
      </c>
      <c r="E225" s="21">
        <v>51.637999999999998</v>
      </c>
      <c r="F225" s="21">
        <v>278</v>
      </c>
      <c r="G225" s="21">
        <v>25.545000000000002</v>
      </c>
      <c r="H225" s="21">
        <v>150.19999999999999</v>
      </c>
    </row>
    <row r="226" spans="1:8" x14ac:dyDescent="0.15">
      <c r="A226" s="21" t="s">
        <v>785</v>
      </c>
      <c r="B226" s="21" t="s">
        <v>958</v>
      </c>
      <c r="C226" s="21">
        <v>37.58</v>
      </c>
      <c r="D226" s="21">
        <v>23.312999999999999</v>
      </c>
      <c r="E226" s="21">
        <v>49.954000000000001</v>
      </c>
      <c r="F226" s="21">
        <v>283.39999999999998</v>
      </c>
      <c r="G226" s="21">
        <v>25.408999999999999</v>
      </c>
      <c r="H226" s="21">
        <v>153.80000000000001</v>
      </c>
    </row>
    <row r="227" spans="1:8" x14ac:dyDescent="0.15">
      <c r="A227" s="21" t="s">
        <v>787</v>
      </c>
      <c r="B227" s="21" t="s">
        <v>959</v>
      </c>
      <c r="C227" s="21">
        <v>37.588000000000001</v>
      </c>
      <c r="D227" s="21">
        <v>23.289000000000001</v>
      </c>
      <c r="E227" s="21">
        <v>50.024999999999999</v>
      </c>
      <c r="F227" s="21">
        <v>281.5</v>
      </c>
      <c r="G227" s="21">
        <v>25.305</v>
      </c>
      <c r="H227" s="21">
        <v>153.9</v>
      </c>
    </row>
    <row r="228" spans="1:8" x14ac:dyDescent="0.15">
      <c r="A228" s="21" t="s">
        <v>790</v>
      </c>
      <c r="B228" s="21" t="s">
        <v>960</v>
      </c>
      <c r="C228" s="21">
        <v>37.664999999999999</v>
      </c>
      <c r="D228" s="21">
        <v>23.5</v>
      </c>
      <c r="E228" s="21">
        <v>50.23</v>
      </c>
      <c r="F228" s="21">
        <v>282.39999999999998</v>
      </c>
      <c r="G228" s="21">
        <v>25.466999999999999</v>
      </c>
      <c r="H228" s="21">
        <v>153.1</v>
      </c>
    </row>
    <row r="229" spans="1:8" x14ac:dyDescent="0.15">
      <c r="A229" s="21" t="s">
        <v>792</v>
      </c>
      <c r="B229" s="21" t="s">
        <v>961</v>
      </c>
      <c r="C229" s="21">
        <v>37.372999999999998</v>
      </c>
      <c r="D229" s="21">
        <v>23.398</v>
      </c>
      <c r="E229" s="21">
        <v>49.753</v>
      </c>
      <c r="F229" s="21">
        <v>284.3</v>
      </c>
      <c r="G229" s="21">
        <v>25.6</v>
      </c>
      <c r="H229" s="21">
        <v>153.9</v>
      </c>
    </row>
    <row r="230" spans="1:8" x14ac:dyDescent="0.15">
      <c r="A230" s="21" t="s">
        <v>794</v>
      </c>
      <c r="B230" s="21" t="s">
        <v>962</v>
      </c>
      <c r="C230" s="21">
        <v>37.886000000000003</v>
      </c>
      <c r="D230" s="21">
        <v>23.684999999999999</v>
      </c>
      <c r="E230" s="21">
        <v>49.954000000000001</v>
      </c>
      <c r="F230" s="21">
        <v>272</v>
      </c>
      <c r="G230" s="21">
        <v>25.515000000000001</v>
      </c>
      <c r="H230" s="21">
        <v>152.9</v>
      </c>
    </row>
    <row r="231" spans="1:8" x14ac:dyDescent="0.15">
      <c r="A231" s="21" t="s">
        <v>796</v>
      </c>
      <c r="B231" s="21" t="s">
        <v>963</v>
      </c>
      <c r="C231" s="21">
        <v>37.421999999999997</v>
      </c>
      <c r="D231" s="21">
        <v>23.113</v>
      </c>
      <c r="E231" s="21">
        <v>49.933999999999997</v>
      </c>
      <c r="F231" s="21">
        <v>283.39999999999998</v>
      </c>
      <c r="G231" s="21">
        <v>25.193000000000001</v>
      </c>
      <c r="H231" s="21">
        <v>154.5</v>
      </c>
    </row>
    <row r="232" spans="1:8" x14ac:dyDescent="0.15">
      <c r="A232" s="21" t="s">
        <v>867</v>
      </c>
      <c r="B232" s="21" t="s">
        <v>964</v>
      </c>
      <c r="C232" s="21" t="s">
        <v>965</v>
      </c>
      <c r="D232" s="21" t="s">
        <v>966</v>
      </c>
      <c r="E232" s="21">
        <v>49.73</v>
      </c>
      <c r="F232" s="21" t="s">
        <v>967</v>
      </c>
      <c r="G232" s="21" t="s">
        <v>968</v>
      </c>
      <c r="H232" s="21">
        <v>155.30000000000001</v>
      </c>
    </row>
    <row r="233" spans="1:8" x14ac:dyDescent="0.15">
      <c r="A233" s="21" t="s">
        <v>869</v>
      </c>
      <c r="B233" s="21" t="s">
        <v>969</v>
      </c>
      <c r="C233" s="21">
        <v>37.219000000000001</v>
      </c>
      <c r="D233" s="21">
        <v>23.146000000000001</v>
      </c>
      <c r="E233" s="21" t="s">
        <v>970</v>
      </c>
      <c r="F233" s="21">
        <v>283.39999999999998</v>
      </c>
      <c r="G233" s="21">
        <v>25.166</v>
      </c>
      <c r="H233" s="21">
        <v>155</v>
      </c>
    </row>
    <row r="234" spans="1:8" x14ac:dyDescent="0.15">
      <c r="A234" s="21" t="s">
        <v>871</v>
      </c>
      <c r="B234" s="21" t="s">
        <v>971</v>
      </c>
      <c r="C234" s="21">
        <v>37.277000000000001</v>
      </c>
      <c r="D234" s="21">
        <v>23.341999999999999</v>
      </c>
      <c r="E234" s="21">
        <v>50.067</v>
      </c>
      <c r="F234" s="21">
        <v>284.3</v>
      </c>
      <c r="G234" s="21">
        <v>25.428999999999998</v>
      </c>
      <c r="H234" s="21">
        <v>154</v>
      </c>
    </row>
    <row r="235" spans="1:8" x14ac:dyDescent="0.15">
      <c r="A235" s="21" t="s">
        <v>260</v>
      </c>
    </row>
    <row r="236" spans="1:8" x14ac:dyDescent="0.15">
      <c r="A236" s="21" t="s">
        <v>261</v>
      </c>
    </row>
    <row r="237" spans="1:8" x14ac:dyDescent="0.15">
      <c r="A237" s="21" t="s">
        <v>262</v>
      </c>
    </row>
    <row r="238" spans="1:8" x14ac:dyDescent="0.15">
      <c r="A238" s="21" t="s">
        <v>263</v>
      </c>
    </row>
    <row r="239" spans="1:8" x14ac:dyDescent="0.15">
      <c r="A239" s="21" t="s">
        <v>750</v>
      </c>
    </row>
    <row r="240" spans="1:8" x14ac:dyDescent="0.15">
      <c r="A240" s="22">
        <v>42846</v>
      </c>
    </row>
    <row r="241" spans="1:8" x14ac:dyDescent="0.15">
      <c r="A241" s="21" t="s">
        <v>265</v>
      </c>
    </row>
    <row r="242" spans="1:8" x14ac:dyDescent="0.15">
      <c r="A242" s="21" t="s">
        <v>266</v>
      </c>
    </row>
    <row r="243" spans="1:8" x14ac:dyDescent="0.15">
      <c r="A243" s="21" t="s">
        <v>267</v>
      </c>
    </row>
    <row r="244" spans="1:8" x14ac:dyDescent="0.15">
      <c r="A244" s="21" t="s">
        <v>972</v>
      </c>
    </row>
    <row r="245" spans="1:8" x14ac:dyDescent="0.15">
      <c r="A245" s="21" t="s">
        <v>973</v>
      </c>
    </row>
    <row r="246" spans="1:8" x14ac:dyDescent="0.15">
      <c r="A246" s="21" t="s">
        <v>974</v>
      </c>
    </row>
    <row r="247" spans="1:8" x14ac:dyDescent="0.15">
      <c r="B247" s="21" t="s">
        <v>753</v>
      </c>
      <c r="C247" s="21" t="s">
        <v>975</v>
      </c>
    </row>
    <row r="248" spans="1:8" x14ac:dyDescent="0.15">
      <c r="B248" s="21" t="s">
        <v>755</v>
      </c>
      <c r="C248" s="21" t="s">
        <v>756</v>
      </c>
      <c r="D248" s="21" t="s">
        <v>757</v>
      </c>
      <c r="E248" s="21" t="s">
        <v>758</v>
      </c>
      <c r="F248" s="21" t="s">
        <v>759</v>
      </c>
      <c r="G248" s="21" t="s">
        <v>760</v>
      </c>
      <c r="H248" s="21" t="s">
        <v>761</v>
      </c>
    </row>
    <row r="249" spans="1:8" x14ac:dyDescent="0.15">
      <c r="A249" s="21" t="s">
        <v>762</v>
      </c>
      <c r="B249" s="21" t="s">
        <v>217</v>
      </c>
      <c r="C249" s="21">
        <v>37.341000000000001</v>
      </c>
      <c r="D249" s="21">
        <v>22.986999999999998</v>
      </c>
      <c r="E249" s="21">
        <v>50.258000000000003</v>
      </c>
      <c r="F249" s="21">
        <v>278.89999999999998</v>
      </c>
      <c r="G249" s="21">
        <v>25.492000000000001</v>
      </c>
    </row>
    <row r="250" spans="1:8" x14ac:dyDescent="0.15">
      <c r="A250" s="21" t="s">
        <v>763</v>
      </c>
    </row>
    <row r="251" spans="1:8" x14ac:dyDescent="0.15">
      <c r="A251" s="21" t="s">
        <v>764</v>
      </c>
      <c r="B251" s="21" t="s">
        <v>976</v>
      </c>
      <c r="C251" s="21">
        <v>40.436</v>
      </c>
      <c r="D251" s="21">
        <v>24.757999999999999</v>
      </c>
      <c r="E251" s="21">
        <v>53.588000000000001</v>
      </c>
      <c r="F251" s="21">
        <v>237.4</v>
      </c>
      <c r="G251" s="21" t="s">
        <v>873</v>
      </c>
      <c r="H251" s="21">
        <v>133.80000000000001</v>
      </c>
    </row>
    <row r="252" spans="1:8" x14ac:dyDescent="0.15">
      <c r="A252" s="21" t="s">
        <v>766</v>
      </c>
      <c r="B252" s="21" t="s">
        <v>977</v>
      </c>
      <c r="C252" s="21" t="s">
        <v>978</v>
      </c>
      <c r="D252" s="21">
        <v>28.93</v>
      </c>
      <c r="E252" s="21">
        <v>58.597999999999999</v>
      </c>
      <c r="F252" s="21">
        <v>193.9</v>
      </c>
      <c r="G252" s="21" t="s">
        <v>873</v>
      </c>
      <c r="H252" s="21">
        <v>40.700000000000003</v>
      </c>
    </row>
    <row r="253" spans="1:8" x14ac:dyDescent="0.15">
      <c r="A253" s="21" t="s">
        <v>770</v>
      </c>
      <c r="B253" s="21" t="s">
        <v>979</v>
      </c>
      <c r="C253" s="21" t="s">
        <v>980</v>
      </c>
      <c r="D253" s="21">
        <v>27.169</v>
      </c>
      <c r="E253" s="21">
        <v>55.896999999999998</v>
      </c>
      <c r="F253" s="21">
        <v>260.7</v>
      </c>
      <c r="G253" s="21">
        <v>26.88</v>
      </c>
      <c r="H253" s="21">
        <v>74.7</v>
      </c>
    </row>
    <row r="254" spans="1:8" x14ac:dyDescent="0.15">
      <c r="A254" s="21" t="s">
        <v>773</v>
      </c>
      <c r="B254" s="21" t="s">
        <v>981</v>
      </c>
      <c r="C254" s="21">
        <v>39.366</v>
      </c>
      <c r="D254" s="21">
        <v>24.169</v>
      </c>
      <c r="E254" s="21">
        <v>52.058999999999997</v>
      </c>
      <c r="F254" s="21">
        <v>262.2</v>
      </c>
      <c r="G254" s="21">
        <v>26.829000000000001</v>
      </c>
      <c r="H254" s="21">
        <v>147.1</v>
      </c>
    </row>
    <row r="255" spans="1:8" x14ac:dyDescent="0.15">
      <c r="A255" s="21" t="s">
        <v>775</v>
      </c>
      <c r="B255" s="21" t="s">
        <v>982</v>
      </c>
      <c r="C255" s="21">
        <v>37.993000000000002</v>
      </c>
      <c r="D255" s="21">
        <v>23.411999999999999</v>
      </c>
      <c r="E255" s="21">
        <v>50.924999999999997</v>
      </c>
      <c r="F255" s="21">
        <v>278</v>
      </c>
      <c r="G255" s="21">
        <v>25.7</v>
      </c>
      <c r="H255" s="21">
        <v>151.80000000000001</v>
      </c>
    </row>
    <row r="256" spans="1:8" x14ac:dyDescent="0.15">
      <c r="A256" s="21" t="s">
        <v>778</v>
      </c>
      <c r="B256" s="21" t="s">
        <v>983</v>
      </c>
      <c r="C256" s="21">
        <v>37.795999999999999</v>
      </c>
      <c r="D256" s="21">
        <v>23.353000000000002</v>
      </c>
      <c r="E256" s="21">
        <v>50.436999999999998</v>
      </c>
      <c r="F256" s="21">
        <v>270.3</v>
      </c>
      <c r="G256" s="21" t="s">
        <v>984</v>
      </c>
      <c r="H256" s="21">
        <v>152.9</v>
      </c>
    </row>
    <row r="257" spans="1:8" x14ac:dyDescent="0.15">
      <c r="A257" s="21" t="s">
        <v>783</v>
      </c>
      <c r="B257" s="21" t="s">
        <v>985</v>
      </c>
      <c r="C257" s="21" t="s">
        <v>986</v>
      </c>
      <c r="D257" s="21" t="s">
        <v>987</v>
      </c>
      <c r="E257" s="21" t="s">
        <v>988</v>
      </c>
      <c r="F257" s="21">
        <v>277.10000000000002</v>
      </c>
      <c r="G257" s="21">
        <v>25.611000000000001</v>
      </c>
      <c r="H257" s="21">
        <v>153.9</v>
      </c>
    </row>
    <row r="258" spans="1:8" x14ac:dyDescent="0.15">
      <c r="A258" s="21" t="s">
        <v>785</v>
      </c>
      <c r="B258" s="21" t="s">
        <v>989</v>
      </c>
      <c r="C258" s="21" t="s">
        <v>990</v>
      </c>
      <c r="D258" s="21">
        <v>28.004999999999999</v>
      </c>
      <c r="E258" s="21">
        <v>56.054000000000002</v>
      </c>
      <c r="F258" s="21">
        <v>240.7</v>
      </c>
      <c r="G258" s="21">
        <v>30.058</v>
      </c>
      <c r="H258" s="21">
        <v>55.3</v>
      </c>
    </row>
    <row r="259" spans="1:8" x14ac:dyDescent="0.15">
      <c r="A259" s="21" t="s">
        <v>787</v>
      </c>
      <c r="B259" s="21" t="s">
        <v>991</v>
      </c>
      <c r="C259" s="21">
        <v>38.262</v>
      </c>
      <c r="D259" s="21">
        <v>23.664999999999999</v>
      </c>
      <c r="E259" s="21">
        <v>51.552999999999997</v>
      </c>
      <c r="F259" s="21">
        <v>278</v>
      </c>
      <c r="G259" s="21">
        <v>26.007000000000001</v>
      </c>
      <c r="H259" s="21">
        <v>150.19999999999999</v>
      </c>
    </row>
    <row r="260" spans="1:8" x14ac:dyDescent="0.15">
      <c r="A260" s="21" t="s">
        <v>790</v>
      </c>
      <c r="B260" s="21" t="s">
        <v>992</v>
      </c>
      <c r="C260" s="21">
        <v>37.683999999999997</v>
      </c>
      <c r="D260" s="21">
        <v>23.167000000000002</v>
      </c>
      <c r="E260" s="21">
        <v>50.658000000000001</v>
      </c>
      <c r="F260" s="21" t="s">
        <v>806</v>
      </c>
      <c r="G260" s="21">
        <v>25.763999999999999</v>
      </c>
      <c r="H260" s="21">
        <v>152.69999999999999</v>
      </c>
    </row>
    <row r="261" spans="1:8" x14ac:dyDescent="0.15">
      <c r="A261" s="21" t="s">
        <v>792</v>
      </c>
      <c r="B261" s="21" t="s">
        <v>993</v>
      </c>
      <c r="C261" s="21">
        <v>38.143000000000001</v>
      </c>
      <c r="D261" s="21">
        <v>26.024999999999999</v>
      </c>
      <c r="E261" s="21" t="s">
        <v>994</v>
      </c>
      <c r="F261" s="21">
        <v>184.2</v>
      </c>
      <c r="G261" s="21">
        <v>28.309000000000001</v>
      </c>
      <c r="H261" s="21">
        <v>134.30000000000001</v>
      </c>
    </row>
    <row r="262" spans="1:8" x14ac:dyDescent="0.15">
      <c r="A262" s="21" t="s">
        <v>794</v>
      </c>
      <c r="B262" s="21" t="s">
        <v>995</v>
      </c>
      <c r="C262" s="21">
        <v>37.844000000000001</v>
      </c>
      <c r="D262" s="21">
        <v>23.463000000000001</v>
      </c>
      <c r="E262" s="21">
        <v>50.625999999999998</v>
      </c>
      <c r="F262" s="21">
        <v>277.10000000000002</v>
      </c>
      <c r="G262" s="21">
        <v>26.012</v>
      </c>
      <c r="H262" s="21">
        <v>151.9</v>
      </c>
    </row>
    <row r="263" spans="1:8" x14ac:dyDescent="0.15">
      <c r="A263" s="21" t="s">
        <v>796</v>
      </c>
      <c r="B263" s="21" t="s">
        <v>996</v>
      </c>
      <c r="C263" s="21">
        <v>37.472000000000001</v>
      </c>
      <c r="D263" s="21">
        <v>23.071000000000002</v>
      </c>
      <c r="E263" s="21">
        <v>50.414999999999999</v>
      </c>
      <c r="F263" s="21">
        <v>272.8</v>
      </c>
      <c r="G263" s="21">
        <v>25.689</v>
      </c>
      <c r="H263" s="21">
        <v>153.4</v>
      </c>
    </row>
    <row r="264" spans="1:8" x14ac:dyDescent="0.15">
      <c r="A264" s="21" t="s">
        <v>867</v>
      </c>
      <c r="B264" s="21" t="s">
        <v>997</v>
      </c>
      <c r="C264" s="21">
        <v>43.168999999999997</v>
      </c>
      <c r="D264" s="21">
        <v>26.19</v>
      </c>
      <c r="E264" s="21">
        <v>59.276000000000003</v>
      </c>
      <c r="F264" s="21">
        <v>178.2</v>
      </c>
      <c r="G264" s="21" t="s">
        <v>873</v>
      </c>
      <c r="H264" s="21">
        <v>120.7</v>
      </c>
    </row>
    <row r="265" spans="1:8" x14ac:dyDescent="0.15">
      <c r="A265" s="21" t="s">
        <v>260</v>
      </c>
    </row>
    <row r="266" spans="1:8" x14ac:dyDescent="0.15">
      <c r="A266" s="21" t="s">
        <v>261</v>
      </c>
    </row>
    <row r="267" spans="1:8" x14ac:dyDescent="0.15">
      <c r="A267" s="21" t="s">
        <v>262</v>
      </c>
    </row>
    <row r="268" spans="1:8" x14ac:dyDescent="0.15">
      <c r="A268" s="21" t="s">
        <v>263</v>
      </c>
    </row>
    <row r="269" spans="1:8" x14ac:dyDescent="0.15">
      <c r="A269" s="21" t="s">
        <v>750</v>
      </c>
    </row>
    <row r="270" spans="1:8" x14ac:dyDescent="0.15">
      <c r="A270" s="22">
        <v>42846</v>
      </c>
    </row>
    <row r="271" spans="1:8" x14ac:dyDescent="0.15">
      <c r="A271" s="21" t="s">
        <v>265</v>
      </c>
    </row>
    <row r="272" spans="1:8" x14ac:dyDescent="0.15">
      <c r="A272" s="21" t="s">
        <v>266</v>
      </c>
    </row>
    <row r="273" spans="1:8" x14ac:dyDescent="0.15">
      <c r="A273" s="21" t="s">
        <v>267</v>
      </c>
    </row>
    <row r="274" spans="1:8" x14ac:dyDescent="0.15">
      <c r="A274" s="21" t="s">
        <v>998</v>
      </c>
    </row>
    <row r="275" spans="1:8" x14ac:dyDescent="0.15">
      <c r="A275" s="21" t="s">
        <v>999</v>
      </c>
    </row>
    <row r="276" spans="1:8" x14ac:dyDescent="0.15">
      <c r="A276" s="21" t="s">
        <v>1000</v>
      </c>
    </row>
    <row r="277" spans="1:8" x14ac:dyDescent="0.15">
      <c r="B277" s="21" t="s">
        <v>753</v>
      </c>
      <c r="C277" s="21" t="s">
        <v>1001</v>
      </c>
    </row>
    <row r="278" spans="1:8" x14ac:dyDescent="0.15">
      <c r="B278" s="21" t="s">
        <v>755</v>
      </c>
      <c r="C278" s="21" t="s">
        <v>756</v>
      </c>
      <c r="D278" s="21" t="s">
        <v>757</v>
      </c>
      <c r="E278" s="21" t="s">
        <v>758</v>
      </c>
      <c r="F278" s="21" t="s">
        <v>759</v>
      </c>
      <c r="G278" s="21" t="s">
        <v>760</v>
      </c>
      <c r="H278" s="21" t="s">
        <v>761</v>
      </c>
    </row>
    <row r="279" spans="1:8" x14ac:dyDescent="0.15">
      <c r="A279" s="21" t="s">
        <v>762</v>
      </c>
      <c r="B279" s="21" t="s">
        <v>97</v>
      </c>
      <c r="C279" s="21">
        <v>35.777999999999999</v>
      </c>
      <c r="D279" s="21">
        <v>22.306999999999999</v>
      </c>
      <c r="E279" s="21">
        <v>47.947000000000003</v>
      </c>
      <c r="F279" s="21">
        <v>294.8</v>
      </c>
      <c r="G279" s="21">
        <v>24.181000000000001</v>
      </c>
    </row>
    <row r="280" spans="1:8" x14ac:dyDescent="0.15">
      <c r="A280" s="21" t="s">
        <v>763</v>
      </c>
    </row>
    <row r="281" spans="1:8" x14ac:dyDescent="0.15">
      <c r="A281" s="21" t="s">
        <v>764</v>
      </c>
      <c r="B281" s="21" t="s">
        <v>1002</v>
      </c>
      <c r="C281" s="21">
        <v>37.898000000000003</v>
      </c>
      <c r="D281" s="21">
        <v>23.658999999999999</v>
      </c>
      <c r="E281" s="21">
        <v>49.871000000000002</v>
      </c>
      <c r="F281" s="21">
        <v>286.10000000000002</v>
      </c>
      <c r="G281" s="21">
        <v>25.222000000000001</v>
      </c>
      <c r="H281" s="21">
        <v>153.4</v>
      </c>
    </row>
    <row r="282" spans="1:8" x14ac:dyDescent="0.15">
      <c r="A282" s="21" t="s">
        <v>766</v>
      </c>
      <c r="B282" s="21" t="s">
        <v>1003</v>
      </c>
      <c r="C282" s="21">
        <v>37.130000000000003</v>
      </c>
      <c r="D282" s="21">
        <v>23.032</v>
      </c>
      <c r="E282" s="21">
        <v>49.177999999999997</v>
      </c>
      <c r="F282" s="21">
        <v>292.8</v>
      </c>
      <c r="G282" s="21">
        <v>25.123000000000001</v>
      </c>
      <c r="H282" s="21">
        <v>155.80000000000001</v>
      </c>
    </row>
    <row r="283" spans="1:8" x14ac:dyDescent="0.15">
      <c r="A283" s="21" t="s">
        <v>770</v>
      </c>
      <c r="B283" s="21" t="s">
        <v>1004</v>
      </c>
      <c r="C283" s="21">
        <v>36.670999999999999</v>
      </c>
      <c r="D283" s="21">
        <v>23.227</v>
      </c>
      <c r="E283" s="21">
        <v>48.924999999999997</v>
      </c>
      <c r="F283" s="21">
        <v>283.39999999999998</v>
      </c>
      <c r="G283" s="21">
        <v>25.035</v>
      </c>
      <c r="H283" s="21">
        <v>156.6</v>
      </c>
    </row>
    <row r="284" spans="1:8" x14ac:dyDescent="0.15">
      <c r="A284" s="21" t="s">
        <v>773</v>
      </c>
      <c r="B284" s="21" t="s">
        <v>1005</v>
      </c>
      <c r="C284" s="21" t="s">
        <v>1006</v>
      </c>
      <c r="D284" s="21">
        <v>24.431999999999999</v>
      </c>
      <c r="E284" s="21">
        <v>50.988</v>
      </c>
      <c r="F284" s="21">
        <v>284.3</v>
      </c>
      <c r="G284" s="21">
        <v>25.645</v>
      </c>
      <c r="H284" s="21">
        <v>60.2</v>
      </c>
    </row>
    <row r="285" spans="1:8" x14ac:dyDescent="0.15">
      <c r="A285" s="21" t="s">
        <v>775</v>
      </c>
      <c r="B285" s="21" t="s">
        <v>1007</v>
      </c>
      <c r="C285" s="21">
        <v>37.069000000000003</v>
      </c>
      <c r="D285" s="21">
        <v>23.04</v>
      </c>
      <c r="E285" s="21">
        <v>49.146000000000001</v>
      </c>
      <c r="F285" s="21">
        <v>290.89999999999998</v>
      </c>
      <c r="G285" s="21">
        <v>25.172999999999998</v>
      </c>
      <c r="H285" s="21">
        <v>155.9</v>
      </c>
    </row>
    <row r="286" spans="1:8" x14ac:dyDescent="0.15">
      <c r="A286" s="21" t="s">
        <v>778</v>
      </c>
      <c r="B286" s="21" t="s">
        <v>1008</v>
      </c>
      <c r="C286" s="21">
        <v>36.380000000000003</v>
      </c>
      <c r="D286" s="21">
        <v>22.867000000000001</v>
      </c>
      <c r="E286" s="21">
        <v>48.667999999999999</v>
      </c>
      <c r="F286" s="21">
        <v>288.89999999999998</v>
      </c>
      <c r="G286" s="21">
        <v>24.873999999999999</v>
      </c>
      <c r="H286" s="21">
        <v>157.80000000000001</v>
      </c>
    </row>
    <row r="287" spans="1:8" x14ac:dyDescent="0.15">
      <c r="A287" s="21" t="s">
        <v>783</v>
      </c>
      <c r="B287" s="21" t="s">
        <v>1009</v>
      </c>
      <c r="C287" s="21">
        <v>36.741999999999997</v>
      </c>
      <c r="D287" s="21">
        <v>23.256</v>
      </c>
      <c r="E287" s="21">
        <v>50.874000000000002</v>
      </c>
      <c r="F287" s="21">
        <v>288.89999999999998</v>
      </c>
      <c r="G287" s="21">
        <v>25.015000000000001</v>
      </c>
      <c r="H287" s="21">
        <v>154.19999999999999</v>
      </c>
    </row>
    <row r="288" spans="1:8" x14ac:dyDescent="0.15">
      <c r="A288" s="21" t="s">
        <v>785</v>
      </c>
      <c r="B288" s="21" t="s">
        <v>1010</v>
      </c>
      <c r="C288" s="21" t="s">
        <v>1011</v>
      </c>
      <c r="D288" s="21">
        <v>24.997</v>
      </c>
      <c r="E288" s="21">
        <v>51.798999999999999</v>
      </c>
      <c r="F288" s="21">
        <v>278.89999999999998</v>
      </c>
      <c r="G288" s="21">
        <v>25.925000000000001</v>
      </c>
      <c r="H288" s="21">
        <v>53.4</v>
      </c>
    </row>
    <row r="289" spans="1:8" x14ac:dyDescent="0.15">
      <c r="A289" s="21" t="s">
        <v>787</v>
      </c>
      <c r="B289" s="21" t="s">
        <v>1012</v>
      </c>
      <c r="C289" s="21">
        <v>37.179000000000002</v>
      </c>
      <c r="D289" s="21">
        <v>23.177</v>
      </c>
      <c r="E289" s="21">
        <v>48.402999999999999</v>
      </c>
      <c r="F289" s="21">
        <v>292.8</v>
      </c>
      <c r="G289" s="21">
        <v>24.437999999999999</v>
      </c>
      <c r="H289" s="21">
        <v>157.30000000000001</v>
      </c>
    </row>
    <row r="290" spans="1:8" x14ac:dyDescent="0.15">
      <c r="A290" s="21" t="s">
        <v>790</v>
      </c>
      <c r="B290" s="21" t="s">
        <v>1013</v>
      </c>
      <c r="C290" s="21">
        <v>36.033000000000001</v>
      </c>
      <c r="D290" s="21" t="s">
        <v>1014</v>
      </c>
      <c r="E290" s="21" t="s">
        <v>1015</v>
      </c>
      <c r="F290" s="21" t="s">
        <v>1016</v>
      </c>
      <c r="G290" s="21">
        <v>24.292999999999999</v>
      </c>
      <c r="H290" s="21">
        <v>160.5</v>
      </c>
    </row>
    <row r="291" spans="1:8" x14ac:dyDescent="0.15">
      <c r="A291" s="21" t="s">
        <v>792</v>
      </c>
      <c r="B291" s="21" t="s">
        <v>1017</v>
      </c>
      <c r="C291" s="21" t="s">
        <v>1018</v>
      </c>
      <c r="D291" s="21">
        <v>22.387</v>
      </c>
      <c r="E291" s="21">
        <v>48.244999999999997</v>
      </c>
      <c r="F291" s="21">
        <v>289.89999999999998</v>
      </c>
      <c r="G291" s="21" t="s">
        <v>1019</v>
      </c>
      <c r="H291" s="21">
        <v>160.5</v>
      </c>
    </row>
    <row r="292" spans="1:8" x14ac:dyDescent="0.15">
      <c r="A292" s="21" t="s">
        <v>794</v>
      </c>
      <c r="B292" s="21" t="s">
        <v>1020</v>
      </c>
      <c r="C292" s="21">
        <v>36.064999999999998</v>
      </c>
      <c r="D292" s="21">
        <v>22.545000000000002</v>
      </c>
      <c r="E292" s="21">
        <v>48.109000000000002</v>
      </c>
      <c r="F292" s="21">
        <v>290.89999999999998</v>
      </c>
      <c r="G292" s="21">
        <v>24.32</v>
      </c>
      <c r="H292" s="21">
        <v>159.9</v>
      </c>
    </row>
    <row r="293" spans="1:8" x14ac:dyDescent="0.15">
      <c r="A293" s="21" t="s">
        <v>796</v>
      </c>
      <c r="B293" s="21" t="s">
        <v>1021</v>
      </c>
      <c r="C293" s="21">
        <v>36.012999999999998</v>
      </c>
      <c r="D293" s="21">
        <v>22.404</v>
      </c>
      <c r="E293" s="21">
        <v>48.357999999999997</v>
      </c>
      <c r="F293" s="21" t="s">
        <v>1016</v>
      </c>
      <c r="G293" s="21">
        <v>24.395</v>
      </c>
      <c r="H293" s="21">
        <v>159.80000000000001</v>
      </c>
    </row>
    <row r="294" spans="1:8" x14ac:dyDescent="0.15">
      <c r="A294" s="21" t="s">
        <v>867</v>
      </c>
      <c r="B294" s="21" t="s">
        <v>1022</v>
      </c>
      <c r="C294" s="21">
        <v>37.737000000000002</v>
      </c>
      <c r="D294" s="21">
        <v>23.074999999999999</v>
      </c>
      <c r="E294" s="21">
        <v>49.41</v>
      </c>
      <c r="F294" s="21">
        <v>284.3</v>
      </c>
      <c r="G294" s="21">
        <v>25.138000000000002</v>
      </c>
      <c r="H294" s="21">
        <v>154.80000000000001</v>
      </c>
    </row>
    <row r="295" spans="1:8" x14ac:dyDescent="0.15">
      <c r="A295" s="21" t="s">
        <v>869</v>
      </c>
      <c r="B295" s="21" t="s">
        <v>1023</v>
      </c>
      <c r="C295" s="21">
        <v>37.334000000000003</v>
      </c>
      <c r="D295" s="21">
        <v>22.773</v>
      </c>
      <c r="E295" s="21">
        <v>49.468000000000004</v>
      </c>
      <c r="F295" s="21">
        <v>262.2</v>
      </c>
      <c r="G295" s="21">
        <v>25.343</v>
      </c>
      <c r="H295" s="21">
        <v>155.30000000000001</v>
      </c>
    </row>
    <row r="296" spans="1:8" x14ac:dyDescent="0.15">
      <c r="A296" s="21" t="s">
        <v>871</v>
      </c>
      <c r="B296" s="21" t="s">
        <v>1024</v>
      </c>
      <c r="C296" s="21">
        <v>37.009</v>
      </c>
      <c r="D296" s="21">
        <v>22.728999999999999</v>
      </c>
      <c r="E296" s="21">
        <v>48.725999999999999</v>
      </c>
      <c r="F296" s="21">
        <v>277.10000000000002</v>
      </c>
      <c r="G296" s="21">
        <v>25.145</v>
      </c>
      <c r="H296" s="21">
        <v>156.80000000000001</v>
      </c>
    </row>
    <row r="297" spans="1:8" x14ac:dyDescent="0.15">
      <c r="A297" s="21" t="s">
        <v>1025</v>
      </c>
      <c r="B297" s="21" t="s">
        <v>1026</v>
      </c>
      <c r="C297" s="21">
        <v>38.901000000000003</v>
      </c>
      <c r="D297" s="21">
        <v>23.786999999999999</v>
      </c>
      <c r="E297" s="21">
        <v>49.331000000000003</v>
      </c>
      <c r="F297" s="21">
        <v>281.5</v>
      </c>
      <c r="G297" s="21" t="s">
        <v>873</v>
      </c>
      <c r="H297" s="21">
        <v>139.69999999999999</v>
      </c>
    </row>
    <row r="298" spans="1:8" x14ac:dyDescent="0.15">
      <c r="A298" s="21" t="s">
        <v>260</v>
      </c>
    </row>
    <row r="299" spans="1:8" x14ac:dyDescent="0.15">
      <c r="A299" s="21" t="s">
        <v>261</v>
      </c>
    </row>
    <row r="300" spans="1:8" x14ac:dyDescent="0.15">
      <c r="A300" s="21" t="s">
        <v>262</v>
      </c>
    </row>
    <row r="301" spans="1:8" x14ac:dyDescent="0.15">
      <c r="A301" s="21" t="s">
        <v>263</v>
      </c>
    </row>
    <row r="302" spans="1:8" x14ac:dyDescent="0.15">
      <c r="A302" s="21" t="s">
        <v>750</v>
      </c>
    </row>
    <row r="303" spans="1:8" x14ac:dyDescent="0.15">
      <c r="A303" s="22">
        <v>42846</v>
      </c>
    </row>
    <row r="304" spans="1:8" x14ac:dyDescent="0.15">
      <c r="A304" s="21" t="s">
        <v>265</v>
      </c>
    </row>
    <row r="305" spans="1:8" x14ac:dyDescent="0.15">
      <c r="A305" s="21" t="s">
        <v>266</v>
      </c>
    </row>
    <row r="306" spans="1:8" x14ac:dyDescent="0.15">
      <c r="A306" s="21" t="s">
        <v>267</v>
      </c>
    </row>
    <row r="307" spans="1:8" x14ac:dyDescent="0.15">
      <c r="A307" s="21" t="s">
        <v>1027</v>
      </c>
    </row>
    <row r="308" spans="1:8" x14ac:dyDescent="0.15">
      <c r="A308" s="21" t="s">
        <v>1028</v>
      </c>
    </row>
    <row r="309" spans="1:8" x14ac:dyDescent="0.15">
      <c r="A309" s="21" t="s">
        <v>1029</v>
      </c>
    </row>
    <row r="310" spans="1:8" x14ac:dyDescent="0.15">
      <c r="B310" s="21" t="s">
        <v>753</v>
      </c>
      <c r="C310" s="21" t="s">
        <v>1030</v>
      </c>
    </row>
    <row r="311" spans="1:8" x14ac:dyDescent="0.15">
      <c r="B311" s="21" t="s">
        <v>755</v>
      </c>
      <c r="C311" s="21" t="s">
        <v>756</v>
      </c>
      <c r="D311" s="21" t="s">
        <v>757</v>
      </c>
      <c r="E311" s="21" t="s">
        <v>758</v>
      </c>
      <c r="F311" s="21" t="s">
        <v>759</v>
      </c>
      <c r="G311" s="21" t="s">
        <v>760</v>
      </c>
      <c r="H311" s="21" t="s">
        <v>761</v>
      </c>
    </row>
    <row r="312" spans="1:8" x14ac:dyDescent="0.15">
      <c r="A312" s="21" t="s">
        <v>762</v>
      </c>
      <c r="B312" s="21" t="s">
        <v>195</v>
      </c>
      <c r="C312" s="21">
        <v>37.216999999999999</v>
      </c>
      <c r="D312" s="21">
        <v>22.808</v>
      </c>
      <c r="E312" s="21">
        <v>49.795999999999999</v>
      </c>
      <c r="F312" s="21">
        <v>276.2</v>
      </c>
      <c r="G312" s="21">
        <v>25.204999999999998</v>
      </c>
    </row>
    <row r="313" spans="1:8" x14ac:dyDescent="0.15">
      <c r="A313" s="21" t="s">
        <v>763</v>
      </c>
    </row>
    <row r="314" spans="1:8" x14ac:dyDescent="0.15">
      <c r="A314" s="21" t="s">
        <v>764</v>
      </c>
      <c r="B314" s="21" t="s">
        <v>1031</v>
      </c>
      <c r="C314" s="21">
        <v>38.274000000000001</v>
      </c>
      <c r="D314" s="21">
        <v>23.064</v>
      </c>
      <c r="E314" s="21">
        <v>50.067</v>
      </c>
      <c r="F314" s="21" t="s">
        <v>1032</v>
      </c>
      <c r="G314" s="21">
        <v>25.748000000000001</v>
      </c>
      <c r="H314" s="21">
        <v>152.80000000000001</v>
      </c>
    </row>
    <row r="315" spans="1:8" x14ac:dyDescent="0.15">
      <c r="A315" s="21" t="s">
        <v>766</v>
      </c>
      <c r="B315" s="21" t="s">
        <v>1033</v>
      </c>
      <c r="C315" s="21">
        <v>37.421999999999997</v>
      </c>
      <c r="D315" s="21" t="s">
        <v>1034</v>
      </c>
      <c r="E315" s="21">
        <v>50.155000000000001</v>
      </c>
      <c r="F315" s="21">
        <v>274.5</v>
      </c>
      <c r="G315" s="21">
        <v>25.373000000000001</v>
      </c>
      <c r="H315" s="21">
        <v>154.4</v>
      </c>
    </row>
    <row r="316" spans="1:8" x14ac:dyDescent="0.15">
      <c r="A316" s="21" t="s">
        <v>770</v>
      </c>
      <c r="B316" s="21" t="s">
        <v>1035</v>
      </c>
      <c r="C316" s="21">
        <v>37.350999999999999</v>
      </c>
      <c r="D316" s="21">
        <v>23.116</v>
      </c>
      <c r="E316" s="21">
        <v>49.927999999999997</v>
      </c>
      <c r="F316" s="21">
        <v>273.60000000000002</v>
      </c>
      <c r="G316" s="21">
        <v>25.221</v>
      </c>
      <c r="H316" s="21">
        <v>154.5</v>
      </c>
    </row>
    <row r="317" spans="1:8" x14ac:dyDescent="0.15">
      <c r="A317" s="21" t="s">
        <v>773</v>
      </c>
      <c r="B317" s="21" t="s">
        <v>1036</v>
      </c>
      <c r="C317" s="21">
        <v>37.921999999999997</v>
      </c>
      <c r="D317" s="21">
        <v>23.07</v>
      </c>
      <c r="E317" s="21">
        <v>50.225000000000001</v>
      </c>
      <c r="F317" s="21">
        <v>272</v>
      </c>
      <c r="G317" s="21">
        <v>25.855</v>
      </c>
      <c r="H317" s="21">
        <v>152.9</v>
      </c>
    </row>
    <row r="318" spans="1:8" x14ac:dyDescent="0.15">
      <c r="A318" s="21" t="s">
        <v>775</v>
      </c>
      <c r="B318" s="21" t="s">
        <v>1037</v>
      </c>
      <c r="C318" s="21">
        <v>37.878999999999998</v>
      </c>
      <c r="D318" s="21">
        <v>22.92</v>
      </c>
      <c r="E318" s="21">
        <v>49.973999999999997</v>
      </c>
      <c r="F318" s="21">
        <v>271.10000000000002</v>
      </c>
      <c r="G318" s="21">
        <v>25.896000000000001</v>
      </c>
      <c r="H318" s="21">
        <v>153.30000000000001</v>
      </c>
    </row>
    <row r="319" spans="1:8" x14ac:dyDescent="0.15">
      <c r="A319" s="21" t="s">
        <v>778</v>
      </c>
      <c r="B319" s="21" t="s">
        <v>1038</v>
      </c>
      <c r="C319" s="21" t="s">
        <v>1039</v>
      </c>
      <c r="D319" s="21">
        <v>30.12</v>
      </c>
      <c r="E319" s="21">
        <v>55.055</v>
      </c>
      <c r="F319" s="21">
        <v>272.8</v>
      </c>
      <c r="G319" s="21">
        <v>26.593</v>
      </c>
      <c r="H319" s="21">
        <v>51.8</v>
      </c>
    </row>
    <row r="320" spans="1:8" x14ac:dyDescent="0.15">
      <c r="A320" s="21" t="s">
        <v>783</v>
      </c>
      <c r="B320" s="21" t="s">
        <v>1040</v>
      </c>
      <c r="C320" s="21">
        <v>38.866999999999997</v>
      </c>
      <c r="D320" s="21">
        <v>22.914999999999999</v>
      </c>
      <c r="E320" s="21">
        <v>50.94</v>
      </c>
      <c r="F320" s="21">
        <v>272.8</v>
      </c>
      <c r="G320" s="21">
        <v>25.542000000000002</v>
      </c>
      <c r="H320" s="21">
        <v>151.6</v>
      </c>
    </row>
    <row r="321" spans="1:8" x14ac:dyDescent="0.15">
      <c r="A321" s="21" t="s">
        <v>785</v>
      </c>
      <c r="B321" s="21" t="s">
        <v>1041</v>
      </c>
      <c r="C321" s="21">
        <v>37.377000000000002</v>
      </c>
      <c r="D321" s="21">
        <v>22.885000000000002</v>
      </c>
      <c r="E321" s="21">
        <v>50.643999999999998</v>
      </c>
      <c r="F321" s="21">
        <v>271.10000000000002</v>
      </c>
      <c r="G321" s="21">
        <v>25.42</v>
      </c>
      <c r="H321" s="21">
        <v>153.69999999999999</v>
      </c>
    </row>
    <row r="322" spans="1:8" x14ac:dyDescent="0.15">
      <c r="A322" s="21" t="s">
        <v>787</v>
      </c>
      <c r="B322" s="21" t="s">
        <v>1042</v>
      </c>
      <c r="C322" s="21" t="s">
        <v>1043</v>
      </c>
      <c r="D322" s="21">
        <v>24.768000000000001</v>
      </c>
      <c r="E322" s="21">
        <v>50.642000000000003</v>
      </c>
      <c r="F322" s="21">
        <v>272</v>
      </c>
      <c r="G322" s="21">
        <v>25.654</v>
      </c>
      <c r="H322" s="21">
        <v>45.9</v>
      </c>
    </row>
    <row r="323" spans="1:8" x14ac:dyDescent="0.15">
      <c r="A323" s="21" t="s">
        <v>790</v>
      </c>
      <c r="B323" s="21" t="s">
        <v>1044</v>
      </c>
      <c r="C323" s="21">
        <v>37.610999999999997</v>
      </c>
      <c r="D323" s="21">
        <v>22.864999999999998</v>
      </c>
      <c r="E323" s="21" t="s">
        <v>1045</v>
      </c>
      <c r="F323" s="21">
        <v>271.10000000000002</v>
      </c>
      <c r="G323" s="21">
        <v>25.286999999999999</v>
      </c>
      <c r="H323" s="21">
        <v>154.6</v>
      </c>
    </row>
    <row r="324" spans="1:8" x14ac:dyDescent="0.15">
      <c r="A324" s="21" t="s">
        <v>792</v>
      </c>
      <c r="B324" s="21" t="s">
        <v>1046</v>
      </c>
      <c r="C324" s="21" t="s">
        <v>1047</v>
      </c>
      <c r="D324" s="21">
        <v>22.911999999999999</v>
      </c>
      <c r="E324" s="21">
        <v>49.872999999999998</v>
      </c>
      <c r="F324" s="21">
        <v>271.10000000000002</v>
      </c>
      <c r="G324" s="21">
        <v>25.206</v>
      </c>
      <c r="H324" s="21">
        <v>155</v>
      </c>
    </row>
    <row r="325" spans="1:8" x14ac:dyDescent="0.15">
      <c r="A325" s="21" t="s">
        <v>794</v>
      </c>
      <c r="B325" s="21" t="s">
        <v>1048</v>
      </c>
      <c r="C325" s="21">
        <v>37.557000000000002</v>
      </c>
      <c r="D325" s="21">
        <v>22.856000000000002</v>
      </c>
      <c r="E325" s="21">
        <v>49.843000000000004</v>
      </c>
      <c r="F325" s="21">
        <v>272</v>
      </c>
      <c r="G325" s="21" t="s">
        <v>1049</v>
      </c>
      <c r="H325" s="21">
        <v>154.69999999999999</v>
      </c>
    </row>
    <row r="326" spans="1:8" x14ac:dyDescent="0.15">
      <c r="A326" s="21" t="s">
        <v>260</v>
      </c>
    </row>
    <row r="327" spans="1:8" x14ac:dyDescent="0.15">
      <c r="A327" s="21" t="s">
        <v>261</v>
      </c>
    </row>
    <row r="328" spans="1:8" x14ac:dyDescent="0.15">
      <c r="A328" s="21" t="s">
        <v>262</v>
      </c>
    </row>
    <row r="329" spans="1:8" x14ac:dyDescent="0.15">
      <c r="A329" s="21" t="s">
        <v>263</v>
      </c>
    </row>
    <row r="330" spans="1:8" x14ac:dyDescent="0.15">
      <c r="A330" s="21" t="s">
        <v>750</v>
      </c>
    </row>
    <row r="331" spans="1:8" x14ac:dyDescent="0.15">
      <c r="A331" s="22">
        <v>42846</v>
      </c>
    </row>
    <row r="332" spans="1:8" x14ac:dyDescent="0.15">
      <c r="A332" s="21" t="s">
        <v>265</v>
      </c>
    </row>
    <row r="333" spans="1:8" x14ac:dyDescent="0.15">
      <c r="A333" s="21" t="s">
        <v>266</v>
      </c>
    </row>
    <row r="334" spans="1:8" x14ac:dyDescent="0.15">
      <c r="A334" s="21" t="s">
        <v>267</v>
      </c>
    </row>
    <row r="335" spans="1:8" x14ac:dyDescent="0.15">
      <c r="A335" s="21" t="s">
        <v>1050</v>
      </c>
    </row>
    <row r="336" spans="1:8" x14ac:dyDescent="0.15">
      <c r="A336" s="21" t="s">
        <v>1051</v>
      </c>
    </row>
    <row r="337" spans="1:8" x14ac:dyDescent="0.15">
      <c r="A337" s="21" t="s">
        <v>1052</v>
      </c>
    </row>
    <row r="338" spans="1:8" x14ac:dyDescent="0.15">
      <c r="B338" s="21" t="s">
        <v>753</v>
      </c>
      <c r="C338" s="21" t="s">
        <v>1053</v>
      </c>
    </row>
    <row r="339" spans="1:8" x14ac:dyDescent="0.15">
      <c r="B339" s="21" t="s">
        <v>755</v>
      </c>
      <c r="C339" s="21" t="s">
        <v>756</v>
      </c>
      <c r="D339" s="21" t="s">
        <v>757</v>
      </c>
      <c r="E339" s="21" t="s">
        <v>758</v>
      </c>
      <c r="F339" s="21" t="s">
        <v>759</v>
      </c>
      <c r="G339" s="21" t="s">
        <v>760</v>
      </c>
      <c r="H339" s="21" t="s">
        <v>761</v>
      </c>
    </row>
    <row r="340" spans="1:8" x14ac:dyDescent="0.15">
      <c r="A340" s="21" t="s">
        <v>762</v>
      </c>
      <c r="B340" s="21" t="s">
        <v>53</v>
      </c>
      <c r="C340" s="21">
        <v>35.902000000000001</v>
      </c>
      <c r="D340" s="21">
        <v>21.995999999999999</v>
      </c>
      <c r="E340" s="21">
        <v>47.472999999999999</v>
      </c>
      <c r="F340" s="21">
        <v>295.8</v>
      </c>
      <c r="G340" s="21">
        <v>23.794</v>
      </c>
    </row>
    <row r="341" spans="1:8" x14ac:dyDescent="0.15">
      <c r="A341" s="21" t="s">
        <v>763</v>
      </c>
    </row>
    <row r="342" spans="1:8" x14ac:dyDescent="0.15">
      <c r="A342" s="21" t="s">
        <v>764</v>
      </c>
      <c r="B342" s="21" t="s">
        <v>1054</v>
      </c>
      <c r="C342" s="21">
        <v>36.231000000000002</v>
      </c>
      <c r="D342" s="21">
        <v>22.373000000000001</v>
      </c>
      <c r="E342" s="21">
        <v>48</v>
      </c>
      <c r="F342" s="21">
        <v>293.8</v>
      </c>
      <c r="G342" s="21">
        <v>24.053000000000001</v>
      </c>
      <c r="H342" s="21">
        <v>160.4</v>
      </c>
    </row>
    <row r="343" spans="1:8" x14ac:dyDescent="0.15">
      <c r="A343" s="21" t="s">
        <v>766</v>
      </c>
      <c r="B343" s="21" t="s">
        <v>1055</v>
      </c>
      <c r="C343" s="21">
        <v>36.109000000000002</v>
      </c>
      <c r="D343" s="21" t="s">
        <v>1056</v>
      </c>
      <c r="E343" s="21" t="s">
        <v>1057</v>
      </c>
      <c r="F343" s="21" t="s">
        <v>1058</v>
      </c>
      <c r="G343" s="21" t="s">
        <v>1059</v>
      </c>
      <c r="H343" s="21">
        <v>162</v>
      </c>
    </row>
    <row r="344" spans="1:8" x14ac:dyDescent="0.15">
      <c r="A344" s="21" t="s">
        <v>770</v>
      </c>
      <c r="B344" s="21" t="s">
        <v>454</v>
      </c>
      <c r="C344" s="21" t="s">
        <v>1060</v>
      </c>
      <c r="D344" s="21">
        <v>23.957999999999998</v>
      </c>
      <c r="E344" s="21">
        <v>50.872999999999998</v>
      </c>
      <c r="F344" s="21" t="s">
        <v>1058</v>
      </c>
      <c r="G344" s="21">
        <v>24.347000000000001</v>
      </c>
      <c r="H344" s="21">
        <v>33.4</v>
      </c>
    </row>
    <row r="345" spans="1:8" x14ac:dyDescent="0.15">
      <c r="A345" s="21" t="s">
        <v>773</v>
      </c>
      <c r="B345" s="21" t="s">
        <v>1061</v>
      </c>
      <c r="C345" s="21">
        <v>36.929000000000002</v>
      </c>
      <c r="D345" s="21">
        <v>22.463000000000001</v>
      </c>
      <c r="E345" s="21">
        <v>48.521000000000001</v>
      </c>
      <c r="F345" s="21">
        <v>293.8</v>
      </c>
      <c r="G345" s="21">
        <v>24.207000000000001</v>
      </c>
      <c r="H345" s="21">
        <v>158.6</v>
      </c>
    </row>
    <row r="346" spans="1:8" x14ac:dyDescent="0.15">
      <c r="A346" s="21" t="s">
        <v>775</v>
      </c>
      <c r="B346" s="21" t="s">
        <v>455</v>
      </c>
      <c r="C346" s="21" t="s">
        <v>1062</v>
      </c>
      <c r="D346" s="21">
        <v>25.829000000000001</v>
      </c>
      <c r="E346" s="21">
        <v>48.933</v>
      </c>
      <c r="F346" s="21">
        <v>291.8</v>
      </c>
      <c r="G346" s="21">
        <v>24.140999999999998</v>
      </c>
      <c r="H346" s="21">
        <v>27.8</v>
      </c>
    </row>
    <row r="347" spans="1:8" x14ac:dyDescent="0.15">
      <c r="A347" s="21" t="s">
        <v>778</v>
      </c>
      <c r="B347" s="21" t="s">
        <v>1063</v>
      </c>
      <c r="C347" s="21">
        <v>36.207000000000001</v>
      </c>
      <c r="D347" s="21">
        <v>22.977</v>
      </c>
      <c r="E347" s="21">
        <v>47.886000000000003</v>
      </c>
      <c r="F347" s="21">
        <v>292.8</v>
      </c>
      <c r="G347" s="21">
        <v>24.399000000000001</v>
      </c>
      <c r="H347" s="21">
        <v>159.4</v>
      </c>
    </row>
    <row r="348" spans="1:8" x14ac:dyDescent="0.15">
      <c r="A348" s="21" t="s">
        <v>783</v>
      </c>
      <c r="B348" s="21" t="s">
        <v>1064</v>
      </c>
      <c r="C348" s="21">
        <v>36.24</v>
      </c>
      <c r="D348" s="21">
        <v>22.381</v>
      </c>
      <c r="E348" s="21">
        <v>48.140999999999998</v>
      </c>
      <c r="F348" s="21">
        <v>291.8</v>
      </c>
      <c r="G348" s="21">
        <v>24.221</v>
      </c>
      <c r="H348" s="21">
        <v>160</v>
      </c>
    </row>
    <row r="349" spans="1:8" x14ac:dyDescent="0.15">
      <c r="A349" s="21" t="s">
        <v>785</v>
      </c>
      <c r="B349" s="21" t="s">
        <v>1065</v>
      </c>
      <c r="C349" s="21">
        <v>36.149000000000001</v>
      </c>
      <c r="D349" s="21">
        <v>22.327000000000002</v>
      </c>
      <c r="E349" s="21">
        <v>48.164999999999999</v>
      </c>
      <c r="F349" s="21">
        <v>293.8</v>
      </c>
      <c r="G349" s="21">
        <v>24.088999999999999</v>
      </c>
      <c r="H349" s="21">
        <v>160.30000000000001</v>
      </c>
    </row>
    <row r="350" spans="1:8" x14ac:dyDescent="0.15">
      <c r="A350" s="21" t="s">
        <v>787</v>
      </c>
      <c r="B350" s="21" t="s">
        <v>1066</v>
      </c>
      <c r="C350" s="21">
        <v>39.243000000000002</v>
      </c>
      <c r="D350" s="21">
        <v>24.283999999999999</v>
      </c>
      <c r="E350" s="21">
        <v>47.673999999999999</v>
      </c>
      <c r="F350" s="21">
        <v>294.8</v>
      </c>
      <c r="G350" s="21">
        <v>23.884</v>
      </c>
      <c r="H350" s="21">
        <v>155.1</v>
      </c>
    </row>
    <row r="351" spans="1:8" x14ac:dyDescent="0.15">
      <c r="A351" s="21" t="s">
        <v>790</v>
      </c>
      <c r="B351" s="21" t="s">
        <v>1067</v>
      </c>
      <c r="C351" s="21" t="s">
        <v>1068</v>
      </c>
      <c r="D351" s="21">
        <v>22.099</v>
      </c>
      <c r="E351" s="21">
        <v>48.097999999999999</v>
      </c>
      <c r="F351" s="21">
        <v>293.8</v>
      </c>
      <c r="G351" s="21">
        <v>24.094999999999999</v>
      </c>
      <c r="H351" s="21">
        <v>161</v>
      </c>
    </row>
    <row r="352" spans="1:8" x14ac:dyDescent="0.15">
      <c r="A352" s="21" t="s">
        <v>792</v>
      </c>
      <c r="B352" s="21" t="s">
        <v>1069</v>
      </c>
      <c r="C352" s="21">
        <v>36.201999999999998</v>
      </c>
      <c r="D352" s="21">
        <v>22.111000000000001</v>
      </c>
      <c r="E352" s="21">
        <v>47.972999999999999</v>
      </c>
      <c r="F352" s="21">
        <v>292.8</v>
      </c>
      <c r="G352" s="21">
        <v>24.088000000000001</v>
      </c>
      <c r="H352" s="21">
        <v>160.69999999999999</v>
      </c>
    </row>
    <row r="353" spans="1:8" x14ac:dyDescent="0.15">
      <c r="A353" s="21" t="s">
        <v>794</v>
      </c>
      <c r="B353" s="21" t="s">
        <v>1070</v>
      </c>
      <c r="C353" s="21">
        <v>36.051000000000002</v>
      </c>
      <c r="D353" s="21">
        <v>22.317</v>
      </c>
      <c r="E353" s="21">
        <v>48.026000000000003</v>
      </c>
      <c r="F353" s="21">
        <v>293.8</v>
      </c>
      <c r="G353" s="21">
        <v>24.173999999999999</v>
      </c>
      <c r="H353" s="21">
        <v>160.5</v>
      </c>
    </row>
    <row r="354" spans="1:8" x14ac:dyDescent="0.15">
      <c r="A354" s="21" t="s">
        <v>260</v>
      </c>
    </row>
    <row r="355" spans="1:8" x14ac:dyDescent="0.15">
      <c r="A355" s="21" t="s">
        <v>261</v>
      </c>
    </row>
    <row r="356" spans="1:8" x14ac:dyDescent="0.15">
      <c r="A356" s="21" t="s">
        <v>262</v>
      </c>
    </row>
    <row r="357" spans="1:8" x14ac:dyDescent="0.15">
      <c r="A357" s="21" t="s">
        <v>263</v>
      </c>
    </row>
    <row r="358" spans="1:8" x14ac:dyDescent="0.15">
      <c r="A358" s="21" t="s">
        <v>750</v>
      </c>
    </row>
    <row r="359" spans="1:8" x14ac:dyDescent="0.15">
      <c r="A359" s="22">
        <v>42846</v>
      </c>
    </row>
    <row r="360" spans="1:8" x14ac:dyDescent="0.15">
      <c r="A360" s="21" t="s">
        <v>265</v>
      </c>
    </row>
    <row r="361" spans="1:8" x14ac:dyDescent="0.15">
      <c r="A361" s="21" t="s">
        <v>266</v>
      </c>
    </row>
    <row r="362" spans="1:8" x14ac:dyDescent="0.15">
      <c r="A362" s="21" t="s">
        <v>267</v>
      </c>
    </row>
    <row r="363" spans="1:8" x14ac:dyDescent="0.15">
      <c r="A363" s="21" t="s">
        <v>1071</v>
      </c>
    </row>
    <row r="364" spans="1:8" x14ac:dyDescent="0.15">
      <c r="A364" s="21" t="s">
        <v>1072</v>
      </c>
    </row>
    <row r="365" spans="1:8" x14ac:dyDescent="0.15">
      <c r="A365" s="21" t="s">
        <v>1073</v>
      </c>
    </row>
    <row r="366" spans="1:8" x14ac:dyDescent="0.15">
      <c r="B366" s="21" t="s">
        <v>753</v>
      </c>
      <c r="C366" s="21" t="s">
        <v>1074</v>
      </c>
    </row>
    <row r="367" spans="1:8" x14ac:dyDescent="0.15">
      <c r="B367" s="21" t="s">
        <v>755</v>
      </c>
      <c r="C367" s="21" t="s">
        <v>756</v>
      </c>
      <c r="D367" s="21" t="s">
        <v>757</v>
      </c>
      <c r="E367" s="21" t="s">
        <v>758</v>
      </c>
      <c r="F367" s="21" t="s">
        <v>759</v>
      </c>
      <c r="G367" s="21" t="s">
        <v>760</v>
      </c>
      <c r="H367" s="21" t="s">
        <v>761</v>
      </c>
    </row>
    <row r="368" spans="1:8" x14ac:dyDescent="0.15">
      <c r="A368" s="21" t="s">
        <v>762</v>
      </c>
      <c r="B368" s="21" t="s">
        <v>159</v>
      </c>
      <c r="C368" s="21">
        <v>36.805999999999997</v>
      </c>
      <c r="D368" s="21">
        <v>22.872</v>
      </c>
      <c r="E368" s="21">
        <v>49.457999999999998</v>
      </c>
      <c r="F368" s="21">
        <v>284.3</v>
      </c>
      <c r="G368" s="21">
        <v>24.893000000000001</v>
      </c>
    </row>
    <row r="369" spans="1:8" x14ac:dyDescent="0.15">
      <c r="A369" s="21" t="s">
        <v>763</v>
      </c>
    </row>
    <row r="370" spans="1:8" x14ac:dyDescent="0.15">
      <c r="A370" s="21" t="s">
        <v>764</v>
      </c>
      <c r="B370" s="21" t="s">
        <v>1075</v>
      </c>
      <c r="C370" s="21">
        <v>37.408999999999999</v>
      </c>
      <c r="D370" s="21">
        <v>23.05</v>
      </c>
      <c r="E370" s="21">
        <v>49.773000000000003</v>
      </c>
      <c r="F370" s="21" t="s">
        <v>1076</v>
      </c>
      <c r="G370" s="21">
        <v>25.411000000000001</v>
      </c>
      <c r="H370" s="21">
        <v>154.5</v>
      </c>
    </row>
    <row r="371" spans="1:8" x14ac:dyDescent="0.15">
      <c r="A371" s="21" t="s">
        <v>766</v>
      </c>
      <c r="B371" s="21" t="s">
        <v>1077</v>
      </c>
      <c r="C371" s="21">
        <v>37.220999999999997</v>
      </c>
      <c r="D371" s="21">
        <v>22.984999999999999</v>
      </c>
      <c r="E371" s="21">
        <v>49.521000000000001</v>
      </c>
      <c r="F371" s="21" t="s">
        <v>1076</v>
      </c>
      <c r="G371" s="21">
        <v>25.015000000000001</v>
      </c>
      <c r="H371" s="21">
        <v>155.5</v>
      </c>
    </row>
    <row r="372" spans="1:8" x14ac:dyDescent="0.15">
      <c r="A372" s="21" t="s">
        <v>770</v>
      </c>
      <c r="B372" s="21" t="s">
        <v>1078</v>
      </c>
      <c r="C372" s="21" t="s">
        <v>1079</v>
      </c>
      <c r="D372" s="21">
        <v>23.358000000000001</v>
      </c>
      <c r="E372" s="21">
        <v>50.173000000000002</v>
      </c>
      <c r="F372" s="21">
        <v>282.39999999999998</v>
      </c>
      <c r="G372" s="21">
        <v>25.29</v>
      </c>
      <c r="H372" s="21">
        <v>64.3</v>
      </c>
    </row>
    <row r="373" spans="1:8" x14ac:dyDescent="0.15">
      <c r="A373" s="21" t="s">
        <v>773</v>
      </c>
      <c r="B373" s="21" t="s">
        <v>1080</v>
      </c>
      <c r="C373" s="21">
        <v>37.337000000000003</v>
      </c>
      <c r="D373" s="21">
        <v>23.16</v>
      </c>
      <c r="E373" s="21">
        <v>49.968000000000004</v>
      </c>
      <c r="F373" s="21" t="s">
        <v>1076</v>
      </c>
      <c r="G373" s="21">
        <v>25.234999999999999</v>
      </c>
      <c r="H373" s="21">
        <v>154.4</v>
      </c>
    </row>
    <row r="374" spans="1:8" x14ac:dyDescent="0.15">
      <c r="A374" s="21" t="s">
        <v>775</v>
      </c>
      <c r="B374" s="21" t="s">
        <v>1081</v>
      </c>
      <c r="C374" s="21" t="s">
        <v>1082</v>
      </c>
      <c r="D374" s="21">
        <v>23.637</v>
      </c>
      <c r="E374" s="21">
        <v>50.110999999999997</v>
      </c>
      <c r="F374" s="21">
        <v>283.39999999999998</v>
      </c>
      <c r="G374" s="21">
        <v>25.056000000000001</v>
      </c>
      <c r="H374" s="21">
        <v>66.099999999999994</v>
      </c>
    </row>
    <row r="375" spans="1:8" x14ac:dyDescent="0.15">
      <c r="A375" s="21" t="s">
        <v>778</v>
      </c>
      <c r="B375" s="21" t="s">
        <v>1083</v>
      </c>
      <c r="C375" s="21">
        <v>37.244999999999997</v>
      </c>
      <c r="D375" s="21">
        <v>23.236999999999998</v>
      </c>
      <c r="E375" s="21">
        <v>49.688000000000002</v>
      </c>
      <c r="F375" s="21">
        <v>283.39999999999998</v>
      </c>
      <c r="G375" s="21">
        <v>25.16</v>
      </c>
      <c r="H375" s="21">
        <v>154.80000000000001</v>
      </c>
    </row>
    <row r="376" spans="1:8" x14ac:dyDescent="0.15">
      <c r="A376" s="21" t="s">
        <v>783</v>
      </c>
      <c r="B376" s="21" t="s">
        <v>1084</v>
      </c>
      <c r="C376" s="21" t="s">
        <v>1085</v>
      </c>
      <c r="D376" s="21">
        <v>23.402000000000001</v>
      </c>
      <c r="E376" s="21">
        <v>49.792999999999999</v>
      </c>
      <c r="F376" s="21">
        <v>283.39999999999998</v>
      </c>
      <c r="G376" s="21" t="s">
        <v>1086</v>
      </c>
      <c r="H376" s="21">
        <v>60.5</v>
      </c>
    </row>
    <row r="377" spans="1:8" x14ac:dyDescent="0.15">
      <c r="A377" s="21" t="s">
        <v>785</v>
      </c>
      <c r="B377" s="21" t="s">
        <v>1087</v>
      </c>
      <c r="C377" s="21">
        <v>37.436999999999998</v>
      </c>
      <c r="D377" s="21">
        <v>23.478999999999999</v>
      </c>
      <c r="E377" s="21">
        <v>49.871000000000002</v>
      </c>
      <c r="F377" s="21">
        <v>280.60000000000002</v>
      </c>
      <c r="G377" s="21">
        <v>25.515999999999998</v>
      </c>
      <c r="H377" s="21">
        <v>153.69999999999999</v>
      </c>
    </row>
    <row r="378" spans="1:8" x14ac:dyDescent="0.15">
      <c r="A378" s="21" t="s">
        <v>787</v>
      </c>
      <c r="B378" s="21" t="s">
        <v>1088</v>
      </c>
      <c r="C378" s="21" t="s">
        <v>1089</v>
      </c>
      <c r="D378" s="21">
        <v>23.31</v>
      </c>
      <c r="E378" s="21">
        <v>49.947000000000003</v>
      </c>
      <c r="F378" s="21">
        <v>283.39999999999998</v>
      </c>
      <c r="G378" s="21">
        <v>25.26</v>
      </c>
      <c r="H378" s="21">
        <v>68</v>
      </c>
    </row>
    <row r="379" spans="1:8" x14ac:dyDescent="0.15">
      <c r="A379" s="21" t="s">
        <v>790</v>
      </c>
      <c r="B379" s="21" t="s">
        <v>1090</v>
      </c>
      <c r="C379" s="21">
        <v>37.252000000000002</v>
      </c>
      <c r="D379" s="21">
        <v>22.981999999999999</v>
      </c>
      <c r="E379" s="21">
        <v>53.417000000000002</v>
      </c>
      <c r="F379" s="21">
        <v>205.7</v>
      </c>
      <c r="G379" s="21" t="s">
        <v>873</v>
      </c>
      <c r="H379" s="21">
        <v>139.30000000000001</v>
      </c>
    </row>
    <row r="380" spans="1:8" x14ac:dyDescent="0.15">
      <c r="A380" s="21" t="s">
        <v>792</v>
      </c>
      <c r="B380" s="21" t="s">
        <v>1091</v>
      </c>
      <c r="C380" s="21" t="s">
        <v>1092</v>
      </c>
      <c r="D380" s="21">
        <v>23.521999999999998</v>
      </c>
      <c r="E380" s="21">
        <v>50.676000000000002</v>
      </c>
      <c r="F380" s="21">
        <v>278</v>
      </c>
      <c r="G380" s="21">
        <v>24.95</v>
      </c>
      <c r="H380" s="21">
        <v>78.7</v>
      </c>
    </row>
    <row r="381" spans="1:8" x14ac:dyDescent="0.15">
      <c r="A381" s="21" t="s">
        <v>794</v>
      </c>
      <c r="B381" s="21" t="s">
        <v>1093</v>
      </c>
      <c r="C381" s="21" t="s">
        <v>1094</v>
      </c>
      <c r="D381" s="21" t="s">
        <v>1095</v>
      </c>
      <c r="E381" s="21" t="s">
        <v>1096</v>
      </c>
      <c r="F381" s="21">
        <v>282.39999999999998</v>
      </c>
      <c r="G381" s="21">
        <v>25.087</v>
      </c>
      <c r="H381" s="21">
        <v>156.1</v>
      </c>
    </row>
    <row r="382" spans="1:8" x14ac:dyDescent="0.15">
      <c r="A382" s="21" t="s">
        <v>260</v>
      </c>
    </row>
    <row r="383" spans="1:8" x14ac:dyDescent="0.15">
      <c r="A383" s="21" t="s">
        <v>261</v>
      </c>
    </row>
    <row r="384" spans="1:8" x14ac:dyDescent="0.15">
      <c r="A384" s="21" t="s">
        <v>262</v>
      </c>
    </row>
    <row r="385" spans="1:8" x14ac:dyDescent="0.15">
      <c r="A385" s="21" t="s">
        <v>263</v>
      </c>
    </row>
    <row r="386" spans="1:8" x14ac:dyDescent="0.15">
      <c r="A386" s="21" t="s">
        <v>750</v>
      </c>
    </row>
    <row r="387" spans="1:8" x14ac:dyDescent="0.15">
      <c r="A387" s="22">
        <v>42846</v>
      </c>
    </row>
    <row r="388" spans="1:8" x14ac:dyDescent="0.15">
      <c r="A388" s="21" t="s">
        <v>265</v>
      </c>
    </row>
    <row r="389" spans="1:8" x14ac:dyDescent="0.15">
      <c r="A389" s="21" t="s">
        <v>266</v>
      </c>
    </row>
    <row r="390" spans="1:8" x14ac:dyDescent="0.15">
      <c r="A390" s="21" t="s">
        <v>267</v>
      </c>
    </row>
    <row r="391" spans="1:8" x14ac:dyDescent="0.15">
      <c r="A391" s="21" t="s">
        <v>1097</v>
      </c>
    </row>
    <row r="392" spans="1:8" x14ac:dyDescent="0.15">
      <c r="A392" s="21" t="s">
        <v>1098</v>
      </c>
    </row>
    <row r="393" spans="1:8" x14ac:dyDescent="0.15">
      <c r="A393" s="21" t="s">
        <v>1099</v>
      </c>
    </row>
    <row r="394" spans="1:8" x14ac:dyDescent="0.15">
      <c r="B394" s="21" t="s">
        <v>753</v>
      </c>
      <c r="C394" s="21" t="s">
        <v>1100</v>
      </c>
    </row>
    <row r="395" spans="1:8" x14ac:dyDescent="0.15">
      <c r="B395" s="21" t="s">
        <v>755</v>
      </c>
      <c r="C395" s="21" t="s">
        <v>756</v>
      </c>
      <c r="D395" s="21" t="s">
        <v>757</v>
      </c>
      <c r="E395" s="21" t="s">
        <v>758</v>
      </c>
      <c r="F395" s="21" t="s">
        <v>759</v>
      </c>
      <c r="G395" s="21" t="s">
        <v>760</v>
      </c>
      <c r="H395" s="21" t="s">
        <v>761</v>
      </c>
    </row>
    <row r="396" spans="1:8" x14ac:dyDescent="0.15">
      <c r="A396" s="21" t="s">
        <v>762</v>
      </c>
      <c r="B396" s="21" t="s">
        <v>188</v>
      </c>
      <c r="C396" s="21">
        <v>37.113999999999997</v>
      </c>
      <c r="D396" s="21">
        <v>23.169</v>
      </c>
      <c r="E396" s="21">
        <v>49.893999999999998</v>
      </c>
      <c r="F396" s="21">
        <v>284.3</v>
      </c>
      <c r="G396" s="21">
        <v>24.875</v>
      </c>
    </row>
    <row r="397" spans="1:8" x14ac:dyDescent="0.15">
      <c r="A397" s="21" t="s">
        <v>763</v>
      </c>
    </row>
    <row r="398" spans="1:8" x14ac:dyDescent="0.15">
      <c r="A398" s="21" t="s">
        <v>764</v>
      </c>
      <c r="B398" s="21" t="s">
        <v>1101</v>
      </c>
      <c r="C398" s="21">
        <v>38.244999999999997</v>
      </c>
      <c r="D398" s="21">
        <v>23.849</v>
      </c>
      <c r="E398" s="21">
        <v>50.515000000000001</v>
      </c>
      <c r="F398" s="21">
        <v>278.89999999999998</v>
      </c>
      <c r="G398" s="21">
        <v>25.55</v>
      </c>
      <c r="H398" s="21">
        <v>151.69999999999999</v>
      </c>
    </row>
    <row r="399" spans="1:8" x14ac:dyDescent="0.15">
      <c r="A399" s="21" t="s">
        <v>766</v>
      </c>
      <c r="B399" s="21" t="s">
        <v>1102</v>
      </c>
      <c r="C399" s="21">
        <v>37.825000000000003</v>
      </c>
      <c r="D399" s="21">
        <v>23.512</v>
      </c>
      <c r="E399" s="21">
        <v>50.442</v>
      </c>
      <c r="F399" s="21">
        <v>281.5</v>
      </c>
      <c r="G399" s="21">
        <v>25.567</v>
      </c>
      <c r="H399" s="21">
        <v>152.6</v>
      </c>
    </row>
    <row r="400" spans="1:8" x14ac:dyDescent="0.15">
      <c r="A400" s="21" t="s">
        <v>770</v>
      </c>
      <c r="B400" s="21" t="s">
        <v>1103</v>
      </c>
      <c r="C400" s="21">
        <v>37.786000000000001</v>
      </c>
      <c r="D400" s="21">
        <v>23.693000000000001</v>
      </c>
      <c r="E400" s="21">
        <v>50.435000000000002</v>
      </c>
      <c r="F400" s="21">
        <v>282.39999999999998</v>
      </c>
      <c r="G400" s="21">
        <v>25.298999999999999</v>
      </c>
      <c r="H400" s="21">
        <v>152.69999999999999</v>
      </c>
    </row>
    <row r="401" spans="1:8" x14ac:dyDescent="0.15">
      <c r="A401" s="21" t="s">
        <v>773</v>
      </c>
      <c r="B401" s="21" t="s">
        <v>1104</v>
      </c>
      <c r="C401" s="21">
        <v>37.523000000000003</v>
      </c>
      <c r="D401" s="21">
        <v>23.526</v>
      </c>
      <c r="E401" s="21">
        <v>50.402999999999999</v>
      </c>
      <c r="F401" s="21">
        <v>282.39999999999998</v>
      </c>
      <c r="G401" s="21">
        <v>25.491</v>
      </c>
      <c r="H401" s="21">
        <v>153</v>
      </c>
    </row>
    <row r="402" spans="1:8" x14ac:dyDescent="0.15">
      <c r="A402" s="21" t="s">
        <v>775</v>
      </c>
      <c r="B402" s="21" t="s">
        <v>1105</v>
      </c>
      <c r="C402" s="21">
        <v>37.482999999999997</v>
      </c>
      <c r="D402" s="21">
        <v>23.545999999999999</v>
      </c>
      <c r="E402" s="21">
        <v>50.482999999999997</v>
      </c>
      <c r="F402" s="21">
        <v>281.5</v>
      </c>
      <c r="G402" s="21">
        <v>25.231000000000002</v>
      </c>
      <c r="H402" s="21">
        <v>153.19999999999999</v>
      </c>
    </row>
    <row r="403" spans="1:8" x14ac:dyDescent="0.15">
      <c r="A403" s="21" t="s">
        <v>778</v>
      </c>
      <c r="B403" s="21" t="s">
        <v>1106</v>
      </c>
      <c r="C403" s="21">
        <v>37.445999999999998</v>
      </c>
      <c r="D403" s="21">
        <v>23.780999999999999</v>
      </c>
      <c r="E403" s="21">
        <v>50.542999999999999</v>
      </c>
      <c r="F403" s="21" t="s">
        <v>1076</v>
      </c>
      <c r="G403" s="21">
        <v>25.283999999999999</v>
      </c>
      <c r="H403" s="21">
        <v>152.9</v>
      </c>
    </row>
    <row r="404" spans="1:8" x14ac:dyDescent="0.15">
      <c r="A404" s="21" t="s">
        <v>783</v>
      </c>
      <c r="B404" s="21" t="s">
        <v>1107</v>
      </c>
      <c r="C404" s="21">
        <v>37.625999999999998</v>
      </c>
      <c r="D404" s="21">
        <v>23.773</v>
      </c>
      <c r="E404" s="21">
        <v>50.716000000000001</v>
      </c>
      <c r="F404" s="21" t="s">
        <v>1076</v>
      </c>
      <c r="G404" s="21">
        <v>25.347000000000001</v>
      </c>
      <c r="H404" s="21">
        <v>152.4</v>
      </c>
    </row>
    <row r="405" spans="1:8" x14ac:dyDescent="0.15">
      <c r="A405" s="21" t="s">
        <v>785</v>
      </c>
      <c r="B405" s="21" t="s">
        <v>484</v>
      </c>
      <c r="C405" s="21" t="s">
        <v>1108</v>
      </c>
      <c r="D405" s="21">
        <v>23.753</v>
      </c>
      <c r="E405" s="21">
        <v>50.616</v>
      </c>
      <c r="F405" s="21">
        <v>279.7</v>
      </c>
      <c r="G405" s="21">
        <v>25.149000000000001</v>
      </c>
      <c r="H405" s="21">
        <v>31.6</v>
      </c>
    </row>
    <row r="406" spans="1:8" x14ac:dyDescent="0.15">
      <c r="A406" s="21" t="s">
        <v>787</v>
      </c>
      <c r="B406" s="21" t="s">
        <v>1109</v>
      </c>
      <c r="C406" s="21">
        <v>37.276000000000003</v>
      </c>
      <c r="D406" s="21">
        <v>23.510999999999999</v>
      </c>
      <c r="E406" s="21">
        <v>49.896000000000001</v>
      </c>
      <c r="F406" s="21" t="s">
        <v>1076</v>
      </c>
      <c r="G406" s="21">
        <v>24.940999999999999</v>
      </c>
      <c r="H406" s="21">
        <v>154.5</v>
      </c>
    </row>
    <row r="407" spans="1:8" x14ac:dyDescent="0.15">
      <c r="A407" s="21" t="s">
        <v>790</v>
      </c>
      <c r="B407" s="21" t="s">
        <v>1110</v>
      </c>
      <c r="C407" s="21" t="s">
        <v>1111</v>
      </c>
      <c r="D407" s="21" t="s">
        <v>1112</v>
      </c>
      <c r="E407" s="21" t="s">
        <v>1113</v>
      </c>
      <c r="F407" s="21" t="s">
        <v>1076</v>
      </c>
      <c r="G407" s="21" t="s">
        <v>1114</v>
      </c>
      <c r="H407" s="21">
        <v>155.19999999999999</v>
      </c>
    </row>
    <row r="408" spans="1:8" x14ac:dyDescent="0.15">
      <c r="A408" s="21" t="s">
        <v>260</v>
      </c>
    </row>
    <row r="409" spans="1:8" x14ac:dyDescent="0.15">
      <c r="A409" s="21" t="s">
        <v>261</v>
      </c>
    </row>
    <row r="410" spans="1:8" x14ac:dyDescent="0.15">
      <c r="A410" s="21" t="s">
        <v>262</v>
      </c>
    </row>
    <row r="411" spans="1:8" x14ac:dyDescent="0.15">
      <c r="A411" s="21" t="s">
        <v>263</v>
      </c>
    </row>
    <row r="412" spans="1:8" x14ac:dyDescent="0.15">
      <c r="A412" s="21" t="s">
        <v>750</v>
      </c>
    </row>
    <row r="413" spans="1:8" x14ac:dyDescent="0.15">
      <c r="A413" s="22">
        <v>42846</v>
      </c>
    </row>
    <row r="414" spans="1:8" x14ac:dyDescent="0.15">
      <c r="A414" s="21" t="s">
        <v>265</v>
      </c>
    </row>
    <row r="415" spans="1:8" x14ac:dyDescent="0.15">
      <c r="A415" s="21" t="s">
        <v>266</v>
      </c>
    </row>
    <row r="416" spans="1:8" x14ac:dyDescent="0.15">
      <c r="A416" s="21" t="s">
        <v>267</v>
      </c>
    </row>
    <row r="417" spans="1:8" x14ac:dyDescent="0.15">
      <c r="A417" s="21" t="s">
        <v>1115</v>
      </c>
    </row>
    <row r="418" spans="1:8" x14ac:dyDescent="0.15">
      <c r="A418" s="21" t="s">
        <v>1116</v>
      </c>
    </row>
    <row r="419" spans="1:8" x14ac:dyDescent="0.15">
      <c r="A419" s="21" t="s">
        <v>1117</v>
      </c>
    </row>
    <row r="420" spans="1:8" x14ac:dyDescent="0.15">
      <c r="B420" s="21" t="s">
        <v>753</v>
      </c>
      <c r="C420" s="21" t="s">
        <v>1118</v>
      </c>
    </row>
    <row r="421" spans="1:8" x14ac:dyDescent="0.15">
      <c r="B421" s="21" t="s">
        <v>755</v>
      </c>
      <c r="C421" s="21" t="s">
        <v>756</v>
      </c>
      <c r="D421" s="21" t="s">
        <v>757</v>
      </c>
      <c r="E421" s="21" t="s">
        <v>758</v>
      </c>
      <c r="F421" s="21" t="s">
        <v>759</v>
      </c>
      <c r="G421" s="21" t="s">
        <v>760</v>
      </c>
      <c r="H421" s="21" t="s">
        <v>761</v>
      </c>
    </row>
    <row r="422" spans="1:8" x14ac:dyDescent="0.15">
      <c r="A422" s="21" t="s">
        <v>762</v>
      </c>
      <c r="B422" s="21" t="s">
        <v>209</v>
      </c>
      <c r="C422" s="21">
        <v>37.378999999999998</v>
      </c>
      <c r="D422" s="21">
        <v>23.27</v>
      </c>
      <c r="E422" s="21">
        <v>49.975000000000001</v>
      </c>
      <c r="F422" s="21">
        <v>282.39999999999998</v>
      </c>
      <c r="G422" s="21">
        <v>24.895</v>
      </c>
    </row>
    <row r="423" spans="1:8" x14ac:dyDescent="0.15">
      <c r="A423" s="21" t="s">
        <v>763</v>
      </c>
    </row>
    <row r="424" spans="1:8" x14ac:dyDescent="0.15">
      <c r="A424" s="21" t="s">
        <v>764</v>
      </c>
      <c r="B424" s="21" t="s">
        <v>1119</v>
      </c>
      <c r="C424" s="21">
        <v>37.969000000000001</v>
      </c>
      <c r="D424" s="21">
        <v>23.344999999999999</v>
      </c>
      <c r="E424" s="21">
        <v>50.173000000000002</v>
      </c>
      <c r="F424" s="21" t="s">
        <v>1120</v>
      </c>
      <c r="G424" s="21">
        <v>25.213999999999999</v>
      </c>
      <c r="H424" s="21">
        <v>153.30000000000001</v>
      </c>
    </row>
    <row r="425" spans="1:8" x14ac:dyDescent="0.15">
      <c r="A425" s="21" t="s">
        <v>766</v>
      </c>
      <c r="B425" s="21" t="s">
        <v>1121</v>
      </c>
      <c r="C425" s="21">
        <v>37.625</v>
      </c>
      <c r="D425" s="21">
        <v>23.407</v>
      </c>
      <c r="E425" s="21">
        <v>50.055</v>
      </c>
      <c r="F425" s="21">
        <v>279.7</v>
      </c>
      <c r="G425" s="21">
        <v>25.132000000000001</v>
      </c>
      <c r="H425" s="21">
        <v>153.80000000000001</v>
      </c>
    </row>
    <row r="426" spans="1:8" x14ac:dyDescent="0.15">
      <c r="A426" s="21" t="s">
        <v>770</v>
      </c>
      <c r="B426" s="21" t="s">
        <v>1122</v>
      </c>
      <c r="C426" s="21" t="s">
        <v>1123</v>
      </c>
      <c r="D426" s="21" t="s">
        <v>1124</v>
      </c>
      <c r="E426" s="21" t="s">
        <v>1125</v>
      </c>
      <c r="F426" s="21">
        <v>280.60000000000002</v>
      </c>
      <c r="G426" s="21">
        <v>25.411999999999999</v>
      </c>
      <c r="H426" s="21">
        <v>154</v>
      </c>
    </row>
    <row r="427" spans="1:8" x14ac:dyDescent="0.15">
      <c r="A427" s="21" t="s">
        <v>773</v>
      </c>
      <c r="B427" s="21" t="s">
        <v>1126</v>
      </c>
      <c r="C427" s="21">
        <v>37.658000000000001</v>
      </c>
      <c r="D427" s="21">
        <v>23.439</v>
      </c>
      <c r="E427" s="21">
        <v>50.246000000000002</v>
      </c>
      <c r="F427" s="21" t="s">
        <v>1120</v>
      </c>
      <c r="G427" s="21">
        <v>25.158000000000001</v>
      </c>
      <c r="H427" s="21">
        <v>153.5</v>
      </c>
    </row>
    <row r="428" spans="1:8" x14ac:dyDescent="0.15">
      <c r="A428" s="21" t="s">
        <v>775</v>
      </c>
      <c r="B428" s="21" t="s">
        <v>1127</v>
      </c>
      <c r="C428" s="21">
        <v>37.817999999999998</v>
      </c>
      <c r="D428" s="21">
        <v>23.667999999999999</v>
      </c>
      <c r="E428" s="21">
        <v>50.3</v>
      </c>
      <c r="F428" s="21" t="s">
        <v>1120</v>
      </c>
      <c r="G428" s="21" t="s">
        <v>1128</v>
      </c>
      <c r="H428" s="21">
        <v>153.30000000000001</v>
      </c>
    </row>
    <row r="429" spans="1:8" x14ac:dyDescent="0.15">
      <c r="A429" s="21" t="s">
        <v>778</v>
      </c>
      <c r="B429" s="21" t="s">
        <v>1129</v>
      </c>
      <c r="C429" s="21" t="s">
        <v>1130</v>
      </c>
      <c r="D429" s="21">
        <v>23.538</v>
      </c>
      <c r="E429" s="21">
        <v>51.456000000000003</v>
      </c>
      <c r="F429" s="21">
        <v>277.10000000000002</v>
      </c>
      <c r="G429" s="21">
        <v>25.91</v>
      </c>
      <c r="H429" s="21">
        <v>56.2</v>
      </c>
    </row>
    <row r="430" spans="1:8" x14ac:dyDescent="0.15">
      <c r="A430" s="21" t="s">
        <v>783</v>
      </c>
      <c r="B430" s="21" t="s">
        <v>1102</v>
      </c>
      <c r="C430" s="21">
        <v>37.497999999999998</v>
      </c>
      <c r="D430" s="21">
        <v>23.866</v>
      </c>
      <c r="E430" s="21">
        <v>50.481000000000002</v>
      </c>
      <c r="F430" s="21">
        <v>281.5</v>
      </c>
      <c r="G430" s="21">
        <v>25.501000000000001</v>
      </c>
      <c r="H430" s="21">
        <v>152.6</v>
      </c>
    </row>
    <row r="431" spans="1:8" x14ac:dyDescent="0.15">
      <c r="A431" s="21" t="s">
        <v>785</v>
      </c>
      <c r="B431" s="21" t="s">
        <v>1131</v>
      </c>
      <c r="C431" s="21">
        <v>37.677999999999997</v>
      </c>
      <c r="D431" s="21">
        <v>23.474</v>
      </c>
      <c r="E431" s="21">
        <v>50.484000000000002</v>
      </c>
      <c r="F431" s="21">
        <v>269.39999999999998</v>
      </c>
      <c r="G431" s="21">
        <v>25.367000000000001</v>
      </c>
      <c r="H431" s="21">
        <v>153</v>
      </c>
    </row>
    <row r="432" spans="1:8" x14ac:dyDescent="0.15">
      <c r="A432" s="21" t="s">
        <v>787</v>
      </c>
      <c r="B432" s="21" t="s">
        <v>1132</v>
      </c>
      <c r="C432" s="21">
        <v>38.003999999999998</v>
      </c>
      <c r="D432" s="21">
        <v>23.539000000000001</v>
      </c>
      <c r="E432" s="21">
        <v>50.47</v>
      </c>
      <c r="F432" s="21">
        <v>280.60000000000002</v>
      </c>
      <c r="G432" s="21">
        <v>25.361999999999998</v>
      </c>
      <c r="H432" s="21">
        <v>152.5</v>
      </c>
    </row>
    <row r="433" spans="1:8" x14ac:dyDescent="0.15">
      <c r="A433" s="21" t="s">
        <v>790</v>
      </c>
      <c r="B433" s="21" t="s">
        <v>1133</v>
      </c>
      <c r="C433" s="21" t="s">
        <v>1134</v>
      </c>
      <c r="D433" s="21">
        <v>23.614000000000001</v>
      </c>
      <c r="E433" s="21">
        <v>50.863999999999997</v>
      </c>
      <c r="F433" s="21">
        <v>281.5</v>
      </c>
      <c r="G433" s="21">
        <v>25.373999999999999</v>
      </c>
      <c r="H433" s="21">
        <v>55.7</v>
      </c>
    </row>
    <row r="434" spans="1:8" x14ac:dyDescent="0.15">
      <c r="A434" s="21" t="s">
        <v>792</v>
      </c>
      <c r="B434" s="21" t="s">
        <v>1135</v>
      </c>
      <c r="C434" s="21">
        <v>37.886000000000003</v>
      </c>
      <c r="D434" s="21">
        <v>23.629000000000001</v>
      </c>
      <c r="E434" s="21">
        <v>50.131999999999998</v>
      </c>
      <c r="F434" s="21">
        <v>262.2</v>
      </c>
      <c r="G434" s="21">
        <v>25.901</v>
      </c>
      <c r="H434" s="21">
        <v>152.4</v>
      </c>
    </row>
    <row r="435" spans="1:8" x14ac:dyDescent="0.15">
      <c r="A435" s="21" t="s">
        <v>794</v>
      </c>
      <c r="B435" s="21" t="s">
        <v>1136</v>
      </c>
      <c r="C435" s="21">
        <v>37.655000000000001</v>
      </c>
      <c r="D435" s="21">
        <v>23.524000000000001</v>
      </c>
      <c r="E435" s="21">
        <v>50.222999999999999</v>
      </c>
      <c r="F435" s="21">
        <v>278.89999999999998</v>
      </c>
      <c r="G435" s="21">
        <v>25.141999999999999</v>
      </c>
      <c r="H435" s="21">
        <v>153.5</v>
      </c>
    </row>
    <row r="436" spans="1:8" x14ac:dyDescent="0.15">
      <c r="A436" s="21" t="s">
        <v>796</v>
      </c>
      <c r="B436" s="21" t="s">
        <v>1137</v>
      </c>
      <c r="C436" s="21">
        <v>37.723999999999997</v>
      </c>
      <c r="D436" s="21">
        <v>23.452000000000002</v>
      </c>
      <c r="E436" s="21">
        <v>50.420999999999999</v>
      </c>
      <c r="F436" s="21">
        <v>274.5</v>
      </c>
      <c r="G436" s="21">
        <v>25.198</v>
      </c>
      <c r="H436" s="21">
        <v>153.19999999999999</v>
      </c>
    </row>
    <row r="437" spans="1:8" x14ac:dyDescent="0.15">
      <c r="A437" s="21" t="s">
        <v>867</v>
      </c>
      <c r="B437" s="21" t="s">
        <v>1138</v>
      </c>
      <c r="C437" s="21">
        <v>37.976999999999997</v>
      </c>
      <c r="D437" s="21">
        <v>23.725000000000001</v>
      </c>
      <c r="E437" s="21">
        <v>50.326000000000001</v>
      </c>
      <c r="F437" s="21">
        <v>273.60000000000002</v>
      </c>
      <c r="G437" s="21">
        <v>25.512</v>
      </c>
      <c r="H437" s="21">
        <v>152.4</v>
      </c>
    </row>
    <row r="438" spans="1:8" x14ac:dyDescent="0.15">
      <c r="A438" s="21" t="s">
        <v>869</v>
      </c>
      <c r="B438" s="21" t="s">
        <v>1139</v>
      </c>
      <c r="C438" s="21">
        <v>37.997</v>
      </c>
      <c r="D438" s="21">
        <v>23.687999999999999</v>
      </c>
      <c r="E438" s="21">
        <v>50.865000000000002</v>
      </c>
      <c r="F438" s="21">
        <v>275.39999999999998</v>
      </c>
      <c r="G438" s="21">
        <v>25.658000000000001</v>
      </c>
      <c r="H438" s="21">
        <v>151.6</v>
      </c>
    </row>
    <row r="439" spans="1:8" x14ac:dyDescent="0.15">
      <c r="A439" s="21" t="s">
        <v>260</v>
      </c>
    </row>
    <row r="440" spans="1:8" x14ac:dyDescent="0.15">
      <c r="A440" s="21" t="s">
        <v>261</v>
      </c>
    </row>
    <row r="441" spans="1:8" x14ac:dyDescent="0.15">
      <c r="A441" s="21" t="s">
        <v>262</v>
      </c>
    </row>
    <row r="442" spans="1:8" x14ac:dyDescent="0.15">
      <c r="A442" s="21" t="s">
        <v>263</v>
      </c>
    </row>
    <row r="443" spans="1:8" x14ac:dyDescent="0.15">
      <c r="A443" s="21" t="s">
        <v>750</v>
      </c>
    </row>
    <row r="444" spans="1:8" x14ac:dyDescent="0.15">
      <c r="A444" s="22">
        <v>42846</v>
      </c>
    </row>
    <row r="445" spans="1:8" x14ac:dyDescent="0.15">
      <c r="A445" s="21" t="s">
        <v>265</v>
      </c>
    </row>
    <row r="446" spans="1:8" x14ac:dyDescent="0.15">
      <c r="A446" s="21" t="s">
        <v>266</v>
      </c>
    </row>
    <row r="447" spans="1:8" x14ac:dyDescent="0.15">
      <c r="A447" s="21" t="s">
        <v>267</v>
      </c>
    </row>
    <row r="448" spans="1:8" x14ac:dyDescent="0.15">
      <c r="A448" s="21" t="s">
        <v>1140</v>
      </c>
    </row>
    <row r="449" spans="1:8" x14ac:dyDescent="0.15">
      <c r="A449" s="21" t="s">
        <v>1141</v>
      </c>
    </row>
    <row r="450" spans="1:8" x14ac:dyDescent="0.15">
      <c r="A450" s="21" t="s">
        <v>1142</v>
      </c>
    </row>
    <row r="451" spans="1:8" x14ac:dyDescent="0.15">
      <c r="B451" s="21" t="s">
        <v>753</v>
      </c>
      <c r="C451" s="21" t="s">
        <v>1143</v>
      </c>
    </row>
    <row r="452" spans="1:8" x14ac:dyDescent="0.15">
      <c r="B452" s="21" t="s">
        <v>755</v>
      </c>
      <c r="C452" s="21" t="s">
        <v>756</v>
      </c>
      <c r="D452" s="21" t="s">
        <v>757</v>
      </c>
      <c r="E452" s="21" t="s">
        <v>758</v>
      </c>
      <c r="F452" s="21" t="s">
        <v>759</v>
      </c>
      <c r="G452" s="21" t="s">
        <v>760</v>
      </c>
      <c r="H452" s="21" t="s">
        <v>761</v>
      </c>
    </row>
    <row r="453" spans="1:8" x14ac:dyDescent="0.15">
      <c r="A453" s="21" t="s">
        <v>762</v>
      </c>
      <c r="B453" s="21" t="s">
        <v>175</v>
      </c>
      <c r="C453" s="21">
        <v>37.292000000000002</v>
      </c>
      <c r="D453" s="21">
        <v>22.931999999999999</v>
      </c>
      <c r="E453" s="21">
        <v>49.393000000000001</v>
      </c>
      <c r="F453" s="21">
        <v>278.89999999999998</v>
      </c>
      <c r="G453" s="21">
        <v>25.085999999999999</v>
      </c>
    </row>
    <row r="454" spans="1:8" x14ac:dyDescent="0.15">
      <c r="A454" s="21" t="s">
        <v>763</v>
      </c>
    </row>
    <row r="455" spans="1:8" x14ac:dyDescent="0.15">
      <c r="A455" s="21" t="s">
        <v>764</v>
      </c>
      <c r="B455" s="21" t="s">
        <v>1144</v>
      </c>
      <c r="C455" s="21">
        <v>37.58</v>
      </c>
      <c r="D455" s="21">
        <v>23.091999999999999</v>
      </c>
      <c r="E455" s="21">
        <v>49.633000000000003</v>
      </c>
      <c r="F455" s="21">
        <v>274.5</v>
      </c>
      <c r="G455" s="21">
        <v>25.324999999999999</v>
      </c>
      <c r="H455" s="21">
        <v>154.5</v>
      </c>
    </row>
    <row r="456" spans="1:8" x14ac:dyDescent="0.15">
      <c r="A456" s="21" t="s">
        <v>766</v>
      </c>
      <c r="B456" s="21" t="s">
        <v>1145</v>
      </c>
      <c r="C456" s="21" t="s">
        <v>1146</v>
      </c>
      <c r="D456" s="21" t="s">
        <v>1147</v>
      </c>
      <c r="E456" s="21" t="s">
        <v>1148</v>
      </c>
      <c r="F456" s="21" t="s">
        <v>806</v>
      </c>
      <c r="G456" s="21">
        <v>25.259</v>
      </c>
      <c r="H456" s="21">
        <v>155.4</v>
      </c>
    </row>
    <row r="457" spans="1:8" x14ac:dyDescent="0.15">
      <c r="A457" s="21" t="s">
        <v>770</v>
      </c>
      <c r="B457" s="21" t="s">
        <v>1149</v>
      </c>
      <c r="C457" s="21" t="s">
        <v>1150</v>
      </c>
      <c r="D457" s="21">
        <v>23.959</v>
      </c>
      <c r="E457" s="21">
        <v>50.991</v>
      </c>
      <c r="F457" s="21">
        <v>275.39999999999998</v>
      </c>
      <c r="G457" s="21">
        <v>25.4</v>
      </c>
      <c r="H457" s="21">
        <v>57.3</v>
      </c>
    </row>
    <row r="458" spans="1:8" x14ac:dyDescent="0.15">
      <c r="A458" s="21" t="s">
        <v>773</v>
      </c>
      <c r="B458" s="21" t="s">
        <v>1151</v>
      </c>
      <c r="C458" s="21">
        <v>37.798000000000002</v>
      </c>
      <c r="D458" s="21">
        <v>23.419</v>
      </c>
      <c r="E458" s="21">
        <v>50.073</v>
      </c>
      <c r="F458" s="21">
        <v>272.8</v>
      </c>
      <c r="G458" s="21">
        <v>25.366</v>
      </c>
      <c r="H458" s="21">
        <v>153.30000000000001</v>
      </c>
    </row>
    <row r="459" spans="1:8" x14ac:dyDescent="0.15">
      <c r="A459" s="21" t="s">
        <v>775</v>
      </c>
      <c r="B459" s="21" t="s">
        <v>1152</v>
      </c>
      <c r="C459" s="21">
        <v>37.54</v>
      </c>
      <c r="D459" s="21">
        <v>23.35</v>
      </c>
      <c r="E459" s="21">
        <v>50.198999999999998</v>
      </c>
      <c r="F459" s="21">
        <v>275.39999999999998</v>
      </c>
      <c r="G459" s="21" t="s">
        <v>1153</v>
      </c>
      <c r="H459" s="21">
        <v>153.9</v>
      </c>
    </row>
    <row r="460" spans="1:8" x14ac:dyDescent="0.15">
      <c r="A460" s="21" t="s">
        <v>778</v>
      </c>
      <c r="B460" s="21" t="s">
        <v>1154</v>
      </c>
      <c r="C460" s="21">
        <v>37.649000000000001</v>
      </c>
      <c r="D460" s="21">
        <v>23.265000000000001</v>
      </c>
      <c r="E460" s="21">
        <v>49.972999999999999</v>
      </c>
      <c r="F460" s="21">
        <v>278</v>
      </c>
      <c r="G460" s="21">
        <v>25.151</v>
      </c>
      <c r="H460" s="21">
        <v>154</v>
      </c>
    </row>
    <row r="461" spans="1:8" x14ac:dyDescent="0.15">
      <c r="A461" s="21" t="s">
        <v>783</v>
      </c>
      <c r="B461" s="21" t="s">
        <v>1155</v>
      </c>
      <c r="C461" s="21">
        <v>37.719000000000001</v>
      </c>
      <c r="D461" s="21">
        <v>23.265999999999998</v>
      </c>
      <c r="E461" s="21">
        <v>50.988999999999997</v>
      </c>
      <c r="F461" s="21">
        <v>230.6</v>
      </c>
      <c r="G461" s="21" t="s">
        <v>873</v>
      </c>
      <c r="H461" s="21">
        <v>139.6</v>
      </c>
    </row>
    <row r="462" spans="1:8" x14ac:dyDescent="0.15">
      <c r="A462" s="21" t="s">
        <v>785</v>
      </c>
      <c r="B462" s="21" t="s">
        <v>512</v>
      </c>
      <c r="C462" s="21" t="s">
        <v>1156</v>
      </c>
      <c r="D462" s="21">
        <v>24.262</v>
      </c>
      <c r="E462" s="21">
        <v>51.393999999999998</v>
      </c>
      <c r="F462" s="21">
        <v>274.5</v>
      </c>
      <c r="G462" s="21">
        <v>25.459</v>
      </c>
      <c r="H462" s="21">
        <v>30.1</v>
      </c>
    </row>
    <row r="463" spans="1:8" x14ac:dyDescent="0.15">
      <c r="A463" s="21" t="s">
        <v>787</v>
      </c>
      <c r="B463" s="21" t="s">
        <v>1157</v>
      </c>
      <c r="C463" s="21">
        <v>37.621000000000002</v>
      </c>
      <c r="D463" s="21">
        <v>23.672999999999998</v>
      </c>
      <c r="E463" s="21">
        <v>51.750999999999998</v>
      </c>
      <c r="F463" s="21">
        <v>243.3</v>
      </c>
      <c r="G463" s="21" t="s">
        <v>873</v>
      </c>
      <c r="H463" s="21">
        <v>138.30000000000001</v>
      </c>
    </row>
    <row r="464" spans="1:8" x14ac:dyDescent="0.15">
      <c r="A464" s="21" t="s">
        <v>260</v>
      </c>
    </row>
    <row r="465" spans="1:8" x14ac:dyDescent="0.15">
      <c r="A465" s="21" t="s">
        <v>261</v>
      </c>
    </row>
    <row r="466" spans="1:8" x14ac:dyDescent="0.15">
      <c r="A466" s="21" t="s">
        <v>262</v>
      </c>
    </row>
    <row r="467" spans="1:8" x14ac:dyDescent="0.15">
      <c r="A467" s="21" t="s">
        <v>263</v>
      </c>
    </row>
    <row r="468" spans="1:8" x14ac:dyDescent="0.15">
      <c r="A468" s="21" t="s">
        <v>750</v>
      </c>
    </row>
    <row r="469" spans="1:8" x14ac:dyDescent="0.15">
      <c r="A469" s="22">
        <v>42846</v>
      </c>
    </row>
    <row r="470" spans="1:8" x14ac:dyDescent="0.15">
      <c r="A470" s="21" t="s">
        <v>265</v>
      </c>
    </row>
    <row r="471" spans="1:8" x14ac:dyDescent="0.15">
      <c r="A471" s="21" t="s">
        <v>266</v>
      </c>
    </row>
    <row r="472" spans="1:8" x14ac:dyDescent="0.15">
      <c r="A472" s="21" t="s">
        <v>267</v>
      </c>
    </row>
    <row r="473" spans="1:8" x14ac:dyDescent="0.15">
      <c r="A473" s="21" t="s">
        <v>1158</v>
      </c>
    </row>
    <row r="474" spans="1:8" x14ac:dyDescent="0.15">
      <c r="A474" s="21" t="s">
        <v>1159</v>
      </c>
    </row>
    <row r="475" spans="1:8" x14ac:dyDescent="0.15">
      <c r="A475" s="21" t="s">
        <v>1160</v>
      </c>
    </row>
    <row r="476" spans="1:8" x14ac:dyDescent="0.15">
      <c r="B476" s="21" t="s">
        <v>753</v>
      </c>
      <c r="C476" s="21" t="s">
        <v>1161</v>
      </c>
    </row>
    <row r="477" spans="1:8" x14ac:dyDescent="0.15">
      <c r="B477" s="21" t="s">
        <v>755</v>
      </c>
      <c r="C477" s="21" t="s">
        <v>756</v>
      </c>
      <c r="D477" s="21" t="s">
        <v>757</v>
      </c>
      <c r="E477" s="21" t="s">
        <v>758</v>
      </c>
      <c r="F477" s="21" t="s">
        <v>759</v>
      </c>
      <c r="G477" s="21" t="s">
        <v>760</v>
      </c>
      <c r="H477" s="21" t="s">
        <v>761</v>
      </c>
    </row>
    <row r="478" spans="1:8" x14ac:dyDescent="0.15">
      <c r="A478" s="21" t="s">
        <v>762</v>
      </c>
      <c r="B478" s="21" t="s">
        <v>113</v>
      </c>
      <c r="C478" s="21">
        <v>36.017000000000003</v>
      </c>
      <c r="D478" s="21">
        <v>22.384</v>
      </c>
      <c r="E478" s="21">
        <v>48.698</v>
      </c>
      <c r="F478" s="21">
        <v>287.10000000000002</v>
      </c>
      <c r="G478" s="21">
        <v>24.276</v>
      </c>
    </row>
    <row r="479" spans="1:8" x14ac:dyDescent="0.15">
      <c r="A479" s="21" t="s">
        <v>763</v>
      </c>
    </row>
    <row r="480" spans="1:8" x14ac:dyDescent="0.15">
      <c r="A480" s="21" t="s">
        <v>764</v>
      </c>
      <c r="B480" s="21" t="s">
        <v>1162</v>
      </c>
      <c r="C480" s="21">
        <v>36.613999999999997</v>
      </c>
      <c r="D480" s="21">
        <v>22.710999999999999</v>
      </c>
      <c r="E480" s="21">
        <v>49.985999999999997</v>
      </c>
      <c r="F480" s="21">
        <v>284.3</v>
      </c>
      <c r="G480" s="21">
        <v>24.751000000000001</v>
      </c>
      <c r="H480" s="21">
        <v>156.30000000000001</v>
      </c>
    </row>
    <row r="481" spans="1:8" x14ac:dyDescent="0.15">
      <c r="A481" s="21" t="s">
        <v>766</v>
      </c>
      <c r="B481" s="21" t="s">
        <v>1163</v>
      </c>
      <c r="C481" s="21">
        <v>36.468000000000004</v>
      </c>
      <c r="D481" s="21">
        <v>22.686</v>
      </c>
      <c r="E481" s="21">
        <v>49.271000000000001</v>
      </c>
      <c r="F481" s="21">
        <v>283.39999999999998</v>
      </c>
      <c r="G481" s="21">
        <v>24.451000000000001</v>
      </c>
      <c r="H481" s="21">
        <v>157.69999999999999</v>
      </c>
    </row>
    <row r="482" spans="1:8" x14ac:dyDescent="0.15">
      <c r="A482" s="21" t="s">
        <v>770</v>
      </c>
      <c r="B482" s="21" t="s">
        <v>1164</v>
      </c>
      <c r="C482" s="21" t="s">
        <v>1165</v>
      </c>
      <c r="D482" s="21">
        <v>23.654</v>
      </c>
      <c r="E482" s="21">
        <v>49.975999999999999</v>
      </c>
      <c r="F482" s="21">
        <v>285.2</v>
      </c>
      <c r="G482" s="21">
        <v>24.587</v>
      </c>
      <c r="H482" s="21">
        <v>40.6</v>
      </c>
    </row>
    <row r="483" spans="1:8" x14ac:dyDescent="0.15">
      <c r="A483" s="21" t="s">
        <v>773</v>
      </c>
      <c r="B483" s="21" t="s">
        <v>1166</v>
      </c>
      <c r="C483" s="21">
        <v>36.247999999999998</v>
      </c>
      <c r="D483" s="21">
        <v>22.484999999999999</v>
      </c>
      <c r="E483" s="21">
        <v>48.716000000000001</v>
      </c>
      <c r="F483" s="21" t="s">
        <v>1167</v>
      </c>
      <c r="G483" s="21">
        <v>24.812000000000001</v>
      </c>
      <c r="H483" s="21">
        <v>158.4</v>
      </c>
    </row>
    <row r="484" spans="1:8" x14ac:dyDescent="0.15">
      <c r="A484" s="21" t="s">
        <v>775</v>
      </c>
      <c r="B484" s="21" t="s">
        <v>1168</v>
      </c>
      <c r="C484" s="21">
        <v>36.097000000000001</v>
      </c>
      <c r="D484" s="21">
        <v>22.388999999999999</v>
      </c>
      <c r="E484" s="21">
        <v>48.768999999999998</v>
      </c>
      <c r="F484" s="21">
        <v>285.2</v>
      </c>
      <c r="G484" s="21" t="s">
        <v>1169</v>
      </c>
      <c r="H484" s="21">
        <v>159.30000000000001</v>
      </c>
    </row>
    <row r="485" spans="1:8" x14ac:dyDescent="0.15">
      <c r="A485" s="21" t="s">
        <v>778</v>
      </c>
      <c r="B485" s="21" t="s">
        <v>1170</v>
      </c>
      <c r="C485" s="21">
        <v>43.206000000000003</v>
      </c>
      <c r="D485" s="21">
        <v>35.170999999999999</v>
      </c>
      <c r="E485" s="21" t="s">
        <v>1171</v>
      </c>
      <c r="F485" s="21">
        <v>231.8</v>
      </c>
      <c r="G485" s="21" t="s">
        <v>873</v>
      </c>
      <c r="H485" s="21">
        <v>114.7</v>
      </c>
    </row>
    <row r="486" spans="1:8" x14ac:dyDescent="0.15">
      <c r="A486" s="21" t="s">
        <v>783</v>
      </c>
      <c r="B486" s="21" t="s">
        <v>1172</v>
      </c>
      <c r="C486" s="21" t="s">
        <v>1173</v>
      </c>
      <c r="D486" s="21">
        <v>24.597000000000001</v>
      </c>
      <c r="E486" s="21">
        <v>55.43</v>
      </c>
      <c r="F486" s="21">
        <v>283.39999999999998</v>
      </c>
      <c r="G486" s="21">
        <v>24.77</v>
      </c>
      <c r="H486" s="21">
        <v>38.700000000000003</v>
      </c>
    </row>
    <row r="487" spans="1:8" x14ac:dyDescent="0.15">
      <c r="A487" s="21" t="s">
        <v>785</v>
      </c>
      <c r="B487" s="21" t="s">
        <v>1174</v>
      </c>
      <c r="C487" s="21">
        <v>36.369999999999997</v>
      </c>
      <c r="D487" s="21">
        <v>22.631</v>
      </c>
      <c r="E487" s="21">
        <v>49.610999999999997</v>
      </c>
      <c r="F487" s="21">
        <v>280.60000000000002</v>
      </c>
      <c r="G487" s="21">
        <v>25.132000000000001</v>
      </c>
      <c r="H487" s="21">
        <v>156.69999999999999</v>
      </c>
    </row>
    <row r="488" spans="1:8" x14ac:dyDescent="0.15">
      <c r="A488" s="21" t="s">
        <v>787</v>
      </c>
      <c r="B488" s="21" t="s">
        <v>1175</v>
      </c>
      <c r="C488" s="21" t="s">
        <v>1176</v>
      </c>
      <c r="D488" s="21">
        <v>22.916</v>
      </c>
      <c r="E488" s="21">
        <v>50.38</v>
      </c>
      <c r="F488" s="21">
        <v>285.2</v>
      </c>
      <c r="G488" s="21">
        <v>24.745999999999999</v>
      </c>
      <c r="H488" s="21">
        <v>82.7</v>
      </c>
    </row>
    <row r="489" spans="1:8" x14ac:dyDescent="0.15">
      <c r="A489" s="21" t="s">
        <v>790</v>
      </c>
      <c r="B489" s="21" t="s">
        <v>1177</v>
      </c>
      <c r="C489" s="21">
        <v>36.113999999999997</v>
      </c>
      <c r="D489" s="21">
        <v>22.411000000000001</v>
      </c>
      <c r="E489" s="21">
        <v>48.881999999999998</v>
      </c>
      <c r="F489" s="21">
        <v>282.39999999999998</v>
      </c>
      <c r="G489" s="21">
        <v>25.797000000000001</v>
      </c>
      <c r="H489" s="21">
        <v>157.30000000000001</v>
      </c>
    </row>
    <row r="490" spans="1:8" x14ac:dyDescent="0.15">
      <c r="A490" s="21" t="s">
        <v>792</v>
      </c>
      <c r="B490" s="21" t="s">
        <v>1178</v>
      </c>
      <c r="C490" s="21" t="s">
        <v>1179</v>
      </c>
      <c r="D490" s="21" t="s">
        <v>1180</v>
      </c>
      <c r="E490" s="21" t="s">
        <v>1181</v>
      </c>
      <c r="F490" s="21">
        <v>285.2</v>
      </c>
      <c r="G490" s="21">
        <v>24.863</v>
      </c>
      <c r="H490" s="21">
        <v>158.80000000000001</v>
      </c>
    </row>
    <row r="491" spans="1:8" x14ac:dyDescent="0.15">
      <c r="A491" s="21" t="s">
        <v>794</v>
      </c>
      <c r="B491" s="21" t="s">
        <v>1182</v>
      </c>
      <c r="C491" s="21" t="s">
        <v>1183</v>
      </c>
      <c r="D491" s="21">
        <v>24.663</v>
      </c>
      <c r="E491" s="21">
        <v>49.881</v>
      </c>
      <c r="F491" s="21">
        <v>284.3</v>
      </c>
      <c r="G491" s="21">
        <v>25.289000000000001</v>
      </c>
      <c r="H491" s="21">
        <v>76.8</v>
      </c>
    </row>
    <row r="492" spans="1:8" x14ac:dyDescent="0.15">
      <c r="A492" s="21" t="s">
        <v>796</v>
      </c>
      <c r="B492" s="21" t="s">
        <v>1184</v>
      </c>
      <c r="C492" s="21">
        <v>36.420999999999999</v>
      </c>
      <c r="D492" s="21">
        <v>26.712</v>
      </c>
      <c r="E492" s="21">
        <v>49.893000000000001</v>
      </c>
      <c r="F492" s="21">
        <v>282.39999999999998</v>
      </c>
      <c r="G492" s="21" t="s">
        <v>873</v>
      </c>
      <c r="H492" s="21">
        <v>136.6</v>
      </c>
    </row>
    <row r="493" spans="1:8" x14ac:dyDescent="0.15">
      <c r="A493" s="21" t="s">
        <v>260</v>
      </c>
    </row>
    <row r="494" spans="1:8" x14ac:dyDescent="0.15">
      <c r="A494" s="21" t="s">
        <v>261</v>
      </c>
    </row>
    <row r="495" spans="1:8" x14ac:dyDescent="0.15">
      <c r="A495" s="21" t="s">
        <v>262</v>
      </c>
    </row>
    <row r="496" spans="1:8" x14ac:dyDescent="0.15">
      <c r="A496" s="21" t="s">
        <v>263</v>
      </c>
    </row>
    <row r="497" spans="1:8" x14ac:dyDescent="0.15">
      <c r="A497" s="21" t="s">
        <v>750</v>
      </c>
    </row>
    <row r="498" spans="1:8" x14ac:dyDescent="0.15">
      <c r="A498" s="22">
        <v>42846</v>
      </c>
    </row>
    <row r="499" spans="1:8" x14ac:dyDescent="0.15">
      <c r="A499" s="21" t="s">
        <v>265</v>
      </c>
    </row>
    <row r="500" spans="1:8" x14ac:dyDescent="0.15">
      <c r="A500" s="21" t="s">
        <v>266</v>
      </c>
    </row>
    <row r="501" spans="1:8" x14ac:dyDescent="0.15">
      <c r="A501" s="21" t="s">
        <v>267</v>
      </c>
    </row>
    <row r="502" spans="1:8" x14ac:dyDescent="0.15">
      <c r="A502" s="21" t="s">
        <v>1185</v>
      </c>
    </row>
    <row r="503" spans="1:8" x14ac:dyDescent="0.15">
      <c r="A503" s="21" t="s">
        <v>1186</v>
      </c>
    </row>
    <row r="504" spans="1:8" x14ac:dyDescent="0.15">
      <c r="A504" s="21" t="s">
        <v>1187</v>
      </c>
    </row>
    <row r="505" spans="1:8" x14ac:dyDescent="0.15">
      <c r="B505" s="21" t="s">
        <v>753</v>
      </c>
      <c r="C505" s="21" t="s">
        <v>1188</v>
      </c>
    </row>
    <row r="506" spans="1:8" x14ac:dyDescent="0.15">
      <c r="B506" s="21" t="s">
        <v>755</v>
      </c>
      <c r="C506" s="21" t="s">
        <v>756</v>
      </c>
      <c r="D506" s="21" t="s">
        <v>757</v>
      </c>
      <c r="E506" s="21" t="s">
        <v>758</v>
      </c>
      <c r="F506" s="21" t="s">
        <v>759</v>
      </c>
      <c r="G506" s="21" t="s">
        <v>760</v>
      </c>
      <c r="H506" s="21" t="s">
        <v>761</v>
      </c>
    </row>
    <row r="507" spans="1:8" x14ac:dyDescent="0.15">
      <c r="A507" s="21" t="s">
        <v>762</v>
      </c>
      <c r="B507" s="21" t="s">
        <v>249</v>
      </c>
      <c r="C507" s="21">
        <v>38.447000000000003</v>
      </c>
      <c r="D507" s="21">
        <v>23.518000000000001</v>
      </c>
      <c r="E507" s="21">
        <v>51.286000000000001</v>
      </c>
      <c r="F507" s="21">
        <v>275.39999999999998</v>
      </c>
      <c r="G507" s="21">
        <v>26.120999999999999</v>
      </c>
    </row>
    <row r="508" spans="1:8" x14ac:dyDescent="0.15">
      <c r="A508" s="21" t="s">
        <v>763</v>
      </c>
    </row>
    <row r="509" spans="1:8" x14ac:dyDescent="0.15">
      <c r="A509" s="21" t="s">
        <v>764</v>
      </c>
      <c r="B509" s="21" t="s">
        <v>1189</v>
      </c>
      <c r="C509" s="21">
        <v>40.098999999999997</v>
      </c>
      <c r="D509" s="21">
        <v>23.986000000000001</v>
      </c>
      <c r="E509" s="21">
        <v>52.661999999999999</v>
      </c>
      <c r="F509" s="21">
        <v>268.60000000000002</v>
      </c>
      <c r="G509" s="21">
        <v>27.253</v>
      </c>
      <c r="H509" s="21">
        <v>145.5</v>
      </c>
    </row>
    <row r="510" spans="1:8" x14ac:dyDescent="0.15">
      <c r="A510" s="21" t="s">
        <v>766</v>
      </c>
      <c r="B510" s="21" t="s">
        <v>1190</v>
      </c>
      <c r="C510" s="21">
        <v>39.363999999999997</v>
      </c>
      <c r="D510" s="21">
        <v>23.777000000000001</v>
      </c>
      <c r="E510" s="21">
        <v>52.219000000000001</v>
      </c>
      <c r="F510" s="21">
        <v>269.39999999999998</v>
      </c>
      <c r="G510" s="21">
        <v>27.097000000000001</v>
      </c>
      <c r="H510" s="21">
        <v>147.1</v>
      </c>
    </row>
    <row r="511" spans="1:8" x14ac:dyDescent="0.15">
      <c r="A511" s="21" t="s">
        <v>770</v>
      </c>
      <c r="B511" s="21" t="s">
        <v>1191</v>
      </c>
      <c r="C511" s="21">
        <v>39.195</v>
      </c>
      <c r="D511" s="21">
        <v>23.87</v>
      </c>
      <c r="E511" s="21">
        <v>52.463000000000001</v>
      </c>
      <c r="F511" s="21">
        <v>265.39999999999998</v>
      </c>
      <c r="G511" s="21">
        <v>27.04</v>
      </c>
      <c r="H511" s="21">
        <v>147</v>
      </c>
    </row>
    <row r="512" spans="1:8" x14ac:dyDescent="0.15">
      <c r="A512" s="21" t="s">
        <v>773</v>
      </c>
      <c r="B512" s="21" t="s">
        <v>1192</v>
      </c>
      <c r="C512" s="21">
        <v>38.999000000000002</v>
      </c>
      <c r="D512" s="21">
        <v>23.687000000000001</v>
      </c>
      <c r="E512" s="21">
        <v>52.436999999999998</v>
      </c>
      <c r="F512" s="21">
        <v>269.39999999999998</v>
      </c>
      <c r="G512" s="21">
        <v>26.658000000000001</v>
      </c>
      <c r="H512" s="21">
        <v>147.80000000000001</v>
      </c>
    </row>
    <row r="513" spans="1:8" x14ac:dyDescent="0.15">
      <c r="A513" s="21" t="s">
        <v>775</v>
      </c>
      <c r="B513" s="21" t="s">
        <v>1193</v>
      </c>
      <c r="C513" s="21">
        <v>38.970999999999997</v>
      </c>
      <c r="D513" s="21">
        <v>23.742999999999999</v>
      </c>
      <c r="E513" s="21">
        <v>51.844999999999999</v>
      </c>
      <c r="F513" s="21">
        <v>267</v>
      </c>
      <c r="G513" s="21">
        <v>26.555</v>
      </c>
      <c r="H513" s="21">
        <v>148.5</v>
      </c>
    </row>
    <row r="514" spans="1:8" x14ac:dyDescent="0.15">
      <c r="A514" s="21" t="s">
        <v>778</v>
      </c>
      <c r="B514" s="21" t="s">
        <v>1194</v>
      </c>
      <c r="C514" s="21">
        <v>38.960999999999999</v>
      </c>
      <c r="D514" s="21">
        <v>23.725999999999999</v>
      </c>
      <c r="E514" s="21">
        <v>51.911000000000001</v>
      </c>
      <c r="F514" s="21">
        <v>268.60000000000002</v>
      </c>
      <c r="G514" s="21">
        <v>26.613</v>
      </c>
      <c r="H514" s="21">
        <v>148.4</v>
      </c>
    </row>
    <row r="515" spans="1:8" x14ac:dyDescent="0.15">
      <c r="A515" s="21" t="s">
        <v>783</v>
      </c>
      <c r="B515" s="21" t="s">
        <v>1195</v>
      </c>
      <c r="C515" s="21">
        <v>38.911999999999999</v>
      </c>
      <c r="D515" s="21" t="s">
        <v>1196</v>
      </c>
      <c r="E515" s="21">
        <v>51.981999999999999</v>
      </c>
      <c r="F515" s="21">
        <v>269.39999999999998</v>
      </c>
      <c r="G515" s="21">
        <v>26.407</v>
      </c>
      <c r="H515" s="21">
        <v>148.80000000000001</v>
      </c>
    </row>
    <row r="516" spans="1:8" x14ac:dyDescent="0.15">
      <c r="A516" s="21" t="s">
        <v>785</v>
      </c>
      <c r="B516" s="21" t="s">
        <v>1197</v>
      </c>
      <c r="C516" s="21">
        <v>39.307000000000002</v>
      </c>
      <c r="D516" s="21">
        <v>23.631</v>
      </c>
      <c r="E516" s="21">
        <v>52.677999999999997</v>
      </c>
      <c r="F516" s="21">
        <v>263</v>
      </c>
      <c r="G516" s="21" t="s">
        <v>873</v>
      </c>
      <c r="H516" s="21">
        <v>130.9</v>
      </c>
    </row>
    <row r="517" spans="1:8" x14ac:dyDescent="0.15">
      <c r="A517" s="21" t="s">
        <v>787</v>
      </c>
      <c r="B517" s="21" t="s">
        <v>1198</v>
      </c>
      <c r="C517" s="21" t="s">
        <v>1199</v>
      </c>
      <c r="D517" s="21">
        <v>24.893999999999998</v>
      </c>
      <c r="E517" s="21">
        <v>53.970999999999997</v>
      </c>
      <c r="F517" s="21">
        <v>266.2</v>
      </c>
      <c r="G517" s="21">
        <v>26.87</v>
      </c>
      <c r="H517" s="21">
        <v>84.6</v>
      </c>
    </row>
    <row r="518" spans="1:8" x14ac:dyDescent="0.15">
      <c r="A518" s="21" t="s">
        <v>790</v>
      </c>
      <c r="B518" s="21" t="s">
        <v>1200</v>
      </c>
      <c r="C518" s="21">
        <v>38.618000000000002</v>
      </c>
      <c r="D518" s="21">
        <v>24.123000000000001</v>
      </c>
      <c r="E518" s="21" t="s">
        <v>1201</v>
      </c>
      <c r="F518" s="21">
        <v>273.60000000000002</v>
      </c>
      <c r="G518" s="21" t="s">
        <v>1202</v>
      </c>
      <c r="H518" s="21">
        <v>149.5</v>
      </c>
    </row>
    <row r="519" spans="1:8" x14ac:dyDescent="0.15">
      <c r="A519" s="21" t="s">
        <v>792</v>
      </c>
      <c r="B519" s="21" t="s">
        <v>1203</v>
      </c>
      <c r="C519" s="21">
        <v>38.732999999999997</v>
      </c>
      <c r="D519" s="21">
        <v>23.992000000000001</v>
      </c>
      <c r="E519" s="21">
        <v>52.765999999999998</v>
      </c>
      <c r="F519" s="21" t="s">
        <v>1204</v>
      </c>
      <c r="G519" s="21">
        <v>26.257000000000001</v>
      </c>
      <c r="H519" s="21">
        <v>147.80000000000001</v>
      </c>
    </row>
    <row r="520" spans="1:8" x14ac:dyDescent="0.15">
      <c r="A520" s="21" t="s">
        <v>794</v>
      </c>
      <c r="B520" s="21" t="s">
        <v>1205</v>
      </c>
      <c r="C520" s="21">
        <v>38.771000000000001</v>
      </c>
      <c r="D520" s="21">
        <v>25.448</v>
      </c>
      <c r="E520" s="21">
        <v>52.973999999999997</v>
      </c>
      <c r="F520" s="21">
        <v>273.60000000000002</v>
      </c>
      <c r="G520" s="21">
        <v>26.463999999999999</v>
      </c>
      <c r="H520" s="21">
        <v>145.9</v>
      </c>
    </row>
    <row r="521" spans="1:8" x14ac:dyDescent="0.15">
      <c r="A521" s="21" t="s">
        <v>796</v>
      </c>
      <c r="B521" s="21" t="s">
        <v>1206</v>
      </c>
      <c r="C521" s="21">
        <v>38.652000000000001</v>
      </c>
      <c r="D521" s="21">
        <v>24.547000000000001</v>
      </c>
      <c r="E521" s="21">
        <v>54.713000000000001</v>
      </c>
      <c r="F521" s="21">
        <v>197.4</v>
      </c>
      <c r="G521" s="21" t="s">
        <v>873</v>
      </c>
      <c r="H521" s="21">
        <v>128.5</v>
      </c>
    </row>
    <row r="522" spans="1:8" x14ac:dyDescent="0.15">
      <c r="A522" s="21" t="s">
        <v>867</v>
      </c>
      <c r="B522" s="21" t="s">
        <v>1207</v>
      </c>
      <c r="C522" s="21" t="s">
        <v>1208</v>
      </c>
      <c r="D522" s="21">
        <v>25.425999999999998</v>
      </c>
      <c r="E522" s="21">
        <v>53.970999999999997</v>
      </c>
      <c r="F522" s="21">
        <v>267</v>
      </c>
      <c r="G522" s="21">
        <v>27.11</v>
      </c>
      <c r="H522" s="21">
        <v>67.400000000000006</v>
      </c>
    </row>
    <row r="523" spans="1:8" x14ac:dyDescent="0.15">
      <c r="A523" s="21" t="s">
        <v>869</v>
      </c>
      <c r="B523" s="21" t="s">
        <v>1209</v>
      </c>
      <c r="C523" s="21">
        <v>38.902000000000001</v>
      </c>
      <c r="D523" s="21">
        <v>24.422000000000001</v>
      </c>
      <c r="E523" s="21">
        <v>52.191000000000003</v>
      </c>
      <c r="F523" s="21">
        <v>273.60000000000002</v>
      </c>
      <c r="G523" s="21">
        <v>26.344999999999999</v>
      </c>
      <c r="H523" s="21">
        <v>147.69999999999999</v>
      </c>
    </row>
    <row r="524" spans="1:8" x14ac:dyDescent="0.15">
      <c r="A524" s="21" t="s">
        <v>871</v>
      </c>
      <c r="B524" s="21" t="s">
        <v>1210</v>
      </c>
      <c r="C524" s="21" t="s">
        <v>1211</v>
      </c>
      <c r="D524" s="21">
        <v>24.085999999999999</v>
      </c>
      <c r="E524" s="21">
        <v>51.656999999999996</v>
      </c>
      <c r="F524" s="21">
        <v>271.10000000000002</v>
      </c>
      <c r="G524" s="21">
        <v>26.204000000000001</v>
      </c>
      <c r="H524" s="21">
        <v>149.30000000000001</v>
      </c>
    </row>
    <row r="525" spans="1:8" x14ac:dyDescent="0.15">
      <c r="A525" s="21" t="s">
        <v>260</v>
      </c>
    </row>
    <row r="526" spans="1:8" x14ac:dyDescent="0.15">
      <c r="A526" s="21" t="s">
        <v>261</v>
      </c>
    </row>
    <row r="527" spans="1:8" x14ac:dyDescent="0.15">
      <c r="A527" s="21" t="s">
        <v>262</v>
      </c>
    </row>
    <row r="528" spans="1:8" x14ac:dyDescent="0.15">
      <c r="A528" s="21" t="s">
        <v>263</v>
      </c>
    </row>
    <row r="529" spans="1:8" x14ac:dyDescent="0.15">
      <c r="A529" s="21" t="s">
        <v>750</v>
      </c>
    </row>
    <row r="530" spans="1:8" x14ac:dyDescent="0.15">
      <c r="A530" s="22">
        <v>42846</v>
      </c>
    </row>
    <row r="531" spans="1:8" x14ac:dyDescent="0.15">
      <c r="A531" s="21" t="s">
        <v>265</v>
      </c>
    </row>
    <row r="532" spans="1:8" x14ac:dyDescent="0.15">
      <c r="A532" s="21" t="s">
        <v>266</v>
      </c>
    </row>
    <row r="533" spans="1:8" x14ac:dyDescent="0.15">
      <c r="A533" s="21" t="s">
        <v>267</v>
      </c>
    </row>
    <row r="534" spans="1:8" x14ac:dyDescent="0.15">
      <c r="A534" s="21" t="s">
        <v>1212</v>
      </c>
    </row>
    <row r="535" spans="1:8" x14ac:dyDescent="0.15">
      <c r="A535" s="21" t="s">
        <v>1213</v>
      </c>
    </row>
    <row r="536" spans="1:8" x14ac:dyDescent="0.15">
      <c r="A536" s="21" t="s">
        <v>1214</v>
      </c>
    </row>
    <row r="537" spans="1:8" x14ac:dyDescent="0.15">
      <c r="B537" s="21" t="s">
        <v>753</v>
      </c>
      <c r="C537" s="21" t="s">
        <v>1215</v>
      </c>
    </row>
    <row r="538" spans="1:8" x14ac:dyDescent="0.15">
      <c r="B538" s="21" t="s">
        <v>755</v>
      </c>
      <c r="C538" s="21" t="s">
        <v>756</v>
      </c>
      <c r="D538" s="21" t="s">
        <v>757</v>
      </c>
      <c r="E538" s="21" t="s">
        <v>758</v>
      </c>
      <c r="F538" s="21" t="s">
        <v>759</v>
      </c>
      <c r="G538" s="21" t="s">
        <v>760</v>
      </c>
      <c r="H538" s="21" t="s">
        <v>761</v>
      </c>
    </row>
    <row r="539" spans="1:8" x14ac:dyDescent="0.15">
      <c r="A539" s="21" t="s">
        <v>762</v>
      </c>
      <c r="B539" s="21" t="s">
        <v>91</v>
      </c>
      <c r="C539" s="21">
        <v>35.743000000000002</v>
      </c>
      <c r="D539" s="21">
        <v>22.096</v>
      </c>
      <c r="E539" s="21">
        <v>48.121000000000002</v>
      </c>
      <c r="F539" s="21">
        <v>288.89999999999998</v>
      </c>
      <c r="G539" s="21">
        <v>24.234999999999999</v>
      </c>
    </row>
    <row r="540" spans="1:8" x14ac:dyDescent="0.15">
      <c r="A540" s="21" t="s">
        <v>763</v>
      </c>
    </row>
    <row r="541" spans="1:8" x14ac:dyDescent="0.15">
      <c r="A541" s="21" t="s">
        <v>764</v>
      </c>
      <c r="B541" s="21" t="s">
        <v>1216</v>
      </c>
      <c r="C541" s="21">
        <v>37.201999999999998</v>
      </c>
      <c r="D541" s="21">
        <v>22.91</v>
      </c>
      <c r="E541" s="21">
        <v>49.512</v>
      </c>
      <c r="F541" s="21">
        <v>288</v>
      </c>
      <c r="G541" s="21">
        <v>24.736000000000001</v>
      </c>
      <c r="H541" s="21">
        <v>156</v>
      </c>
    </row>
    <row r="542" spans="1:8" x14ac:dyDescent="0.15">
      <c r="A542" s="21" t="s">
        <v>766</v>
      </c>
      <c r="B542" s="21" t="s">
        <v>1217</v>
      </c>
      <c r="C542" s="21">
        <v>36.521000000000001</v>
      </c>
      <c r="D542" s="21">
        <v>22.960999999999999</v>
      </c>
      <c r="E542" s="21">
        <v>49.381</v>
      </c>
      <c r="F542" s="21">
        <v>288</v>
      </c>
      <c r="G542" s="21">
        <v>24.718</v>
      </c>
      <c r="H542" s="21">
        <v>156.9</v>
      </c>
    </row>
    <row r="543" spans="1:8" x14ac:dyDescent="0.15">
      <c r="A543" s="21" t="s">
        <v>770</v>
      </c>
      <c r="B543" s="21" t="s">
        <v>1218</v>
      </c>
      <c r="C543" s="21" t="s">
        <v>1219</v>
      </c>
      <c r="D543" s="21">
        <v>23.655000000000001</v>
      </c>
      <c r="E543" s="21">
        <v>49.521999999999998</v>
      </c>
      <c r="F543" s="21">
        <v>286.10000000000002</v>
      </c>
      <c r="G543" s="21">
        <v>24.88</v>
      </c>
      <c r="H543" s="21">
        <v>46.6</v>
      </c>
    </row>
    <row r="544" spans="1:8" x14ac:dyDescent="0.15">
      <c r="A544" s="21" t="s">
        <v>773</v>
      </c>
      <c r="B544" s="21" t="s">
        <v>1220</v>
      </c>
      <c r="C544" s="21">
        <v>36.64</v>
      </c>
      <c r="D544" s="21">
        <v>22.651</v>
      </c>
      <c r="E544" s="21">
        <v>49.023000000000003</v>
      </c>
      <c r="F544" s="21">
        <v>288</v>
      </c>
      <c r="G544" s="21">
        <v>24.797999999999998</v>
      </c>
      <c r="H544" s="21">
        <v>157.4</v>
      </c>
    </row>
    <row r="545" spans="1:8" x14ac:dyDescent="0.15">
      <c r="A545" s="21" t="s">
        <v>775</v>
      </c>
      <c r="B545" s="21" t="s">
        <v>1221</v>
      </c>
      <c r="C545" s="21">
        <v>36.25</v>
      </c>
      <c r="D545" s="21">
        <v>22.734999999999999</v>
      </c>
      <c r="E545" s="21">
        <v>49.026000000000003</v>
      </c>
      <c r="F545" s="21">
        <v>288</v>
      </c>
      <c r="G545" s="21">
        <v>24.695</v>
      </c>
      <c r="H545" s="21">
        <v>157.9</v>
      </c>
    </row>
    <row r="546" spans="1:8" x14ac:dyDescent="0.15">
      <c r="A546" s="21" t="s">
        <v>778</v>
      </c>
      <c r="B546" s="21" t="s">
        <v>1222</v>
      </c>
      <c r="C546" s="21" t="s">
        <v>1223</v>
      </c>
      <c r="D546" s="21">
        <v>24.776</v>
      </c>
      <c r="E546" s="21">
        <v>51.234999999999999</v>
      </c>
      <c r="F546" s="21">
        <v>285.2</v>
      </c>
      <c r="G546" s="21">
        <v>25.262</v>
      </c>
      <c r="H546" s="21">
        <v>49.5</v>
      </c>
    </row>
    <row r="547" spans="1:8" x14ac:dyDescent="0.15">
      <c r="A547" s="21" t="s">
        <v>783</v>
      </c>
      <c r="B547" s="21" t="s">
        <v>1224</v>
      </c>
      <c r="C547" s="21">
        <v>36.58</v>
      </c>
      <c r="D547" s="21">
        <v>22.358000000000001</v>
      </c>
      <c r="E547" s="21">
        <v>48.994999999999997</v>
      </c>
      <c r="F547" s="21">
        <v>288</v>
      </c>
      <c r="G547" s="21">
        <v>24.707999999999998</v>
      </c>
      <c r="H547" s="21">
        <v>158</v>
      </c>
    </row>
    <row r="548" spans="1:8" x14ac:dyDescent="0.15">
      <c r="A548" s="21" t="s">
        <v>785</v>
      </c>
      <c r="B548" s="21" t="s">
        <v>1225</v>
      </c>
      <c r="C548" s="21">
        <v>36.064</v>
      </c>
      <c r="D548" s="21">
        <v>22.221</v>
      </c>
      <c r="E548" s="21">
        <v>48.926000000000002</v>
      </c>
      <c r="F548" s="21">
        <v>287.10000000000002</v>
      </c>
      <c r="G548" s="21">
        <v>24.381</v>
      </c>
      <c r="H548" s="21">
        <v>159.19999999999999</v>
      </c>
    </row>
    <row r="549" spans="1:8" x14ac:dyDescent="0.15">
      <c r="A549" s="21" t="s">
        <v>787</v>
      </c>
      <c r="B549" s="21" t="s">
        <v>1226</v>
      </c>
      <c r="C549" s="21">
        <v>36.158000000000001</v>
      </c>
      <c r="D549" s="21">
        <v>22.568999999999999</v>
      </c>
      <c r="E549" s="21">
        <v>48.247999999999998</v>
      </c>
      <c r="F549" s="21" t="s">
        <v>837</v>
      </c>
      <c r="G549" s="21">
        <v>24.344999999999999</v>
      </c>
      <c r="H549" s="21">
        <v>159.6</v>
      </c>
    </row>
    <row r="550" spans="1:8" x14ac:dyDescent="0.15">
      <c r="A550" s="21" t="s">
        <v>790</v>
      </c>
      <c r="B550" s="21" t="s">
        <v>1227</v>
      </c>
      <c r="C550" s="21" t="s">
        <v>1228</v>
      </c>
      <c r="D550" s="21">
        <v>24.411999999999999</v>
      </c>
      <c r="E550" s="21">
        <v>50.719000000000001</v>
      </c>
      <c r="F550" s="21">
        <v>272.8</v>
      </c>
      <c r="G550" s="21">
        <v>25.353000000000002</v>
      </c>
      <c r="H550" s="21">
        <v>63.4</v>
      </c>
    </row>
    <row r="551" spans="1:8" x14ac:dyDescent="0.15">
      <c r="A551" s="21" t="s">
        <v>792</v>
      </c>
      <c r="B551" s="21" t="s">
        <v>1229</v>
      </c>
      <c r="C551" s="21">
        <v>36.548000000000002</v>
      </c>
      <c r="D551" s="21">
        <v>22.407</v>
      </c>
      <c r="E551" s="21">
        <v>48.508000000000003</v>
      </c>
      <c r="F551" s="21">
        <v>287.10000000000002</v>
      </c>
      <c r="G551" s="21">
        <v>24.353999999999999</v>
      </c>
      <c r="H551" s="21">
        <v>159</v>
      </c>
    </row>
    <row r="552" spans="1:8" x14ac:dyDescent="0.15">
      <c r="A552" s="21" t="s">
        <v>794</v>
      </c>
      <c r="B552" s="21" t="s">
        <v>1230</v>
      </c>
      <c r="C552" s="21">
        <v>35.997</v>
      </c>
      <c r="D552" s="21" t="s">
        <v>1231</v>
      </c>
      <c r="E552" s="21">
        <v>48.978999999999999</v>
      </c>
      <c r="F552" s="21">
        <v>286.10000000000002</v>
      </c>
      <c r="G552" s="21">
        <v>24.45</v>
      </c>
      <c r="H552" s="21">
        <v>159.30000000000001</v>
      </c>
    </row>
    <row r="553" spans="1:8" x14ac:dyDescent="0.15">
      <c r="A553" s="21" t="s">
        <v>796</v>
      </c>
      <c r="B553" s="21" t="s">
        <v>1232</v>
      </c>
      <c r="C553" s="21">
        <v>36.323</v>
      </c>
      <c r="D553" s="21">
        <v>22.18</v>
      </c>
      <c r="E553" s="21">
        <v>48.23</v>
      </c>
      <c r="F553" s="21">
        <v>287.10000000000002</v>
      </c>
      <c r="G553" s="21">
        <v>24.292999999999999</v>
      </c>
      <c r="H553" s="21">
        <v>159.9</v>
      </c>
    </row>
    <row r="554" spans="1:8" x14ac:dyDescent="0.15">
      <c r="A554" s="21" t="s">
        <v>867</v>
      </c>
      <c r="B554" s="21" t="s">
        <v>1233</v>
      </c>
      <c r="C554" s="21" t="s">
        <v>1234</v>
      </c>
      <c r="D554" s="21">
        <v>22.163</v>
      </c>
      <c r="E554" s="21" t="s">
        <v>1235</v>
      </c>
      <c r="F554" s="21" t="s">
        <v>837</v>
      </c>
      <c r="G554" s="21" t="s">
        <v>1236</v>
      </c>
      <c r="H554" s="21">
        <v>160.9</v>
      </c>
    </row>
    <row r="555" spans="1:8" x14ac:dyDescent="0.15">
      <c r="A555" s="21" t="s">
        <v>869</v>
      </c>
      <c r="B555" s="21" t="s">
        <v>1237</v>
      </c>
      <c r="C555" s="21">
        <v>38.338999999999999</v>
      </c>
      <c r="D555" s="21">
        <v>23.745999999999999</v>
      </c>
      <c r="E555" s="21">
        <v>53.008000000000003</v>
      </c>
      <c r="F555" s="21">
        <v>190.1</v>
      </c>
      <c r="G555" s="21" t="s">
        <v>873</v>
      </c>
      <c r="H555" s="21">
        <v>130.1</v>
      </c>
    </row>
    <row r="556" spans="1:8" x14ac:dyDescent="0.15">
      <c r="A556" s="21" t="s">
        <v>260</v>
      </c>
    </row>
    <row r="557" spans="1:8" x14ac:dyDescent="0.15">
      <c r="A557" s="21" t="s">
        <v>261</v>
      </c>
    </row>
    <row r="558" spans="1:8" x14ac:dyDescent="0.15">
      <c r="A558" s="21" t="s">
        <v>262</v>
      </c>
    </row>
    <row r="559" spans="1:8" x14ac:dyDescent="0.15">
      <c r="A559" s="21" t="s">
        <v>263</v>
      </c>
    </row>
    <row r="560" spans="1:8" x14ac:dyDescent="0.15">
      <c r="A560" s="21" t="s">
        <v>750</v>
      </c>
    </row>
    <row r="561" spans="1:8" x14ac:dyDescent="0.15">
      <c r="A561" s="22">
        <v>42846</v>
      </c>
    </row>
    <row r="562" spans="1:8" x14ac:dyDescent="0.15">
      <c r="A562" s="21" t="s">
        <v>265</v>
      </c>
    </row>
    <row r="563" spans="1:8" x14ac:dyDescent="0.15">
      <c r="A563" s="21" t="s">
        <v>266</v>
      </c>
    </row>
    <row r="564" spans="1:8" x14ac:dyDescent="0.15">
      <c r="A564" s="21" t="s">
        <v>267</v>
      </c>
    </row>
    <row r="565" spans="1:8" x14ac:dyDescent="0.15">
      <c r="A565" s="21" t="s">
        <v>1238</v>
      </c>
    </row>
    <row r="566" spans="1:8" x14ac:dyDescent="0.15">
      <c r="A566" s="21" t="s">
        <v>1239</v>
      </c>
    </row>
    <row r="567" spans="1:8" x14ac:dyDescent="0.15">
      <c r="A567" s="21" t="s">
        <v>1240</v>
      </c>
    </row>
    <row r="568" spans="1:8" x14ac:dyDescent="0.15">
      <c r="B568" s="21" t="s">
        <v>753</v>
      </c>
      <c r="C568" s="21" t="s">
        <v>1241</v>
      </c>
    </row>
    <row r="569" spans="1:8" x14ac:dyDescent="0.15">
      <c r="B569" s="21" t="s">
        <v>755</v>
      </c>
      <c r="C569" s="21" t="s">
        <v>756</v>
      </c>
      <c r="D569" s="21" t="s">
        <v>757</v>
      </c>
      <c r="E569" s="21" t="s">
        <v>758</v>
      </c>
      <c r="F569" s="21" t="s">
        <v>759</v>
      </c>
      <c r="G569" s="21" t="s">
        <v>760</v>
      </c>
      <c r="H569" s="21" t="s">
        <v>761</v>
      </c>
    </row>
    <row r="570" spans="1:8" x14ac:dyDescent="0.15">
      <c r="A570" s="21" t="s">
        <v>762</v>
      </c>
      <c r="B570" s="21" t="s">
        <v>82</v>
      </c>
      <c r="C570" s="21">
        <v>35.968000000000004</v>
      </c>
      <c r="D570" s="21">
        <v>21.972999999999999</v>
      </c>
      <c r="E570" s="21">
        <v>47.78</v>
      </c>
      <c r="F570" s="21">
        <v>293.8</v>
      </c>
      <c r="G570" s="21">
        <v>23.92</v>
      </c>
    </row>
    <row r="571" spans="1:8" x14ac:dyDescent="0.15">
      <c r="A571" s="21" t="s">
        <v>763</v>
      </c>
    </row>
    <row r="572" spans="1:8" x14ac:dyDescent="0.15">
      <c r="A572" s="21" t="s">
        <v>764</v>
      </c>
      <c r="B572" s="21" t="s">
        <v>1242</v>
      </c>
      <c r="C572" s="21">
        <v>36.133000000000003</v>
      </c>
      <c r="D572" s="21">
        <v>22.178000000000001</v>
      </c>
      <c r="E572" s="21">
        <v>47.904000000000003</v>
      </c>
      <c r="F572" s="21">
        <v>289.89999999999998</v>
      </c>
      <c r="G572" s="21">
        <v>24.006</v>
      </c>
      <c r="H572" s="21">
        <v>160.9</v>
      </c>
    </row>
    <row r="573" spans="1:8" x14ac:dyDescent="0.15">
      <c r="A573" s="21" t="s">
        <v>766</v>
      </c>
      <c r="B573" s="21" t="s">
        <v>1243</v>
      </c>
      <c r="C573" s="21">
        <v>36.073999999999998</v>
      </c>
      <c r="D573" s="21">
        <v>22.123999999999999</v>
      </c>
      <c r="E573" s="21" t="s">
        <v>1244</v>
      </c>
      <c r="F573" s="21" t="s">
        <v>1245</v>
      </c>
      <c r="G573" s="21">
        <v>24.178000000000001</v>
      </c>
      <c r="H573" s="21">
        <v>161</v>
      </c>
    </row>
    <row r="574" spans="1:8" x14ac:dyDescent="0.15">
      <c r="A574" s="21" t="s">
        <v>770</v>
      </c>
      <c r="B574" s="21" t="s">
        <v>1246</v>
      </c>
      <c r="C574" s="21">
        <v>37.488</v>
      </c>
      <c r="D574" s="21">
        <v>24.097999999999999</v>
      </c>
      <c r="E574" s="21">
        <v>50.116999999999997</v>
      </c>
      <c r="F574" s="21">
        <v>288.89999999999998</v>
      </c>
      <c r="G574" s="21" t="s">
        <v>873</v>
      </c>
      <c r="H574" s="21">
        <v>145</v>
      </c>
    </row>
    <row r="575" spans="1:8" x14ac:dyDescent="0.15">
      <c r="A575" s="21" t="s">
        <v>773</v>
      </c>
      <c r="B575" s="21" t="s">
        <v>1247</v>
      </c>
      <c r="C575" s="21" t="s">
        <v>1248</v>
      </c>
      <c r="D575" s="21">
        <v>23.189</v>
      </c>
      <c r="E575" s="21">
        <v>49.463999999999999</v>
      </c>
      <c r="F575" s="21">
        <v>288</v>
      </c>
      <c r="G575" s="21">
        <v>24.571000000000002</v>
      </c>
      <c r="H575" s="21">
        <v>48.7</v>
      </c>
    </row>
    <row r="576" spans="1:8" x14ac:dyDescent="0.15">
      <c r="A576" s="21" t="s">
        <v>775</v>
      </c>
      <c r="B576" s="21" t="s">
        <v>1249</v>
      </c>
      <c r="C576" s="21">
        <v>36.207999999999998</v>
      </c>
      <c r="D576" s="21">
        <v>22.378</v>
      </c>
      <c r="E576" s="21">
        <v>47.984999999999999</v>
      </c>
      <c r="F576" s="21">
        <v>288.89999999999998</v>
      </c>
      <c r="G576" s="21">
        <v>24.161999999999999</v>
      </c>
      <c r="H576" s="21">
        <v>160.30000000000001</v>
      </c>
    </row>
    <row r="577" spans="1:8" x14ac:dyDescent="0.15">
      <c r="A577" s="21" t="s">
        <v>778</v>
      </c>
      <c r="B577" s="21" t="s">
        <v>1250</v>
      </c>
      <c r="C577" s="21" t="s">
        <v>1251</v>
      </c>
      <c r="D577" s="21">
        <v>22.085000000000001</v>
      </c>
      <c r="E577" s="21">
        <v>47.947000000000003</v>
      </c>
      <c r="F577" s="21">
        <v>288.89999999999998</v>
      </c>
      <c r="G577" s="21" t="s">
        <v>1252</v>
      </c>
      <c r="H577" s="21">
        <v>161.30000000000001</v>
      </c>
    </row>
    <row r="578" spans="1:8" x14ac:dyDescent="0.15">
      <c r="A578" s="21" t="s">
        <v>783</v>
      </c>
      <c r="B578" s="21" t="s">
        <v>1253</v>
      </c>
      <c r="C578" s="21" t="s">
        <v>1254</v>
      </c>
      <c r="D578" s="21">
        <v>23.504999999999999</v>
      </c>
      <c r="E578" s="21">
        <v>49.179000000000002</v>
      </c>
      <c r="F578" s="21">
        <v>291.8</v>
      </c>
      <c r="G578" s="21">
        <v>24.991</v>
      </c>
      <c r="H578" s="21">
        <v>44.5</v>
      </c>
    </row>
    <row r="579" spans="1:8" x14ac:dyDescent="0.15">
      <c r="A579" s="21" t="s">
        <v>785</v>
      </c>
      <c r="B579" s="21" t="s">
        <v>1255</v>
      </c>
      <c r="C579" s="21">
        <v>36.167000000000002</v>
      </c>
      <c r="D579" s="21" t="s">
        <v>1256</v>
      </c>
      <c r="E579" s="21">
        <v>48.267000000000003</v>
      </c>
      <c r="F579" s="21">
        <v>290.89999999999998</v>
      </c>
      <c r="G579" s="21">
        <v>24.314</v>
      </c>
      <c r="H579" s="21">
        <v>160.30000000000001</v>
      </c>
    </row>
    <row r="580" spans="1:8" x14ac:dyDescent="0.15">
      <c r="A580" s="21" t="s">
        <v>787</v>
      </c>
      <c r="B580" s="21" t="s">
        <v>1257</v>
      </c>
      <c r="C580" s="21">
        <v>36.024000000000001</v>
      </c>
      <c r="D580" s="21">
        <v>23.12</v>
      </c>
      <c r="E580" s="21">
        <v>49.61</v>
      </c>
      <c r="F580" s="21">
        <v>284.3</v>
      </c>
      <c r="G580" s="21" t="s">
        <v>873</v>
      </c>
      <c r="H580" s="21">
        <v>145.6</v>
      </c>
    </row>
    <row r="581" spans="1:8" x14ac:dyDescent="0.15">
      <c r="A581" s="21" t="s">
        <v>790</v>
      </c>
      <c r="B581" s="21" t="s">
        <v>1258</v>
      </c>
      <c r="C581" s="21" t="s">
        <v>1259</v>
      </c>
      <c r="D581" s="21">
        <v>23.491</v>
      </c>
      <c r="E581" s="21">
        <v>49.264000000000003</v>
      </c>
      <c r="F581" s="21">
        <v>288.89999999999998</v>
      </c>
      <c r="G581" s="21">
        <v>25.103000000000002</v>
      </c>
      <c r="H581" s="21">
        <v>44.8</v>
      </c>
    </row>
    <row r="582" spans="1:8" x14ac:dyDescent="0.15">
      <c r="A582" s="21" t="s">
        <v>792</v>
      </c>
      <c r="B582" s="21" t="s">
        <v>1260</v>
      </c>
      <c r="C582" s="21">
        <v>36.673000000000002</v>
      </c>
      <c r="D582" s="21">
        <v>22.593</v>
      </c>
      <c r="E582" s="21">
        <v>48.610999999999997</v>
      </c>
      <c r="F582" s="21">
        <v>291.8</v>
      </c>
      <c r="G582" s="21">
        <v>24.248999999999999</v>
      </c>
      <c r="H582" s="21">
        <v>158.6</v>
      </c>
    </row>
    <row r="583" spans="1:8" x14ac:dyDescent="0.15">
      <c r="A583" s="21" t="s">
        <v>260</v>
      </c>
    </row>
    <row r="584" spans="1:8" x14ac:dyDescent="0.15">
      <c r="A584" s="21" t="s">
        <v>261</v>
      </c>
    </row>
    <row r="585" spans="1:8" x14ac:dyDescent="0.15">
      <c r="A585" s="21" t="s">
        <v>262</v>
      </c>
    </row>
    <row r="586" spans="1:8" x14ac:dyDescent="0.15">
      <c r="A586" s="21" t="s">
        <v>263</v>
      </c>
    </row>
    <row r="587" spans="1:8" x14ac:dyDescent="0.15">
      <c r="A587" s="21" t="s">
        <v>750</v>
      </c>
    </row>
    <row r="588" spans="1:8" x14ac:dyDescent="0.15">
      <c r="A588" s="22">
        <v>42846</v>
      </c>
    </row>
    <row r="589" spans="1:8" x14ac:dyDescent="0.15">
      <c r="A589" s="21" t="s">
        <v>265</v>
      </c>
    </row>
    <row r="590" spans="1:8" x14ac:dyDescent="0.15">
      <c r="A590" s="21" t="s">
        <v>266</v>
      </c>
    </row>
    <row r="591" spans="1:8" x14ac:dyDescent="0.15">
      <c r="A591" s="21" t="s">
        <v>267</v>
      </c>
    </row>
    <row r="592" spans="1:8" x14ac:dyDescent="0.15">
      <c r="A592" s="21" t="s">
        <v>1261</v>
      </c>
    </row>
    <row r="593" spans="1:8" x14ac:dyDescent="0.15">
      <c r="A593" s="21" t="s">
        <v>1262</v>
      </c>
    </row>
    <row r="594" spans="1:8" x14ac:dyDescent="0.15">
      <c r="A594" s="21" t="s">
        <v>1263</v>
      </c>
    </row>
    <row r="595" spans="1:8" x14ac:dyDescent="0.15">
      <c r="B595" s="21" t="s">
        <v>753</v>
      </c>
      <c r="C595" s="21" t="s">
        <v>1264</v>
      </c>
    </row>
    <row r="596" spans="1:8" x14ac:dyDescent="0.15">
      <c r="B596" s="21" t="s">
        <v>755</v>
      </c>
      <c r="C596" s="21" t="s">
        <v>756</v>
      </c>
      <c r="D596" s="21" t="s">
        <v>757</v>
      </c>
      <c r="E596" s="21" t="s">
        <v>758</v>
      </c>
      <c r="F596" s="21" t="s">
        <v>759</v>
      </c>
      <c r="G596" s="21" t="s">
        <v>760</v>
      </c>
      <c r="H596" s="21" t="s">
        <v>761</v>
      </c>
    </row>
    <row r="597" spans="1:8" x14ac:dyDescent="0.15">
      <c r="A597" s="21" t="s">
        <v>762</v>
      </c>
      <c r="B597" s="21" t="s">
        <v>121</v>
      </c>
      <c r="C597" s="21">
        <v>36.286999999999999</v>
      </c>
      <c r="D597" s="21">
        <v>22.29</v>
      </c>
      <c r="E597" s="21">
        <v>48.719000000000001</v>
      </c>
      <c r="F597" s="21">
        <v>288</v>
      </c>
      <c r="G597" s="21">
        <v>24.088999999999999</v>
      </c>
    </row>
    <row r="598" spans="1:8" x14ac:dyDescent="0.15">
      <c r="A598" s="21" t="s">
        <v>763</v>
      </c>
    </row>
    <row r="599" spans="1:8" x14ac:dyDescent="0.15">
      <c r="A599" s="21" t="s">
        <v>764</v>
      </c>
      <c r="B599" s="21" t="s">
        <v>1265</v>
      </c>
      <c r="C599" s="21">
        <v>36.713999999999999</v>
      </c>
      <c r="D599" s="21" t="s">
        <v>1266</v>
      </c>
      <c r="E599" s="21">
        <v>48.728000000000002</v>
      </c>
      <c r="F599" s="21" t="s">
        <v>941</v>
      </c>
      <c r="G599" s="21" t="s">
        <v>1267</v>
      </c>
      <c r="H599" s="21">
        <v>159</v>
      </c>
    </row>
    <row r="600" spans="1:8" x14ac:dyDescent="0.15">
      <c r="A600" s="21" t="s">
        <v>766</v>
      </c>
      <c r="B600" s="21" t="s">
        <v>1268</v>
      </c>
      <c r="C600" s="21" t="s">
        <v>1269</v>
      </c>
      <c r="D600" s="21">
        <v>22.382999999999999</v>
      </c>
      <c r="E600" s="21">
        <v>48.857999999999997</v>
      </c>
      <c r="F600" s="21">
        <v>280.60000000000002</v>
      </c>
      <c r="G600" s="21">
        <v>24.17</v>
      </c>
      <c r="H600" s="21">
        <v>159.1</v>
      </c>
    </row>
    <row r="601" spans="1:8" x14ac:dyDescent="0.15">
      <c r="A601" s="21" t="s">
        <v>770</v>
      </c>
      <c r="B601" s="21" t="s">
        <v>1270</v>
      </c>
      <c r="C601" s="21" t="s">
        <v>1271</v>
      </c>
      <c r="D601" s="21">
        <v>22.876999999999999</v>
      </c>
      <c r="E601" s="21">
        <v>49.125</v>
      </c>
      <c r="F601" s="21">
        <v>280.60000000000002</v>
      </c>
      <c r="G601" s="21">
        <v>24.637</v>
      </c>
      <c r="H601" s="21">
        <v>61.9</v>
      </c>
    </row>
    <row r="602" spans="1:8" x14ac:dyDescent="0.15">
      <c r="A602" s="21" t="s">
        <v>773</v>
      </c>
      <c r="B602" s="21" t="s">
        <v>1272</v>
      </c>
      <c r="C602" s="21">
        <v>36.805999999999997</v>
      </c>
      <c r="D602" s="21">
        <v>22.606000000000002</v>
      </c>
      <c r="E602" s="21">
        <v>48.996000000000002</v>
      </c>
      <c r="F602" s="21">
        <v>278.89999999999998</v>
      </c>
      <c r="G602" s="21">
        <v>24.481999999999999</v>
      </c>
      <c r="H602" s="21">
        <v>157.69999999999999</v>
      </c>
    </row>
    <row r="603" spans="1:8" x14ac:dyDescent="0.15">
      <c r="A603" s="21" t="s">
        <v>775</v>
      </c>
      <c r="B603" s="21" t="s">
        <v>1273</v>
      </c>
      <c r="C603" s="21">
        <v>39.051000000000002</v>
      </c>
      <c r="D603" s="21">
        <v>22.847999999999999</v>
      </c>
      <c r="E603" s="21" t="s">
        <v>1274</v>
      </c>
      <c r="F603" s="21">
        <v>282.39999999999998</v>
      </c>
      <c r="G603" s="21">
        <v>24.388000000000002</v>
      </c>
      <c r="H603" s="21">
        <v>155.19999999999999</v>
      </c>
    </row>
    <row r="604" spans="1:8" x14ac:dyDescent="0.15">
      <c r="A604" s="21" t="s">
        <v>778</v>
      </c>
      <c r="B604" s="21" t="s">
        <v>1275</v>
      </c>
      <c r="C604" s="21" t="s">
        <v>1276</v>
      </c>
      <c r="D604" s="21">
        <v>24.007999999999999</v>
      </c>
      <c r="E604" s="21">
        <v>52.456000000000003</v>
      </c>
      <c r="F604" s="21">
        <v>281.5</v>
      </c>
      <c r="G604" s="21">
        <v>25.41</v>
      </c>
      <c r="H604" s="21">
        <v>69.7</v>
      </c>
    </row>
    <row r="605" spans="1:8" x14ac:dyDescent="0.15">
      <c r="A605" s="21" t="s">
        <v>783</v>
      </c>
      <c r="B605" s="21" t="s">
        <v>1277</v>
      </c>
      <c r="C605" s="21">
        <v>37.664000000000001</v>
      </c>
      <c r="D605" s="21">
        <v>23.36</v>
      </c>
      <c r="E605" s="21">
        <v>49.75</v>
      </c>
      <c r="F605" s="21">
        <v>280.60000000000002</v>
      </c>
      <c r="G605" s="21">
        <v>25.186</v>
      </c>
      <c r="H605" s="21">
        <v>154.1</v>
      </c>
    </row>
    <row r="606" spans="1:8" x14ac:dyDescent="0.15">
      <c r="A606" s="21" t="s">
        <v>785</v>
      </c>
      <c r="B606" s="21" t="s">
        <v>1278</v>
      </c>
      <c r="C606" s="21">
        <v>37.463999999999999</v>
      </c>
      <c r="D606" s="21">
        <v>23.013000000000002</v>
      </c>
      <c r="E606" s="21">
        <v>49.627000000000002</v>
      </c>
      <c r="F606" s="21">
        <v>282.39999999999998</v>
      </c>
      <c r="G606" s="21">
        <v>24.838999999999999</v>
      </c>
      <c r="H606" s="21">
        <v>155.30000000000001</v>
      </c>
    </row>
    <row r="607" spans="1:8" x14ac:dyDescent="0.15">
      <c r="A607" s="21" t="s">
        <v>787</v>
      </c>
      <c r="B607" s="21" t="s">
        <v>1279</v>
      </c>
      <c r="C607" s="21" t="s">
        <v>1280</v>
      </c>
      <c r="D607" s="21">
        <v>24.367000000000001</v>
      </c>
      <c r="E607" s="21">
        <v>56.398000000000003</v>
      </c>
      <c r="F607" s="21">
        <v>200.5</v>
      </c>
      <c r="G607" s="21">
        <v>28.120999999999999</v>
      </c>
      <c r="H607" s="21">
        <v>75.099999999999994</v>
      </c>
    </row>
    <row r="608" spans="1:8" x14ac:dyDescent="0.15">
      <c r="A608" s="21" t="s">
        <v>790</v>
      </c>
      <c r="B608" s="21" t="s">
        <v>1281</v>
      </c>
      <c r="C608" s="21">
        <v>37.344999999999999</v>
      </c>
      <c r="D608" s="21">
        <v>23.247</v>
      </c>
      <c r="E608" s="21">
        <v>50.829000000000001</v>
      </c>
      <c r="F608" s="21">
        <v>242.7</v>
      </c>
      <c r="G608" s="21" t="s">
        <v>873</v>
      </c>
      <c r="H608" s="21">
        <v>138.69999999999999</v>
      </c>
    </row>
    <row r="609" spans="1:8" x14ac:dyDescent="0.15">
      <c r="A609" s="21" t="s">
        <v>792</v>
      </c>
      <c r="B609" s="21" t="s">
        <v>1282</v>
      </c>
      <c r="C609" s="21" t="s">
        <v>1283</v>
      </c>
      <c r="D609" s="21">
        <v>23.713000000000001</v>
      </c>
      <c r="E609" s="21">
        <v>56.142000000000003</v>
      </c>
      <c r="F609" s="21">
        <v>277.10000000000002</v>
      </c>
      <c r="G609" s="21">
        <v>25.478999999999999</v>
      </c>
      <c r="H609" s="21">
        <v>41.1</v>
      </c>
    </row>
    <row r="610" spans="1:8" x14ac:dyDescent="0.15">
      <c r="A610" s="21" t="s">
        <v>794</v>
      </c>
      <c r="B610" s="21" t="s">
        <v>1284</v>
      </c>
      <c r="C610" s="21">
        <v>37.597999999999999</v>
      </c>
      <c r="D610" s="21">
        <v>23.152999999999999</v>
      </c>
      <c r="E610" s="21">
        <v>50.182000000000002</v>
      </c>
      <c r="F610" s="21">
        <v>281.5</v>
      </c>
      <c r="G610" s="21">
        <v>25.033000000000001</v>
      </c>
      <c r="H610" s="21">
        <v>154.1</v>
      </c>
    </row>
    <row r="611" spans="1:8" x14ac:dyDescent="0.15">
      <c r="A611" s="21" t="s">
        <v>796</v>
      </c>
      <c r="B611" s="21" t="s">
        <v>1285</v>
      </c>
      <c r="C611" s="21">
        <v>37.512999999999998</v>
      </c>
      <c r="D611" s="21">
        <v>23.062000000000001</v>
      </c>
      <c r="E611" s="21">
        <v>49.866</v>
      </c>
      <c r="F611" s="21">
        <v>281.5</v>
      </c>
      <c r="G611" s="21">
        <v>24.946000000000002</v>
      </c>
      <c r="H611" s="21">
        <v>154.80000000000001</v>
      </c>
    </row>
    <row r="612" spans="1:8" x14ac:dyDescent="0.15">
      <c r="A612" s="21" t="s">
        <v>867</v>
      </c>
      <c r="B612" s="21" t="s">
        <v>1286</v>
      </c>
      <c r="C612" s="21">
        <v>40.380000000000003</v>
      </c>
      <c r="D612" s="21">
        <v>23.803000000000001</v>
      </c>
      <c r="E612" s="21">
        <v>51.95</v>
      </c>
      <c r="F612" s="21">
        <v>257.60000000000002</v>
      </c>
      <c r="G612" s="21" t="s">
        <v>873</v>
      </c>
      <c r="H612" s="21">
        <v>135.1</v>
      </c>
    </row>
    <row r="613" spans="1:8" x14ac:dyDescent="0.15">
      <c r="A613" s="21" t="s">
        <v>260</v>
      </c>
    </row>
    <row r="614" spans="1:8" x14ac:dyDescent="0.15">
      <c r="A614" s="21" t="s">
        <v>261</v>
      </c>
    </row>
    <row r="615" spans="1:8" x14ac:dyDescent="0.15">
      <c r="A615" s="21" t="s">
        <v>262</v>
      </c>
    </row>
    <row r="616" spans="1:8" x14ac:dyDescent="0.15">
      <c r="A616" s="21" t="s">
        <v>263</v>
      </c>
    </row>
    <row r="617" spans="1:8" x14ac:dyDescent="0.15">
      <c r="A617" s="21" t="s">
        <v>750</v>
      </c>
    </row>
    <row r="618" spans="1:8" x14ac:dyDescent="0.15">
      <c r="A618" s="22">
        <v>42846</v>
      </c>
    </row>
    <row r="619" spans="1:8" x14ac:dyDescent="0.15">
      <c r="A619" s="21" t="s">
        <v>265</v>
      </c>
    </row>
    <row r="620" spans="1:8" x14ac:dyDescent="0.15">
      <c r="A620" s="21" t="s">
        <v>266</v>
      </c>
    </row>
    <row r="621" spans="1:8" x14ac:dyDescent="0.15">
      <c r="A621" s="21" t="s">
        <v>267</v>
      </c>
    </row>
    <row r="622" spans="1:8" x14ac:dyDescent="0.15">
      <c r="A622" s="21" t="s">
        <v>1287</v>
      </c>
    </row>
    <row r="623" spans="1:8" x14ac:dyDescent="0.15">
      <c r="A623" s="21" t="s">
        <v>1288</v>
      </c>
    </row>
    <row r="624" spans="1:8" x14ac:dyDescent="0.15">
      <c r="A624" s="21" t="s">
        <v>1289</v>
      </c>
    </row>
    <row r="625" spans="1:8" x14ac:dyDescent="0.15">
      <c r="B625" s="21" t="s">
        <v>753</v>
      </c>
      <c r="C625" s="21" t="s">
        <v>1290</v>
      </c>
    </row>
    <row r="626" spans="1:8" x14ac:dyDescent="0.15">
      <c r="B626" s="21" t="s">
        <v>755</v>
      </c>
      <c r="C626" s="21" t="s">
        <v>756</v>
      </c>
      <c r="D626" s="21" t="s">
        <v>757</v>
      </c>
      <c r="E626" s="21" t="s">
        <v>758</v>
      </c>
      <c r="F626" s="21" t="s">
        <v>759</v>
      </c>
      <c r="G626" s="21" t="s">
        <v>760</v>
      </c>
      <c r="H626" s="21" t="s">
        <v>761</v>
      </c>
    </row>
    <row r="627" spans="1:8" x14ac:dyDescent="0.15">
      <c r="A627" s="21" t="s">
        <v>762</v>
      </c>
      <c r="B627" s="21" t="s">
        <v>232</v>
      </c>
      <c r="C627" s="21">
        <v>37.267000000000003</v>
      </c>
      <c r="D627" s="21">
        <v>23.225000000000001</v>
      </c>
      <c r="E627" s="21">
        <v>50.225000000000001</v>
      </c>
      <c r="F627" s="21">
        <v>276.2</v>
      </c>
      <c r="G627" s="21">
        <v>25.516999999999999</v>
      </c>
    </row>
    <row r="628" spans="1:8" x14ac:dyDescent="0.15">
      <c r="A628" s="21" t="s">
        <v>763</v>
      </c>
    </row>
    <row r="629" spans="1:8" x14ac:dyDescent="0.15">
      <c r="A629" s="21" t="s">
        <v>764</v>
      </c>
      <c r="B629" s="21" t="s">
        <v>1291</v>
      </c>
      <c r="C629" s="21">
        <v>37.841999999999999</v>
      </c>
      <c r="D629" s="21">
        <v>23.56</v>
      </c>
      <c r="E629" s="21">
        <v>50.628999999999998</v>
      </c>
      <c r="F629" s="21">
        <v>270.3</v>
      </c>
      <c r="G629" s="21">
        <v>25.669</v>
      </c>
      <c r="H629" s="21">
        <v>152.19999999999999</v>
      </c>
    </row>
    <row r="630" spans="1:8" x14ac:dyDescent="0.15">
      <c r="A630" s="21" t="s">
        <v>766</v>
      </c>
      <c r="B630" s="21" t="s">
        <v>1292</v>
      </c>
      <c r="C630" s="21">
        <v>37.686999999999998</v>
      </c>
      <c r="D630" s="21">
        <v>23.42</v>
      </c>
      <c r="E630" s="21" t="s">
        <v>1293</v>
      </c>
      <c r="F630" s="21">
        <v>266.2</v>
      </c>
      <c r="G630" s="21">
        <v>25.588999999999999</v>
      </c>
      <c r="H630" s="21">
        <v>153</v>
      </c>
    </row>
    <row r="631" spans="1:8" x14ac:dyDescent="0.15">
      <c r="A631" s="21" t="s">
        <v>770</v>
      </c>
      <c r="B631" s="21" t="s">
        <v>1294</v>
      </c>
      <c r="C631" s="21">
        <v>37.718000000000004</v>
      </c>
      <c r="D631" s="21">
        <v>23.48</v>
      </c>
      <c r="E631" s="21">
        <v>50.274999999999999</v>
      </c>
      <c r="F631" s="21">
        <v>274.5</v>
      </c>
      <c r="G631" s="21">
        <v>25.524999999999999</v>
      </c>
      <c r="H631" s="21">
        <v>153</v>
      </c>
    </row>
    <row r="632" spans="1:8" x14ac:dyDescent="0.15">
      <c r="A632" s="21" t="s">
        <v>773</v>
      </c>
      <c r="B632" s="21" t="s">
        <v>1295</v>
      </c>
      <c r="C632" s="21" t="s">
        <v>1296</v>
      </c>
      <c r="D632" s="21">
        <v>23.974</v>
      </c>
      <c r="E632" s="21">
        <v>51.305999999999997</v>
      </c>
      <c r="F632" s="21">
        <v>275.39999999999998</v>
      </c>
      <c r="G632" s="21">
        <v>26.15</v>
      </c>
      <c r="H632" s="21">
        <v>46.2</v>
      </c>
    </row>
    <row r="633" spans="1:8" x14ac:dyDescent="0.15">
      <c r="A633" s="21" t="s">
        <v>775</v>
      </c>
      <c r="B633" s="21" t="s">
        <v>1297</v>
      </c>
      <c r="C633" s="21">
        <v>38.176000000000002</v>
      </c>
      <c r="D633" s="21">
        <v>23.77</v>
      </c>
      <c r="E633" s="21">
        <v>51.298999999999999</v>
      </c>
      <c r="F633" s="21">
        <v>268.60000000000002</v>
      </c>
      <c r="G633" s="21">
        <v>25.895</v>
      </c>
      <c r="H633" s="21">
        <v>150.6</v>
      </c>
    </row>
    <row r="634" spans="1:8" x14ac:dyDescent="0.15">
      <c r="A634" s="21" t="s">
        <v>778</v>
      </c>
      <c r="B634" s="21" t="s">
        <v>1298</v>
      </c>
      <c r="C634" s="21">
        <v>37.878999999999998</v>
      </c>
      <c r="D634" s="21">
        <v>23.297999999999998</v>
      </c>
      <c r="E634" s="21">
        <v>55.896000000000001</v>
      </c>
      <c r="F634" s="21">
        <v>264.60000000000002</v>
      </c>
      <c r="G634" s="21">
        <v>25.768000000000001</v>
      </c>
      <c r="H634" s="21">
        <v>146.69999999999999</v>
      </c>
    </row>
    <row r="635" spans="1:8" x14ac:dyDescent="0.15">
      <c r="A635" s="21" t="s">
        <v>783</v>
      </c>
      <c r="B635" s="21" t="s">
        <v>1299</v>
      </c>
      <c r="C635" s="21">
        <v>37.753</v>
      </c>
      <c r="D635" s="21">
        <v>23.274000000000001</v>
      </c>
      <c r="E635" s="21">
        <v>51.091000000000001</v>
      </c>
      <c r="F635" s="21">
        <v>272.8</v>
      </c>
      <c r="G635" s="21">
        <v>26.199000000000002</v>
      </c>
      <c r="H635" s="21">
        <v>151.5</v>
      </c>
    </row>
    <row r="636" spans="1:8" x14ac:dyDescent="0.15">
      <c r="A636" s="21" t="s">
        <v>785</v>
      </c>
      <c r="B636" s="21" t="s">
        <v>1300</v>
      </c>
      <c r="C636" s="21">
        <v>37.914000000000001</v>
      </c>
      <c r="D636" s="21" t="s">
        <v>1301</v>
      </c>
      <c r="E636" s="21">
        <v>50.722999999999999</v>
      </c>
      <c r="F636" s="21" t="s">
        <v>1032</v>
      </c>
      <c r="G636" s="21">
        <v>25.657</v>
      </c>
      <c r="H636" s="21">
        <v>152.4</v>
      </c>
    </row>
    <row r="637" spans="1:8" x14ac:dyDescent="0.15">
      <c r="A637" s="21" t="s">
        <v>787</v>
      </c>
      <c r="B637" s="21" t="s">
        <v>1302</v>
      </c>
      <c r="C637" s="21" t="s">
        <v>1303</v>
      </c>
      <c r="D637" s="21">
        <v>24.126000000000001</v>
      </c>
      <c r="E637" s="21">
        <v>51.054000000000002</v>
      </c>
      <c r="F637" s="21">
        <v>269.39999999999998</v>
      </c>
      <c r="G637" s="21" t="s">
        <v>1304</v>
      </c>
      <c r="H637" s="21">
        <v>61.4</v>
      </c>
    </row>
    <row r="638" spans="1:8" x14ac:dyDescent="0.15">
      <c r="A638" s="21" t="s">
        <v>790</v>
      </c>
      <c r="B638" s="21" t="s">
        <v>1305</v>
      </c>
      <c r="C638" s="21" t="s">
        <v>1306</v>
      </c>
      <c r="D638" s="21">
        <v>23.556000000000001</v>
      </c>
      <c r="E638" s="21">
        <v>50.597000000000001</v>
      </c>
      <c r="F638" s="21">
        <v>272.8</v>
      </c>
      <c r="G638" s="21">
        <v>25.96</v>
      </c>
      <c r="H638" s="21">
        <v>152.5</v>
      </c>
    </row>
    <row r="639" spans="1:8" x14ac:dyDescent="0.15">
      <c r="A639" s="21" t="s">
        <v>792</v>
      </c>
      <c r="B639" s="21" t="s">
        <v>1307</v>
      </c>
      <c r="C639" s="21">
        <v>37.593000000000004</v>
      </c>
      <c r="D639" s="21">
        <v>23.567</v>
      </c>
      <c r="E639" s="21">
        <v>50.695999999999998</v>
      </c>
      <c r="F639" s="21">
        <v>270.3</v>
      </c>
      <c r="G639" s="21">
        <v>25.866</v>
      </c>
      <c r="H639" s="21">
        <v>152.19999999999999</v>
      </c>
    </row>
    <row r="640" spans="1:8" x14ac:dyDescent="0.15">
      <c r="A640" s="21" t="s">
        <v>794</v>
      </c>
      <c r="B640" s="21" t="s">
        <v>1308</v>
      </c>
      <c r="C640" s="21">
        <v>37.786999999999999</v>
      </c>
      <c r="D640" s="21">
        <v>23.693999999999999</v>
      </c>
      <c r="E640" s="21">
        <v>50.398000000000003</v>
      </c>
      <c r="F640" s="21">
        <v>263.8</v>
      </c>
      <c r="G640" s="21">
        <v>26.148</v>
      </c>
      <c r="H640" s="21">
        <v>151.80000000000001</v>
      </c>
    </row>
    <row r="641" spans="1:8" x14ac:dyDescent="0.15">
      <c r="A641" s="21" t="s">
        <v>796</v>
      </c>
      <c r="B641" s="21" t="s">
        <v>1309</v>
      </c>
      <c r="C641" s="21" t="s">
        <v>1310</v>
      </c>
      <c r="D641" s="21">
        <v>24.373999999999999</v>
      </c>
      <c r="E641" s="21">
        <v>51.744999999999997</v>
      </c>
      <c r="F641" s="21">
        <v>268.60000000000002</v>
      </c>
      <c r="G641" s="21">
        <v>25.898</v>
      </c>
      <c r="H641" s="21">
        <v>61.2</v>
      </c>
    </row>
    <row r="642" spans="1:8" x14ac:dyDescent="0.15">
      <c r="A642" s="21" t="s">
        <v>867</v>
      </c>
      <c r="B642" s="21" t="s">
        <v>1311</v>
      </c>
      <c r="C642" s="21">
        <v>37.698</v>
      </c>
      <c r="D642" s="21">
        <v>23.667999999999999</v>
      </c>
      <c r="E642" s="21">
        <v>50.896000000000001</v>
      </c>
      <c r="F642" s="21">
        <v>269.39999999999998</v>
      </c>
      <c r="G642" s="21">
        <v>25.96</v>
      </c>
      <c r="H642" s="21">
        <v>151.6</v>
      </c>
    </row>
    <row r="643" spans="1:8" x14ac:dyDescent="0.15">
      <c r="A643" s="21" t="s">
        <v>869</v>
      </c>
      <c r="B643" s="21" t="s">
        <v>1312</v>
      </c>
      <c r="C643" s="21">
        <v>40.51</v>
      </c>
      <c r="D643" s="21">
        <v>26.289000000000001</v>
      </c>
      <c r="E643" s="21">
        <v>54.439</v>
      </c>
      <c r="F643" s="21">
        <v>234.9</v>
      </c>
      <c r="G643" s="21" t="s">
        <v>873</v>
      </c>
      <c r="H643" s="21">
        <v>127.8</v>
      </c>
    </row>
    <row r="644" spans="1:8" x14ac:dyDescent="0.15">
      <c r="A644" s="21" t="s">
        <v>260</v>
      </c>
    </row>
    <row r="645" spans="1:8" x14ac:dyDescent="0.15">
      <c r="A645" s="21" t="s">
        <v>261</v>
      </c>
    </row>
    <row r="646" spans="1:8" x14ac:dyDescent="0.15">
      <c r="A646" s="21" t="s">
        <v>262</v>
      </c>
    </row>
    <row r="647" spans="1:8" x14ac:dyDescent="0.15">
      <c r="A647" s="21" t="s">
        <v>263</v>
      </c>
    </row>
    <row r="648" spans="1:8" x14ac:dyDescent="0.15">
      <c r="A648" s="21" t="s">
        <v>750</v>
      </c>
    </row>
    <row r="649" spans="1:8" x14ac:dyDescent="0.15">
      <c r="A649" s="22">
        <v>42846</v>
      </c>
    </row>
    <row r="650" spans="1:8" x14ac:dyDescent="0.15">
      <c r="A650" s="21" t="s">
        <v>265</v>
      </c>
    </row>
    <row r="651" spans="1:8" x14ac:dyDescent="0.15">
      <c r="A651" s="21" t="s">
        <v>266</v>
      </c>
    </row>
    <row r="652" spans="1:8" x14ac:dyDescent="0.15">
      <c r="A652" s="21" t="s">
        <v>267</v>
      </c>
    </row>
    <row r="653" spans="1:8" x14ac:dyDescent="0.15">
      <c r="A653" s="21" t="s">
        <v>1313</v>
      </c>
    </row>
    <row r="654" spans="1:8" x14ac:dyDescent="0.15">
      <c r="A654" s="21" t="s">
        <v>1314</v>
      </c>
    </row>
    <row r="655" spans="1:8" x14ac:dyDescent="0.15">
      <c r="A655" s="21" t="s">
        <v>1315</v>
      </c>
    </row>
    <row r="656" spans="1:8" x14ac:dyDescent="0.15">
      <c r="B656" s="21" t="s">
        <v>753</v>
      </c>
      <c r="C656" s="21" t="s">
        <v>1316</v>
      </c>
    </row>
    <row r="657" spans="1:8" x14ac:dyDescent="0.15">
      <c r="B657" s="21" t="s">
        <v>755</v>
      </c>
      <c r="C657" s="21" t="s">
        <v>756</v>
      </c>
      <c r="D657" s="21" t="s">
        <v>757</v>
      </c>
      <c r="E657" s="21" t="s">
        <v>758</v>
      </c>
      <c r="F657" s="21" t="s">
        <v>759</v>
      </c>
      <c r="G657" s="21" t="s">
        <v>760</v>
      </c>
      <c r="H657" s="21" t="s">
        <v>761</v>
      </c>
    </row>
    <row r="658" spans="1:8" x14ac:dyDescent="0.15">
      <c r="A658" s="21" t="s">
        <v>762</v>
      </c>
      <c r="B658" s="21" t="s">
        <v>135</v>
      </c>
      <c r="C658" s="21">
        <v>36.771000000000001</v>
      </c>
      <c r="D658" s="21">
        <v>22.613</v>
      </c>
      <c r="E658" s="21">
        <v>48.792999999999999</v>
      </c>
      <c r="F658" s="21">
        <v>286.10000000000002</v>
      </c>
      <c r="G658" s="21">
        <v>24.581</v>
      </c>
    </row>
    <row r="659" spans="1:8" x14ac:dyDescent="0.15">
      <c r="A659" s="21" t="s">
        <v>763</v>
      </c>
    </row>
    <row r="660" spans="1:8" x14ac:dyDescent="0.15">
      <c r="A660" s="21" t="s">
        <v>764</v>
      </c>
      <c r="B660" s="21" t="s">
        <v>1317</v>
      </c>
      <c r="C660" s="21">
        <v>36.904000000000003</v>
      </c>
      <c r="D660" s="21">
        <v>23.085999999999999</v>
      </c>
      <c r="E660" s="21">
        <v>49.802999999999997</v>
      </c>
      <c r="F660" s="21">
        <v>281.5</v>
      </c>
      <c r="G660" s="21">
        <v>24.97</v>
      </c>
      <c r="H660" s="21">
        <v>155.5</v>
      </c>
    </row>
    <row r="661" spans="1:8" x14ac:dyDescent="0.15">
      <c r="A661" s="21" t="s">
        <v>766</v>
      </c>
      <c r="B661" s="21" t="s">
        <v>1318</v>
      </c>
      <c r="C661" s="21">
        <v>37.250999999999998</v>
      </c>
      <c r="D661" s="21">
        <v>23.04</v>
      </c>
      <c r="E661" s="21">
        <v>49.706000000000003</v>
      </c>
      <c r="F661" s="21" t="s">
        <v>898</v>
      </c>
      <c r="G661" s="21">
        <v>24.879000000000001</v>
      </c>
      <c r="H661" s="21">
        <v>155.4</v>
      </c>
    </row>
    <row r="662" spans="1:8" x14ac:dyDescent="0.15">
      <c r="A662" s="21" t="s">
        <v>770</v>
      </c>
      <c r="B662" s="21" t="s">
        <v>1319</v>
      </c>
      <c r="C662" s="21">
        <v>37.366999999999997</v>
      </c>
      <c r="D662" s="21">
        <v>23.370999999999999</v>
      </c>
      <c r="E662" s="21">
        <v>49.823</v>
      </c>
      <c r="F662" s="21">
        <v>280.60000000000002</v>
      </c>
      <c r="G662" s="21">
        <v>25.105</v>
      </c>
      <c r="H662" s="21">
        <v>154.5</v>
      </c>
    </row>
    <row r="663" spans="1:8" x14ac:dyDescent="0.15">
      <c r="A663" s="21" t="s">
        <v>773</v>
      </c>
      <c r="B663" s="21" t="s">
        <v>1320</v>
      </c>
      <c r="C663" s="21" t="s">
        <v>1321</v>
      </c>
      <c r="D663" s="21">
        <v>24.981000000000002</v>
      </c>
      <c r="E663" s="21">
        <v>50.505000000000003</v>
      </c>
      <c r="F663" s="21">
        <v>281.5</v>
      </c>
      <c r="G663" s="21">
        <v>24.978000000000002</v>
      </c>
      <c r="H663" s="21">
        <v>36</v>
      </c>
    </row>
    <row r="664" spans="1:8" x14ac:dyDescent="0.15">
      <c r="A664" s="21" t="s">
        <v>775</v>
      </c>
      <c r="B664" s="21" t="s">
        <v>1322</v>
      </c>
      <c r="C664" s="21">
        <v>36.837000000000003</v>
      </c>
      <c r="D664" s="21">
        <v>22.777999999999999</v>
      </c>
      <c r="E664" s="21">
        <v>49.087000000000003</v>
      </c>
      <c r="F664" s="21">
        <v>282.39999999999998</v>
      </c>
      <c r="G664" s="21" t="s">
        <v>1323</v>
      </c>
      <c r="H664" s="21">
        <v>157.19999999999999</v>
      </c>
    </row>
    <row r="665" spans="1:8" x14ac:dyDescent="0.15">
      <c r="A665" s="21" t="s">
        <v>778</v>
      </c>
      <c r="B665" s="21" t="s">
        <v>1324</v>
      </c>
      <c r="C665" s="21">
        <v>36.784999999999997</v>
      </c>
      <c r="D665" s="21">
        <v>22.638000000000002</v>
      </c>
      <c r="E665" s="21">
        <v>49.036999999999999</v>
      </c>
      <c r="F665" s="21">
        <v>283.39999999999998</v>
      </c>
      <c r="G665" s="21">
        <v>24.684999999999999</v>
      </c>
      <c r="H665" s="21">
        <v>157.4</v>
      </c>
    </row>
    <row r="666" spans="1:8" x14ac:dyDescent="0.15">
      <c r="A666" s="21" t="s">
        <v>783</v>
      </c>
      <c r="B666" s="21" t="s">
        <v>1325</v>
      </c>
      <c r="C666" s="21">
        <v>36.844000000000001</v>
      </c>
      <c r="D666" s="21">
        <v>22.669</v>
      </c>
      <c r="E666" s="21" t="s">
        <v>1326</v>
      </c>
      <c r="F666" s="21">
        <v>279.7</v>
      </c>
      <c r="G666" s="21">
        <v>24.675999999999998</v>
      </c>
      <c r="H666" s="21">
        <v>157.6</v>
      </c>
    </row>
    <row r="667" spans="1:8" x14ac:dyDescent="0.15">
      <c r="A667" s="21" t="s">
        <v>785</v>
      </c>
      <c r="B667" s="21" t="s">
        <v>1327</v>
      </c>
      <c r="C667" s="21" t="s">
        <v>1328</v>
      </c>
      <c r="D667" s="21" t="s">
        <v>1329</v>
      </c>
      <c r="E667" s="21">
        <v>49.292000000000002</v>
      </c>
      <c r="F667" s="21">
        <v>279.7</v>
      </c>
      <c r="G667" s="21">
        <v>24.8</v>
      </c>
      <c r="H667" s="21">
        <v>157</v>
      </c>
    </row>
    <row r="668" spans="1:8" x14ac:dyDescent="0.15">
      <c r="A668" s="21" t="s">
        <v>787</v>
      </c>
      <c r="B668" s="21" t="s">
        <v>621</v>
      </c>
      <c r="C668" s="21" t="s">
        <v>1330</v>
      </c>
      <c r="D668" s="21">
        <v>23.64</v>
      </c>
      <c r="E668" s="21">
        <v>50.268999999999998</v>
      </c>
      <c r="F668" s="21">
        <v>281.5</v>
      </c>
      <c r="G668" s="21">
        <v>24.887</v>
      </c>
      <c r="H668" s="21">
        <v>30.9</v>
      </c>
    </row>
    <row r="669" spans="1:8" x14ac:dyDescent="0.15">
      <c r="A669" s="21" t="s">
        <v>790</v>
      </c>
      <c r="B669" s="21" t="s">
        <v>1331</v>
      </c>
      <c r="C669" s="21">
        <v>37.784999999999997</v>
      </c>
      <c r="D669" s="21">
        <v>23.332000000000001</v>
      </c>
      <c r="E669" s="21">
        <v>51.747999999999998</v>
      </c>
      <c r="F669" s="21">
        <v>238</v>
      </c>
      <c r="G669" s="21" t="s">
        <v>873</v>
      </c>
      <c r="H669" s="21">
        <v>134.69999999999999</v>
      </c>
    </row>
    <row r="670" spans="1:8" x14ac:dyDescent="0.15">
      <c r="A670" s="21" t="s">
        <v>792</v>
      </c>
      <c r="B670" s="21" t="s">
        <v>1332</v>
      </c>
      <c r="C670" s="21" t="s">
        <v>1333</v>
      </c>
      <c r="D670" s="21">
        <v>24.209</v>
      </c>
      <c r="E670" s="21">
        <v>50.011000000000003</v>
      </c>
      <c r="F670" s="21">
        <v>281.5</v>
      </c>
      <c r="G670" s="21">
        <v>25.097000000000001</v>
      </c>
      <c r="H670" s="21">
        <v>64.7</v>
      </c>
    </row>
    <row r="671" spans="1:8" x14ac:dyDescent="0.15">
      <c r="A671" s="21" t="s">
        <v>260</v>
      </c>
    </row>
    <row r="672" spans="1:8" x14ac:dyDescent="0.15">
      <c r="A672" s="21" t="s">
        <v>261</v>
      </c>
    </row>
    <row r="673" spans="1:8" x14ac:dyDescent="0.15">
      <c r="A673" s="21" t="s">
        <v>262</v>
      </c>
    </row>
    <row r="674" spans="1:8" x14ac:dyDescent="0.15">
      <c r="A674" s="21" t="s">
        <v>263</v>
      </c>
    </row>
    <row r="675" spans="1:8" x14ac:dyDescent="0.15">
      <c r="A675" s="21" t="s">
        <v>750</v>
      </c>
    </row>
    <row r="676" spans="1:8" x14ac:dyDescent="0.15">
      <c r="A676" s="22">
        <v>42846</v>
      </c>
    </row>
    <row r="677" spans="1:8" x14ac:dyDescent="0.15">
      <c r="A677" s="21" t="s">
        <v>265</v>
      </c>
    </row>
    <row r="678" spans="1:8" x14ac:dyDescent="0.15">
      <c r="A678" s="21" t="s">
        <v>266</v>
      </c>
    </row>
    <row r="679" spans="1:8" x14ac:dyDescent="0.15">
      <c r="A679" s="21" t="s">
        <v>267</v>
      </c>
    </row>
    <row r="680" spans="1:8" x14ac:dyDescent="0.15">
      <c r="A680" s="21" t="s">
        <v>1334</v>
      </c>
    </row>
    <row r="681" spans="1:8" x14ac:dyDescent="0.15">
      <c r="A681" s="21" t="s">
        <v>1335</v>
      </c>
    </row>
    <row r="682" spans="1:8" x14ac:dyDescent="0.15">
      <c r="A682" s="21" t="s">
        <v>1336</v>
      </c>
    </row>
    <row r="683" spans="1:8" x14ac:dyDescent="0.15">
      <c r="B683" s="21" t="s">
        <v>753</v>
      </c>
      <c r="C683" s="21" t="s">
        <v>1337</v>
      </c>
    </row>
    <row r="684" spans="1:8" x14ac:dyDescent="0.15">
      <c r="B684" s="21" t="s">
        <v>755</v>
      </c>
      <c r="C684" s="21" t="s">
        <v>756</v>
      </c>
      <c r="D684" s="21" t="s">
        <v>757</v>
      </c>
      <c r="E684" s="21" t="s">
        <v>758</v>
      </c>
      <c r="F684" s="21" t="s">
        <v>759</v>
      </c>
      <c r="G684" s="21" t="s">
        <v>760</v>
      </c>
      <c r="H684" s="21" t="s">
        <v>761</v>
      </c>
    </row>
    <row r="685" spans="1:8" x14ac:dyDescent="0.15">
      <c r="A685" s="21" t="s">
        <v>762</v>
      </c>
      <c r="B685" s="21" t="s">
        <v>224</v>
      </c>
      <c r="C685" s="21">
        <v>37.136000000000003</v>
      </c>
      <c r="D685" s="21">
        <v>23.347000000000001</v>
      </c>
      <c r="E685" s="21">
        <v>50.473999999999997</v>
      </c>
      <c r="F685" s="21">
        <v>283.39999999999998</v>
      </c>
      <c r="G685" s="21">
        <v>25.472999999999999</v>
      </c>
    </row>
    <row r="686" spans="1:8" x14ac:dyDescent="0.15">
      <c r="A686" s="21" t="s">
        <v>763</v>
      </c>
    </row>
    <row r="687" spans="1:8" x14ac:dyDescent="0.15">
      <c r="A687" s="21" t="s">
        <v>764</v>
      </c>
      <c r="B687" s="21" t="s">
        <v>1338</v>
      </c>
      <c r="C687" s="21">
        <v>38.069000000000003</v>
      </c>
      <c r="D687" s="21">
        <v>23.646000000000001</v>
      </c>
      <c r="E687" s="21">
        <v>50.744999999999997</v>
      </c>
      <c r="F687" s="21">
        <v>274.5</v>
      </c>
      <c r="G687" s="21">
        <v>26.248999999999999</v>
      </c>
      <c r="H687" s="21">
        <v>151.1</v>
      </c>
    </row>
    <row r="688" spans="1:8" x14ac:dyDescent="0.15">
      <c r="A688" s="21" t="s">
        <v>766</v>
      </c>
      <c r="B688" s="21" t="s">
        <v>1339</v>
      </c>
      <c r="C688" s="21">
        <v>38.140999999999998</v>
      </c>
      <c r="D688" s="21">
        <v>24.113</v>
      </c>
      <c r="E688" s="21">
        <v>51.805999999999997</v>
      </c>
      <c r="F688" s="21">
        <v>270.3</v>
      </c>
      <c r="G688" s="21">
        <v>25.963000000000001</v>
      </c>
      <c r="H688" s="21">
        <v>149.69999999999999</v>
      </c>
    </row>
    <row r="689" spans="1:8" x14ac:dyDescent="0.15">
      <c r="A689" s="21" t="s">
        <v>770</v>
      </c>
      <c r="B689" s="21" t="s">
        <v>1340</v>
      </c>
      <c r="C689" s="21">
        <v>37.478999999999999</v>
      </c>
      <c r="D689" s="21">
        <v>23.425999999999998</v>
      </c>
      <c r="E689" s="21">
        <v>50.9</v>
      </c>
      <c r="F689" s="21">
        <v>277.10000000000002</v>
      </c>
      <c r="G689" s="21">
        <v>25.831</v>
      </c>
      <c r="H689" s="21">
        <v>152.30000000000001</v>
      </c>
    </row>
    <row r="690" spans="1:8" x14ac:dyDescent="0.15">
      <c r="A690" s="21" t="s">
        <v>773</v>
      </c>
      <c r="B690" s="21" t="s">
        <v>1341</v>
      </c>
      <c r="C690" s="21">
        <v>37.418999999999997</v>
      </c>
      <c r="D690" s="21">
        <v>23.55</v>
      </c>
      <c r="E690" s="21">
        <v>50.753999999999998</v>
      </c>
      <c r="F690" s="21">
        <v>278</v>
      </c>
      <c r="G690" s="21">
        <v>25.888999999999999</v>
      </c>
      <c r="H690" s="21">
        <v>152.30000000000001</v>
      </c>
    </row>
    <row r="691" spans="1:8" x14ac:dyDescent="0.15">
      <c r="A691" s="21" t="s">
        <v>775</v>
      </c>
      <c r="B691" s="21" t="s">
        <v>1342</v>
      </c>
      <c r="C691" s="21">
        <v>37.308999999999997</v>
      </c>
      <c r="D691" s="21" t="s">
        <v>782</v>
      </c>
      <c r="E691" s="21">
        <v>50.496000000000002</v>
      </c>
      <c r="F691" s="21">
        <v>272</v>
      </c>
      <c r="G691" s="21">
        <v>26.041</v>
      </c>
      <c r="H691" s="21">
        <v>152.69999999999999</v>
      </c>
    </row>
    <row r="692" spans="1:8" x14ac:dyDescent="0.15">
      <c r="A692" s="21" t="s">
        <v>778</v>
      </c>
      <c r="B692" s="21" t="s">
        <v>1343</v>
      </c>
      <c r="C692" s="21">
        <v>40.828000000000003</v>
      </c>
      <c r="D692" s="21">
        <v>23.745000000000001</v>
      </c>
      <c r="E692" s="21">
        <v>50.53</v>
      </c>
      <c r="F692" s="21">
        <v>277.10000000000002</v>
      </c>
      <c r="G692" s="21">
        <v>25.696999999999999</v>
      </c>
      <c r="H692" s="21">
        <v>148.80000000000001</v>
      </c>
    </row>
    <row r="693" spans="1:8" x14ac:dyDescent="0.15">
      <c r="A693" s="21" t="s">
        <v>783</v>
      </c>
      <c r="B693" s="21" t="s">
        <v>1344</v>
      </c>
      <c r="C693" s="21">
        <v>37.215000000000003</v>
      </c>
      <c r="D693" s="21">
        <v>23.49</v>
      </c>
      <c r="E693" s="21">
        <v>50.646000000000001</v>
      </c>
      <c r="F693" s="21" t="s">
        <v>1345</v>
      </c>
      <c r="G693" s="21" t="s">
        <v>1346</v>
      </c>
      <c r="H693" s="21">
        <v>153.19999999999999</v>
      </c>
    </row>
    <row r="694" spans="1:8" x14ac:dyDescent="0.15">
      <c r="A694" s="21" t="s">
        <v>785</v>
      </c>
      <c r="B694" s="21" t="s">
        <v>1347</v>
      </c>
      <c r="C694" s="21">
        <v>37.271999999999998</v>
      </c>
      <c r="D694" s="21">
        <v>23.602</v>
      </c>
      <c r="E694" s="21">
        <v>52.128999999999998</v>
      </c>
      <c r="F694" s="21">
        <v>218</v>
      </c>
      <c r="G694" s="21" t="s">
        <v>873</v>
      </c>
      <c r="H694" s="21">
        <v>137.1</v>
      </c>
    </row>
    <row r="695" spans="1:8" x14ac:dyDescent="0.15">
      <c r="A695" s="21" t="s">
        <v>787</v>
      </c>
      <c r="B695" s="21" t="s">
        <v>1348</v>
      </c>
      <c r="C695" s="21" t="s">
        <v>1349</v>
      </c>
      <c r="D695" s="21">
        <v>23.564</v>
      </c>
      <c r="E695" s="21">
        <v>51.238999999999997</v>
      </c>
      <c r="F695" s="21">
        <v>268.60000000000002</v>
      </c>
      <c r="G695" s="21">
        <v>26.030999999999999</v>
      </c>
      <c r="H695" s="21">
        <v>125.4</v>
      </c>
    </row>
    <row r="696" spans="1:8" x14ac:dyDescent="0.15">
      <c r="A696" s="21" t="s">
        <v>790</v>
      </c>
      <c r="B696" s="21" t="s">
        <v>1350</v>
      </c>
      <c r="C696" s="21">
        <v>37.451000000000001</v>
      </c>
      <c r="D696" s="21">
        <v>23.413</v>
      </c>
      <c r="E696" s="21" t="s">
        <v>1351</v>
      </c>
      <c r="F696" s="21">
        <v>273.60000000000002</v>
      </c>
      <c r="G696" s="21">
        <v>25.657</v>
      </c>
      <c r="H696" s="21">
        <v>153</v>
      </c>
    </row>
    <row r="697" spans="1:8" x14ac:dyDescent="0.15">
      <c r="A697" s="21" t="s">
        <v>792</v>
      </c>
      <c r="B697" s="21" t="s">
        <v>1352</v>
      </c>
      <c r="C697" s="21">
        <v>37.433</v>
      </c>
      <c r="D697" s="21">
        <v>23.657</v>
      </c>
      <c r="E697" s="21">
        <v>50.646999999999998</v>
      </c>
      <c r="F697" s="21">
        <v>275.39999999999998</v>
      </c>
      <c r="G697" s="21">
        <v>25.707000000000001</v>
      </c>
      <c r="H697" s="21">
        <v>152.5</v>
      </c>
    </row>
    <row r="698" spans="1:8" x14ac:dyDescent="0.15">
      <c r="A698" s="21" t="s">
        <v>794</v>
      </c>
      <c r="B698" s="21" t="s">
        <v>1353</v>
      </c>
      <c r="C698" s="21">
        <v>37.302999999999997</v>
      </c>
      <c r="D698" s="21">
        <v>23.626000000000001</v>
      </c>
      <c r="E698" s="21">
        <v>50.713999999999999</v>
      </c>
      <c r="F698" s="21">
        <v>276.2</v>
      </c>
      <c r="G698" s="21">
        <v>25.859000000000002</v>
      </c>
      <c r="H698" s="21">
        <v>152.4</v>
      </c>
    </row>
    <row r="699" spans="1:8" x14ac:dyDescent="0.15">
      <c r="A699" s="21" t="s">
        <v>796</v>
      </c>
      <c r="B699" s="21" t="s">
        <v>1354</v>
      </c>
      <c r="C699" s="21" t="s">
        <v>1355</v>
      </c>
      <c r="D699" s="21">
        <v>23.4</v>
      </c>
      <c r="E699" s="21">
        <v>50.557000000000002</v>
      </c>
      <c r="F699" s="21">
        <v>278</v>
      </c>
      <c r="G699" s="21">
        <v>25.681000000000001</v>
      </c>
      <c r="H699" s="21">
        <v>153.19999999999999</v>
      </c>
    </row>
    <row r="700" spans="1:8" x14ac:dyDescent="0.15">
      <c r="A700" s="21" t="s">
        <v>867</v>
      </c>
      <c r="B700" s="21" t="s">
        <v>1356</v>
      </c>
      <c r="C700" s="21" t="s">
        <v>1357</v>
      </c>
      <c r="D700" s="21">
        <v>23.788</v>
      </c>
      <c r="E700" s="21">
        <v>50.847000000000001</v>
      </c>
      <c r="F700" s="21">
        <v>277.10000000000002</v>
      </c>
      <c r="G700" s="21">
        <v>25.931999999999999</v>
      </c>
      <c r="H700" s="21">
        <v>71.099999999999994</v>
      </c>
    </row>
    <row r="701" spans="1:8" x14ac:dyDescent="0.15">
      <c r="A701" s="21" t="s">
        <v>869</v>
      </c>
      <c r="B701" s="21" t="s">
        <v>1358</v>
      </c>
      <c r="C701" s="21">
        <v>37.524999999999999</v>
      </c>
      <c r="D701" s="21">
        <v>23.637</v>
      </c>
      <c r="E701" s="21">
        <v>51.076999999999998</v>
      </c>
      <c r="F701" s="21">
        <v>272.8</v>
      </c>
      <c r="G701" s="21">
        <v>26.378</v>
      </c>
      <c r="H701" s="21">
        <v>151.19999999999999</v>
      </c>
    </row>
    <row r="702" spans="1:8" x14ac:dyDescent="0.15">
      <c r="A702" s="21" t="s">
        <v>871</v>
      </c>
      <c r="B702" s="21" t="s">
        <v>1359</v>
      </c>
      <c r="C702" s="21">
        <v>37.625999999999998</v>
      </c>
      <c r="D702" s="21">
        <v>23.452999999999999</v>
      </c>
      <c r="E702" s="21" t="s">
        <v>1360</v>
      </c>
      <c r="F702" s="21">
        <v>111.8</v>
      </c>
      <c r="G702" s="21" t="s">
        <v>873</v>
      </c>
      <c r="H702" s="21">
        <v>114.9</v>
      </c>
    </row>
    <row r="703" spans="1:8" x14ac:dyDescent="0.15">
      <c r="A703" s="21" t="s">
        <v>260</v>
      </c>
    </row>
    <row r="704" spans="1:8" x14ac:dyDescent="0.15">
      <c r="A704" s="21" t="s">
        <v>261</v>
      </c>
    </row>
    <row r="705" spans="1:8" x14ac:dyDescent="0.15">
      <c r="A705" s="21" t="s">
        <v>262</v>
      </c>
    </row>
    <row r="706" spans="1:8" x14ac:dyDescent="0.15">
      <c r="A706" s="21" t="s">
        <v>263</v>
      </c>
    </row>
    <row r="707" spans="1:8" x14ac:dyDescent="0.15">
      <c r="A707" s="21" t="s">
        <v>750</v>
      </c>
    </row>
    <row r="708" spans="1:8" x14ac:dyDescent="0.15">
      <c r="A708" s="22">
        <v>42846</v>
      </c>
    </row>
    <row r="709" spans="1:8" x14ac:dyDescent="0.15">
      <c r="A709" s="21" t="s">
        <v>265</v>
      </c>
    </row>
    <row r="710" spans="1:8" x14ac:dyDescent="0.15">
      <c r="A710" s="21" t="s">
        <v>266</v>
      </c>
    </row>
    <row r="711" spans="1:8" x14ac:dyDescent="0.15">
      <c r="A711" s="21" t="s">
        <v>267</v>
      </c>
    </row>
    <row r="712" spans="1:8" x14ac:dyDescent="0.15">
      <c r="A712" s="21" t="s">
        <v>1361</v>
      </c>
    </row>
    <row r="713" spans="1:8" x14ac:dyDescent="0.15">
      <c r="A713" s="21" t="s">
        <v>1362</v>
      </c>
    </row>
    <row r="714" spans="1:8" x14ac:dyDescent="0.15">
      <c r="A714" s="21" t="s">
        <v>1363</v>
      </c>
    </row>
    <row r="715" spans="1:8" x14ac:dyDescent="0.15">
      <c r="B715" s="21" t="s">
        <v>753</v>
      </c>
      <c r="C715" s="21" t="s">
        <v>1364</v>
      </c>
    </row>
    <row r="716" spans="1:8" x14ac:dyDescent="0.15">
      <c r="B716" s="21" t="s">
        <v>755</v>
      </c>
      <c r="C716" s="21" t="s">
        <v>756</v>
      </c>
      <c r="D716" s="21" t="s">
        <v>757</v>
      </c>
      <c r="E716" s="21" t="s">
        <v>758</v>
      </c>
      <c r="F716" s="21" t="s">
        <v>759</v>
      </c>
      <c r="G716" s="21" t="s">
        <v>760</v>
      </c>
      <c r="H716" s="21" t="s">
        <v>761</v>
      </c>
    </row>
    <row r="717" spans="1:8" x14ac:dyDescent="0.15">
      <c r="A717" s="21" t="s">
        <v>762</v>
      </c>
      <c r="B717" s="21" t="s">
        <v>167</v>
      </c>
      <c r="C717" s="21">
        <v>36.978000000000002</v>
      </c>
      <c r="D717" s="21">
        <v>22.826000000000001</v>
      </c>
      <c r="E717" s="21">
        <v>49.707000000000001</v>
      </c>
      <c r="F717" s="21">
        <v>284.3</v>
      </c>
      <c r="G717" s="21">
        <v>24.928000000000001</v>
      </c>
    </row>
    <row r="718" spans="1:8" x14ac:dyDescent="0.15">
      <c r="A718" s="21" t="s">
        <v>763</v>
      </c>
    </row>
    <row r="719" spans="1:8" x14ac:dyDescent="0.15">
      <c r="A719" s="21" t="s">
        <v>764</v>
      </c>
      <c r="B719" s="21" t="s">
        <v>1365</v>
      </c>
      <c r="C719" s="21">
        <v>37.185000000000002</v>
      </c>
      <c r="D719" s="21">
        <v>22.97</v>
      </c>
      <c r="E719" s="21">
        <v>50.121000000000002</v>
      </c>
      <c r="F719" s="21">
        <v>280.60000000000002</v>
      </c>
      <c r="G719" s="21">
        <v>25.346</v>
      </c>
      <c r="H719" s="21">
        <v>154.5</v>
      </c>
    </row>
    <row r="720" spans="1:8" x14ac:dyDescent="0.15">
      <c r="A720" s="21" t="s">
        <v>766</v>
      </c>
      <c r="B720" s="21" t="s">
        <v>1366</v>
      </c>
      <c r="C720" s="21">
        <v>37.216999999999999</v>
      </c>
      <c r="D720" s="21">
        <v>22.991</v>
      </c>
      <c r="E720" s="21">
        <v>50.34</v>
      </c>
      <c r="F720" s="21">
        <v>271.10000000000002</v>
      </c>
      <c r="G720" s="21">
        <v>25.989000000000001</v>
      </c>
      <c r="H720" s="21">
        <v>153.5</v>
      </c>
    </row>
    <row r="721" spans="1:8" x14ac:dyDescent="0.15">
      <c r="A721" s="21" t="s">
        <v>770</v>
      </c>
      <c r="B721" s="21" t="s">
        <v>1367</v>
      </c>
      <c r="C721" s="21" t="s">
        <v>1368</v>
      </c>
      <c r="D721" s="21">
        <v>22.923999999999999</v>
      </c>
      <c r="E721" s="21" t="s">
        <v>1369</v>
      </c>
      <c r="F721" s="21">
        <v>280.60000000000002</v>
      </c>
      <c r="G721" s="21" t="s">
        <v>1370</v>
      </c>
      <c r="H721" s="21">
        <v>155.80000000000001</v>
      </c>
    </row>
    <row r="722" spans="1:8" x14ac:dyDescent="0.15">
      <c r="A722" s="21" t="s">
        <v>773</v>
      </c>
      <c r="B722" s="21" t="s">
        <v>1317</v>
      </c>
      <c r="C722" s="21">
        <v>36.991999999999997</v>
      </c>
      <c r="D722" s="21">
        <v>22.907</v>
      </c>
      <c r="E722" s="21">
        <v>49.835000000000001</v>
      </c>
      <c r="F722" s="21">
        <v>283.39999999999998</v>
      </c>
      <c r="G722" s="21">
        <v>25.029</v>
      </c>
      <c r="H722" s="21">
        <v>155.5</v>
      </c>
    </row>
    <row r="723" spans="1:8" x14ac:dyDescent="0.15">
      <c r="A723" s="21" t="s">
        <v>775</v>
      </c>
      <c r="B723" s="21" t="s">
        <v>1371</v>
      </c>
      <c r="C723" s="21">
        <v>37.091999999999999</v>
      </c>
      <c r="D723" s="21" t="s">
        <v>1372</v>
      </c>
      <c r="E723" s="21">
        <v>49.926000000000002</v>
      </c>
      <c r="F723" s="21">
        <v>283.39999999999998</v>
      </c>
      <c r="G723" s="21">
        <v>25.016999999999999</v>
      </c>
      <c r="H723" s="21">
        <v>155.4</v>
      </c>
    </row>
    <row r="724" spans="1:8" x14ac:dyDescent="0.15">
      <c r="A724" s="21" t="s">
        <v>778</v>
      </c>
      <c r="B724" s="21" t="s">
        <v>1373</v>
      </c>
      <c r="C724" s="21" t="s">
        <v>1374</v>
      </c>
      <c r="D724" s="21">
        <v>23.843</v>
      </c>
      <c r="E724" s="21">
        <v>50.793999999999997</v>
      </c>
      <c r="F724" s="21">
        <v>281.5</v>
      </c>
      <c r="G724" s="21">
        <v>25.602</v>
      </c>
      <c r="H724" s="21">
        <v>43</v>
      </c>
    </row>
    <row r="725" spans="1:8" x14ac:dyDescent="0.15">
      <c r="A725" s="21" t="s">
        <v>783</v>
      </c>
      <c r="B725" s="21" t="s">
        <v>1375</v>
      </c>
      <c r="C725" s="21">
        <v>37.658000000000001</v>
      </c>
      <c r="D725" s="21">
        <v>23.277999999999999</v>
      </c>
      <c r="E725" s="21">
        <v>50.170999999999999</v>
      </c>
      <c r="F725" s="21">
        <v>278.89999999999998</v>
      </c>
      <c r="G725" s="21">
        <v>25.361999999999998</v>
      </c>
      <c r="H725" s="21">
        <v>153.6</v>
      </c>
    </row>
    <row r="726" spans="1:8" x14ac:dyDescent="0.15">
      <c r="A726" s="21" t="s">
        <v>785</v>
      </c>
      <c r="B726" s="21" t="s">
        <v>1376</v>
      </c>
      <c r="C726" s="21">
        <v>37.137999999999998</v>
      </c>
      <c r="D726" s="21">
        <v>23.030999999999999</v>
      </c>
      <c r="E726" s="21">
        <v>50.457999999999998</v>
      </c>
      <c r="F726" s="21">
        <v>281.5</v>
      </c>
      <c r="G726" s="21">
        <v>25.202999999999999</v>
      </c>
      <c r="H726" s="21">
        <v>154.30000000000001</v>
      </c>
    </row>
    <row r="727" spans="1:8" x14ac:dyDescent="0.15">
      <c r="A727" s="21" t="s">
        <v>787</v>
      </c>
      <c r="B727" s="21" t="s">
        <v>1377</v>
      </c>
      <c r="C727" s="21">
        <v>37.19</v>
      </c>
      <c r="D727" s="21">
        <v>23.306999999999999</v>
      </c>
      <c r="E727" s="21">
        <v>50.055999999999997</v>
      </c>
      <c r="F727" s="21">
        <v>281.5</v>
      </c>
      <c r="G727" s="21">
        <v>25.331</v>
      </c>
      <c r="H727" s="21">
        <v>154.19999999999999</v>
      </c>
    </row>
    <row r="728" spans="1:8" x14ac:dyDescent="0.15">
      <c r="A728" s="21" t="s">
        <v>790</v>
      </c>
      <c r="B728" s="21" t="s">
        <v>1378</v>
      </c>
      <c r="C728" s="21">
        <v>36.984000000000002</v>
      </c>
      <c r="D728" s="21">
        <v>23.577999999999999</v>
      </c>
      <c r="E728" s="21">
        <v>50.085999999999999</v>
      </c>
      <c r="F728" s="21" t="s">
        <v>1076</v>
      </c>
      <c r="G728" s="21">
        <v>25.173999999999999</v>
      </c>
      <c r="H728" s="21">
        <v>154.30000000000001</v>
      </c>
    </row>
    <row r="729" spans="1:8" x14ac:dyDescent="0.15">
      <c r="A729" s="21" t="s">
        <v>792</v>
      </c>
      <c r="B729" s="21" t="s">
        <v>1379</v>
      </c>
      <c r="C729" s="21">
        <v>37.088999999999999</v>
      </c>
      <c r="D729" s="21">
        <v>23.292999999999999</v>
      </c>
      <c r="E729" s="21">
        <v>50.237000000000002</v>
      </c>
      <c r="F729" s="21">
        <v>282.39999999999998</v>
      </c>
      <c r="G729" s="21">
        <v>25.584</v>
      </c>
      <c r="H729" s="21">
        <v>153.9</v>
      </c>
    </row>
    <row r="730" spans="1:8" x14ac:dyDescent="0.15">
      <c r="A730" s="21" t="s">
        <v>794</v>
      </c>
      <c r="B730" s="21" t="s">
        <v>1380</v>
      </c>
      <c r="C730" s="21">
        <v>38.158999999999999</v>
      </c>
      <c r="D730" s="21">
        <v>23.382000000000001</v>
      </c>
      <c r="E730" s="21">
        <v>50.917000000000002</v>
      </c>
      <c r="F730" s="21">
        <v>280.60000000000002</v>
      </c>
      <c r="G730" s="21">
        <v>25.46</v>
      </c>
      <c r="H730" s="21">
        <v>151.9</v>
      </c>
    </row>
    <row r="731" spans="1:8" x14ac:dyDescent="0.15">
      <c r="A731" s="21" t="s">
        <v>796</v>
      </c>
      <c r="B731" s="21" t="s">
        <v>1381</v>
      </c>
      <c r="C731" s="21">
        <v>37.192</v>
      </c>
      <c r="D731" s="21">
        <v>23.143999999999998</v>
      </c>
      <c r="E731" s="21">
        <v>50.067</v>
      </c>
      <c r="F731" s="21">
        <v>276.2</v>
      </c>
      <c r="G731" s="21">
        <v>25.254000000000001</v>
      </c>
      <c r="H731" s="21">
        <v>154.5</v>
      </c>
    </row>
    <row r="732" spans="1:8" x14ac:dyDescent="0.15">
      <c r="A732" s="21" t="s">
        <v>867</v>
      </c>
      <c r="B732" s="21" t="s">
        <v>1382</v>
      </c>
      <c r="C732" s="21">
        <v>37.183999999999997</v>
      </c>
      <c r="D732" s="21">
        <v>23.181999999999999</v>
      </c>
      <c r="E732" s="21">
        <v>50.139000000000003</v>
      </c>
      <c r="F732" s="21">
        <v>282.39999999999998</v>
      </c>
      <c r="G732" s="21">
        <v>25.440999999999999</v>
      </c>
      <c r="H732" s="21">
        <v>154.1</v>
      </c>
    </row>
    <row r="733" spans="1:8" x14ac:dyDescent="0.15">
      <c r="A733" s="21" t="s">
        <v>869</v>
      </c>
      <c r="B733" s="21" t="s">
        <v>1383</v>
      </c>
      <c r="C733" s="21">
        <v>37.145000000000003</v>
      </c>
      <c r="D733" s="21">
        <v>23.21</v>
      </c>
      <c r="E733" s="21">
        <v>49.813000000000002</v>
      </c>
      <c r="F733" s="21">
        <v>274.5</v>
      </c>
      <c r="G733" s="21">
        <v>25.234000000000002</v>
      </c>
      <c r="H733" s="21">
        <v>154.80000000000001</v>
      </c>
    </row>
    <row r="734" spans="1:8" x14ac:dyDescent="0.15">
      <c r="A734" s="21" t="s">
        <v>871</v>
      </c>
      <c r="B734" s="21" t="s">
        <v>1384</v>
      </c>
      <c r="C734" s="21">
        <v>37.118000000000002</v>
      </c>
      <c r="D734" s="21">
        <v>23.190999999999999</v>
      </c>
      <c r="E734" s="21">
        <v>49.920999999999999</v>
      </c>
      <c r="F734" s="21">
        <v>280.60000000000002</v>
      </c>
      <c r="G734" s="21">
        <v>25.202000000000002</v>
      </c>
      <c r="H734" s="21">
        <v>154.69999999999999</v>
      </c>
    </row>
    <row r="735" spans="1:8" x14ac:dyDescent="0.15">
      <c r="A735" s="21" t="s">
        <v>260</v>
      </c>
    </row>
    <row r="736" spans="1:8" x14ac:dyDescent="0.15">
      <c r="A736" s="21" t="s">
        <v>261</v>
      </c>
    </row>
    <row r="737" spans="1:8" x14ac:dyDescent="0.15">
      <c r="A737" s="21" t="s">
        <v>262</v>
      </c>
    </row>
    <row r="738" spans="1:8" x14ac:dyDescent="0.15">
      <c r="A738" s="21" t="s">
        <v>263</v>
      </c>
    </row>
    <row r="739" spans="1:8" x14ac:dyDescent="0.15">
      <c r="A739" s="21" t="s">
        <v>750</v>
      </c>
    </row>
    <row r="740" spans="1:8" x14ac:dyDescent="0.15">
      <c r="A740" s="22">
        <v>42846</v>
      </c>
    </row>
    <row r="741" spans="1:8" x14ac:dyDescent="0.15">
      <c r="A741" s="21" t="s">
        <v>265</v>
      </c>
    </row>
    <row r="742" spans="1:8" x14ac:dyDescent="0.15">
      <c r="A742" s="21" t="s">
        <v>266</v>
      </c>
    </row>
    <row r="743" spans="1:8" x14ac:dyDescent="0.15">
      <c r="A743" s="21" t="s">
        <v>267</v>
      </c>
    </row>
    <row r="744" spans="1:8" x14ac:dyDescent="0.15">
      <c r="A744" s="21" t="s">
        <v>1385</v>
      </c>
    </row>
    <row r="745" spans="1:8" x14ac:dyDescent="0.15">
      <c r="A745" s="21" t="s">
        <v>1386</v>
      </c>
    </row>
    <row r="746" spans="1:8" x14ac:dyDescent="0.15">
      <c r="A746" s="21" t="s">
        <v>1387</v>
      </c>
    </row>
    <row r="747" spans="1:8" x14ac:dyDescent="0.15">
      <c r="B747" s="21" t="s">
        <v>753</v>
      </c>
      <c r="C747" s="21" t="s">
        <v>1388</v>
      </c>
    </row>
    <row r="748" spans="1:8" x14ac:dyDescent="0.15">
      <c r="B748" s="21" t="s">
        <v>755</v>
      </c>
      <c r="C748" s="21" t="s">
        <v>756</v>
      </c>
      <c r="D748" s="21" t="s">
        <v>757</v>
      </c>
      <c r="E748" s="21" t="s">
        <v>758</v>
      </c>
      <c r="F748" s="21" t="s">
        <v>759</v>
      </c>
      <c r="G748" s="21" t="s">
        <v>760</v>
      </c>
      <c r="H748" s="21" t="s">
        <v>761</v>
      </c>
    </row>
    <row r="749" spans="1:8" x14ac:dyDescent="0.15">
      <c r="A749" s="21" t="s">
        <v>762</v>
      </c>
      <c r="B749" s="21" t="s">
        <v>69</v>
      </c>
      <c r="C749" s="21">
        <v>35.755000000000003</v>
      </c>
      <c r="D749" s="21">
        <v>22.065000000000001</v>
      </c>
      <c r="E749" s="21">
        <v>47.671999999999997</v>
      </c>
      <c r="F749" s="21">
        <v>291.8</v>
      </c>
      <c r="G749" s="21">
        <v>24.087</v>
      </c>
    </row>
    <row r="750" spans="1:8" x14ac:dyDescent="0.15">
      <c r="A750" s="21" t="s">
        <v>763</v>
      </c>
    </row>
    <row r="751" spans="1:8" x14ac:dyDescent="0.15">
      <c r="A751" s="21" t="s">
        <v>764</v>
      </c>
      <c r="B751" s="21" t="s">
        <v>1389</v>
      </c>
      <c r="C751" s="21">
        <v>36.28</v>
      </c>
      <c r="D751" s="21">
        <v>22.119</v>
      </c>
      <c r="E751" s="21">
        <v>48.152999999999999</v>
      </c>
      <c r="F751" s="21">
        <v>288.89999999999998</v>
      </c>
      <c r="G751" s="21">
        <v>24.524000000000001</v>
      </c>
      <c r="H751" s="21">
        <v>159.9</v>
      </c>
    </row>
    <row r="752" spans="1:8" x14ac:dyDescent="0.15">
      <c r="A752" s="21" t="s">
        <v>766</v>
      </c>
      <c r="B752" s="21" t="s">
        <v>1390</v>
      </c>
      <c r="C752" s="21">
        <v>36.090000000000003</v>
      </c>
      <c r="D752" s="21">
        <v>22.122</v>
      </c>
      <c r="E752" s="21">
        <v>48.01</v>
      </c>
      <c r="F752" s="21">
        <v>288.89999999999998</v>
      </c>
      <c r="G752" s="21">
        <v>24.236000000000001</v>
      </c>
      <c r="H752" s="21">
        <v>160.6</v>
      </c>
    </row>
    <row r="753" spans="1:8" x14ac:dyDescent="0.15">
      <c r="A753" s="21" t="s">
        <v>770</v>
      </c>
      <c r="B753" s="21" t="s">
        <v>1391</v>
      </c>
      <c r="C753" s="21" t="s">
        <v>1392</v>
      </c>
      <c r="D753" s="21">
        <v>22.608000000000001</v>
      </c>
      <c r="E753" s="21">
        <v>48.777000000000001</v>
      </c>
      <c r="F753" s="21">
        <v>288</v>
      </c>
      <c r="G753" s="21">
        <v>24.350999999999999</v>
      </c>
      <c r="H753" s="21">
        <v>55.6</v>
      </c>
    </row>
    <row r="754" spans="1:8" x14ac:dyDescent="0.15">
      <c r="A754" s="21" t="s">
        <v>773</v>
      </c>
      <c r="B754" s="21" t="s">
        <v>1393</v>
      </c>
      <c r="C754" s="21">
        <v>36.314999999999998</v>
      </c>
      <c r="D754" s="21">
        <v>22.452000000000002</v>
      </c>
      <c r="E754" s="21">
        <v>48.094000000000001</v>
      </c>
      <c r="F754" s="21">
        <v>289.89999999999998</v>
      </c>
      <c r="G754" s="21">
        <v>24.745000000000001</v>
      </c>
      <c r="H754" s="21">
        <v>159.19999999999999</v>
      </c>
    </row>
    <row r="755" spans="1:8" x14ac:dyDescent="0.15">
      <c r="A755" s="21" t="s">
        <v>775</v>
      </c>
      <c r="B755" s="21" t="s">
        <v>1394</v>
      </c>
      <c r="C755" s="21">
        <v>36.204999999999998</v>
      </c>
      <c r="D755" s="21">
        <v>22.318000000000001</v>
      </c>
      <c r="E755" s="21">
        <v>48.073999999999998</v>
      </c>
      <c r="F755" s="21">
        <v>290.89999999999998</v>
      </c>
      <c r="G755" s="21">
        <v>24.42</v>
      </c>
      <c r="H755" s="21">
        <v>159.9</v>
      </c>
    </row>
    <row r="756" spans="1:8" x14ac:dyDescent="0.15">
      <c r="A756" s="21" t="s">
        <v>778</v>
      </c>
      <c r="B756" s="21" t="s">
        <v>1395</v>
      </c>
      <c r="C756" s="21" t="s">
        <v>1396</v>
      </c>
      <c r="D756" s="21">
        <v>22.47</v>
      </c>
      <c r="E756" s="21">
        <v>49.68</v>
      </c>
      <c r="F756" s="21">
        <v>288.89999999999998</v>
      </c>
      <c r="G756" s="21">
        <v>24.297000000000001</v>
      </c>
      <c r="H756" s="21">
        <v>60.1</v>
      </c>
    </row>
    <row r="757" spans="1:8" x14ac:dyDescent="0.15">
      <c r="A757" s="21" t="s">
        <v>783</v>
      </c>
      <c r="B757" s="21" t="s">
        <v>1397</v>
      </c>
      <c r="C757" s="21">
        <v>35.923999999999999</v>
      </c>
      <c r="D757" s="21" t="s">
        <v>1398</v>
      </c>
      <c r="E757" s="21" t="s">
        <v>1399</v>
      </c>
      <c r="F757" s="21" t="s">
        <v>1400</v>
      </c>
      <c r="G757" s="21" t="s">
        <v>1401</v>
      </c>
      <c r="H757" s="21">
        <v>161.5</v>
      </c>
    </row>
    <row r="758" spans="1:8" x14ac:dyDescent="0.15">
      <c r="A758" s="21" t="s">
        <v>785</v>
      </c>
      <c r="B758" s="21" t="s">
        <v>1402</v>
      </c>
      <c r="C758" s="21">
        <v>36.231000000000002</v>
      </c>
      <c r="D758" s="21">
        <v>22.658999999999999</v>
      </c>
      <c r="E758" s="21">
        <v>47.999000000000002</v>
      </c>
      <c r="F758" s="21">
        <v>289.89999999999998</v>
      </c>
      <c r="G758" s="21">
        <v>24.231999999999999</v>
      </c>
      <c r="H758" s="21">
        <v>159.80000000000001</v>
      </c>
    </row>
    <row r="759" spans="1:8" x14ac:dyDescent="0.15">
      <c r="A759" s="21" t="s">
        <v>787</v>
      </c>
      <c r="B759" s="21" t="s">
        <v>1403</v>
      </c>
      <c r="C759" s="21">
        <v>35.764000000000003</v>
      </c>
      <c r="D759" s="21">
        <v>22.099</v>
      </c>
      <c r="E759" s="21">
        <v>47.857999999999997</v>
      </c>
      <c r="F759" s="21">
        <v>289.89999999999998</v>
      </c>
      <c r="G759" s="21">
        <v>24.097999999999999</v>
      </c>
      <c r="H759" s="21">
        <v>161.4</v>
      </c>
    </row>
    <row r="760" spans="1:8" x14ac:dyDescent="0.15">
      <c r="A760" s="21" t="s">
        <v>790</v>
      </c>
      <c r="B760" s="21" t="s">
        <v>1404</v>
      </c>
      <c r="C760" s="21" t="s">
        <v>1405</v>
      </c>
      <c r="D760" s="21">
        <v>22.626999999999999</v>
      </c>
      <c r="E760" s="21">
        <v>49.131999999999998</v>
      </c>
      <c r="F760" s="21">
        <v>288.89999999999998</v>
      </c>
      <c r="G760" s="21">
        <v>24.565999999999999</v>
      </c>
      <c r="H760" s="21">
        <v>56.5</v>
      </c>
    </row>
    <row r="761" spans="1:8" x14ac:dyDescent="0.15">
      <c r="A761" s="21" t="s">
        <v>792</v>
      </c>
      <c r="B761" s="21" t="s">
        <v>1406</v>
      </c>
      <c r="C761" s="21">
        <v>36.174999999999997</v>
      </c>
      <c r="D761" s="21">
        <v>22.335999999999999</v>
      </c>
      <c r="E761" s="21">
        <v>48.548999999999999</v>
      </c>
      <c r="F761" s="21">
        <v>287.10000000000002</v>
      </c>
      <c r="G761" s="21">
        <v>24.457000000000001</v>
      </c>
      <c r="H761" s="21">
        <v>159.30000000000001</v>
      </c>
    </row>
    <row r="762" spans="1:8" x14ac:dyDescent="0.15">
      <c r="A762" s="21" t="s">
        <v>794</v>
      </c>
      <c r="B762" s="21" t="s">
        <v>1407</v>
      </c>
      <c r="C762" s="21" t="s">
        <v>1408</v>
      </c>
      <c r="D762" s="21">
        <v>22.088999999999999</v>
      </c>
      <c r="E762" s="21">
        <v>48.021000000000001</v>
      </c>
      <c r="F762" s="21">
        <v>289.89999999999998</v>
      </c>
      <c r="G762" s="21">
        <v>24.276</v>
      </c>
      <c r="H762" s="21">
        <v>161</v>
      </c>
    </row>
    <row r="763" spans="1:8" x14ac:dyDescent="0.15">
      <c r="A763" s="21" t="s">
        <v>796</v>
      </c>
      <c r="B763" s="21" t="s">
        <v>1409</v>
      </c>
      <c r="C763" s="21">
        <v>35.838000000000001</v>
      </c>
      <c r="D763" s="21">
        <v>22.17</v>
      </c>
      <c r="E763" s="21">
        <v>47.856000000000002</v>
      </c>
      <c r="F763" s="21">
        <v>287.10000000000002</v>
      </c>
      <c r="G763" s="21">
        <v>24.452000000000002</v>
      </c>
      <c r="H763" s="21">
        <v>160.80000000000001</v>
      </c>
    </row>
    <row r="764" spans="1:8" x14ac:dyDescent="0.15">
      <c r="A764" s="21" t="s">
        <v>260</v>
      </c>
    </row>
    <row r="765" spans="1:8" x14ac:dyDescent="0.15">
      <c r="A765" s="21" t="s">
        <v>261</v>
      </c>
    </row>
    <row r="766" spans="1:8" x14ac:dyDescent="0.15">
      <c r="A766" s="21" t="s">
        <v>262</v>
      </c>
    </row>
    <row r="767" spans="1:8" x14ac:dyDescent="0.15">
      <c r="A767" s="21" t="s">
        <v>263</v>
      </c>
    </row>
    <row r="768" spans="1:8" x14ac:dyDescent="0.15">
      <c r="A768" s="21" t="s">
        <v>750</v>
      </c>
    </row>
    <row r="769" spans="1:8" x14ac:dyDescent="0.15">
      <c r="A769" s="22">
        <v>42846</v>
      </c>
    </row>
    <row r="770" spans="1:8" x14ac:dyDescent="0.15">
      <c r="A770" s="21" t="s">
        <v>265</v>
      </c>
    </row>
    <row r="771" spans="1:8" x14ac:dyDescent="0.15">
      <c r="A771" s="21" t="s">
        <v>266</v>
      </c>
    </row>
    <row r="772" spans="1:8" x14ac:dyDescent="0.15">
      <c r="A772" s="21" t="s">
        <v>267</v>
      </c>
    </row>
    <row r="773" spans="1:8" x14ac:dyDescent="0.15">
      <c r="A773" s="21" t="s">
        <v>1410</v>
      </c>
    </row>
    <row r="774" spans="1:8" x14ac:dyDescent="0.15">
      <c r="A774" s="21" t="s">
        <v>1411</v>
      </c>
    </row>
    <row r="775" spans="1:8" x14ac:dyDescent="0.15">
      <c r="A775" s="21" t="s">
        <v>1412</v>
      </c>
    </row>
    <row r="776" spans="1:8" x14ac:dyDescent="0.15">
      <c r="B776" s="21" t="s">
        <v>753</v>
      </c>
      <c r="C776" s="21" t="s">
        <v>1413</v>
      </c>
    </row>
    <row r="777" spans="1:8" x14ac:dyDescent="0.15">
      <c r="B777" s="21" t="s">
        <v>755</v>
      </c>
      <c r="C777" s="21" t="s">
        <v>756</v>
      </c>
      <c r="D777" s="21" t="s">
        <v>757</v>
      </c>
      <c r="E777" s="21" t="s">
        <v>758</v>
      </c>
      <c r="F777" s="21" t="s">
        <v>759</v>
      </c>
      <c r="G777" s="21" t="s">
        <v>760</v>
      </c>
      <c r="H777" s="21" t="s">
        <v>761</v>
      </c>
    </row>
    <row r="778" spans="1:8" x14ac:dyDescent="0.15">
      <c r="A778" s="21" t="s">
        <v>762</v>
      </c>
      <c r="B778" s="21" t="s">
        <v>203</v>
      </c>
      <c r="C778" s="21">
        <v>37.261000000000003</v>
      </c>
      <c r="D778" s="21">
        <v>22.861000000000001</v>
      </c>
      <c r="E778" s="21">
        <v>49.893999999999998</v>
      </c>
      <c r="F778" s="21">
        <v>280.60000000000002</v>
      </c>
      <c r="G778" s="21">
        <v>25.151</v>
      </c>
    </row>
    <row r="779" spans="1:8" x14ac:dyDescent="0.15">
      <c r="A779" s="21" t="s">
        <v>763</v>
      </c>
    </row>
    <row r="780" spans="1:8" x14ac:dyDescent="0.15">
      <c r="A780" s="21" t="s">
        <v>764</v>
      </c>
      <c r="B780" s="21" t="s">
        <v>1414</v>
      </c>
      <c r="C780" s="21">
        <v>38.206000000000003</v>
      </c>
      <c r="D780" s="21">
        <v>23.68</v>
      </c>
      <c r="E780" s="21">
        <v>51.119</v>
      </c>
      <c r="F780" s="21">
        <v>272.8</v>
      </c>
      <c r="G780" s="21">
        <v>26.553000000000001</v>
      </c>
      <c r="H780" s="21">
        <v>150.19999999999999</v>
      </c>
    </row>
    <row r="781" spans="1:8" x14ac:dyDescent="0.15">
      <c r="A781" s="21" t="s">
        <v>766</v>
      </c>
      <c r="B781" s="21" t="s">
        <v>1415</v>
      </c>
      <c r="C781" s="21">
        <v>38.026000000000003</v>
      </c>
      <c r="D781" s="21">
        <v>23.524000000000001</v>
      </c>
      <c r="E781" s="21">
        <v>50.411000000000001</v>
      </c>
      <c r="F781" s="21">
        <v>279.7</v>
      </c>
      <c r="G781" s="21">
        <v>25.919</v>
      </c>
      <c r="H781" s="21">
        <v>152</v>
      </c>
    </row>
    <row r="782" spans="1:8" x14ac:dyDescent="0.15">
      <c r="A782" s="21" t="s">
        <v>770</v>
      </c>
      <c r="B782" s="21" t="s">
        <v>1416</v>
      </c>
      <c r="C782" s="21">
        <v>38.128</v>
      </c>
      <c r="D782" s="21">
        <v>23.617000000000001</v>
      </c>
      <c r="E782" s="21">
        <v>50.673000000000002</v>
      </c>
      <c r="F782" s="21">
        <v>273.60000000000002</v>
      </c>
      <c r="G782" s="21">
        <v>25.962</v>
      </c>
      <c r="H782" s="21">
        <v>151.4</v>
      </c>
    </row>
    <row r="783" spans="1:8" x14ac:dyDescent="0.15">
      <c r="A783" s="21" t="s">
        <v>773</v>
      </c>
      <c r="B783" s="21" t="s">
        <v>1417</v>
      </c>
      <c r="C783" s="21">
        <v>38.232999999999997</v>
      </c>
      <c r="D783" s="21">
        <v>23.888000000000002</v>
      </c>
      <c r="E783" s="21">
        <v>52.106000000000002</v>
      </c>
      <c r="F783" s="21">
        <v>256.10000000000002</v>
      </c>
      <c r="G783" s="21" t="s">
        <v>873</v>
      </c>
      <c r="H783" s="21">
        <v>132.6</v>
      </c>
    </row>
    <row r="784" spans="1:8" x14ac:dyDescent="0.15">
      <c r="A784" s="21" t="s">
        <v>775</v>
      </c>
      <c r="B784" s="21" t="s">
        <v>1418</v>
      </c>
      <c r="C784" s="21" t="s">
        <v>1419</v>
      </c>
      <c r="D784" s="21">
        <v>24.298999999999999</v>
      </c>
      <c r="E784" s="21">
        <v>51.435000000000002</v>
      </c>
      <c r="F784" s="21">
        <v>278.89999999999998</v>
      </c>
      <c r="G784" s="21">
        <v>26.501999999999999</v>
      </c>
      <c r="H784" s="21">
        <v>72.400000000000006</v>
      </c>
    </row>
    <row r="785" spans="1:8" x14ac:dyDescent="0.15">
      <c r="A785" s="21" t="s">
        <v>778</v>
      </c>
      <c r="B785" s="21" t="s">
        <v>1420</v>
      </c>
      <c r="C785" s="21">
        <v>38.095999999999997</v>
      </c>
      <c r="D785" s="21">
        <v>23.672999999999998</v>
      </c>
      <c r="E785" s="21">
        <v>50.576000000000001</v>
      </c>
      <c r="F785" s="21" t="s">
        <v>1421</v>
      </c>
      <c r="G785" s="21">
        <v>26.038</v>
      </c>
      <c r="H785" s="21">
        <v>151.4</v>
      </c>
    </row>
    <row r="786" spans="1:8" x14ac:dyDescent="0.15">
      <c r="A786" s="21" t="s">
        <v>783</v>
      </c>
      <c r="B786" s="21" t="s">
        <v>1422</v>
      </c>
      <c r="C786" s="21" t="s">
        <v>1423</v>
      </c>
      <c r="D786" s="21">
        <v>23.709</v>
      </c>
      <c r="E786" s="21">
        <v>50.783999999999999</v>
      </c>
      <c r="F786" s="21">
        <v>272</v>
      </c>
      <c r="G786" s="21">
        <v>25.724</v>
      </c>
      <c r="H786" s="21">
        <v>50.5</v>
      </c>
    </row>
    <row r="787" spans="1:8" x14ac:dyDescent="0.15">
      <c r="A787" s="21" t="s">
        <v>785</v>
      </c>
      <c r="B787" s="21" t="s">
        <v>1424</v>
      </c>
      <c r="C787" s="21">
        <v>37.564</v>
      </c>
      <c r="D787" s="21">
        <v>23.202999999999999</v>
      </c>
      <c r="E787" s="21">
        <v>50.683999999999997</v>
      </c>
      <c r="F787" s="21">
        <v>272</v>
      </c>
      <c r="G787" s="21">
        <v>25.629000000000001</v>
      </c>
      <c r="H787" s="21">
        <v>152.9</v>
      </c>
    </row>
    <row r="788" spans="1:8" x14ac:dyDescent="0.15">
      <c r="A788" s="21" t="s">
        <v>787</v>
      </c>
      <c r="B788" s="21" t="s">
        <v>1425</v>
      </c>
      <c r="C788" s="21">
        <v>37.536999999999999</v>
      </c>
      <c r="D788" s="21">
        <v>23.074999999999999</v>
      </c>
      <c r="E788" s="21">
        <v>50.524999999999999</v>
      </c>
      <c r="F788" s="21">
        <v>271.10000000000002</v>
      </c>
      <c r="G788" s="21">
        <v>25.63</v>
      </c>
      <c r="H788" s="21">
        <v>153.19999999999999</v>
      </c>
    </row>
    <row r="789" spans="1:8" x14ac:dyDescent="0.15">
      <c r="A789" s="21" t="s">
        <v>790</v>
      </c>
      <c r="B789" s="21" t="s">
        <v>1426</v>
      </c>
      <c r="C789" s="21" t="s">
        <v>1427</v>
      </c>
      <c r="D789" s="21">
        <v>23.466000000000001</v>
      </c>
      <c r="E789" s="21">
        <v>50.387999999999998</v>
      </c>
      <c r="F789" s="21">
        <v>272</v>
      </c>
      <c r="G789" s="21">
        <v>25.535</v>
      </c>
      <c r="H789" s="21">
        <v>73</v>
      </c>
    </row>
    <row r="790" spans="1:8" x14ac:dyDescent="0.15">
      <c r="A790" s="21" t="s">
        <v>792</v>
      </c>
      <c r="B790" s="21" t="s">
        <v>1428</v>
      </c>
      <c r="C790" s="21">
        <v>37.674999999999997</v>
      </c>
      <c r="D790" s="21">
        <v>23.082999999999998</v>
      </c>
      <c r="E790" s="21">
        <v>50.182000000000002</v>
      </c>
      <c r="F790" s="21">
        <v>276.2</v>
      </c>
      <c r="G790" s="21">
        <v>25.518999999999998</v>
      </c>
      <c r="H790" s="21">
        <v>153.6</v>
      </c>
    </row>
    <row r="791" spans="1:8" x14ac:dyDescent="0.15">
      <c r="A791" s="21" t="s">
        <v>794</v>
      </c>
      <c r="B791" s="21" t="s">
        <v>1429</v>
      </c>
      <c r="C791" s="21">
        <v>37.481999999999999</v>
      </c>
      <c r="D791" s="21">
        <v>22.978999999999999</v>
      </c>
      <c r="E791" s="21">
        <v>50.216000000000001</v>
      </c>
      <c r="F791" s="21">
        <v>263</v>
      </c>
      <c r="G791" s="21">
        <v>25.617000000000001</v>
      </c>
      <c r="H791" s="21">
        <v>153.80000000000001</v>
      </c>
    </row>
    <row r="792" spans="1:8" x14ac:dyDescent="0.15">
      <c r="A792" s="21" t="s">
        <v>796</v>
      </c>
      <c r="B792" s="21" t="s">
        <v>1430</v>
      </c>
      <c r="C792" s="21">
        <v>37.606000000000002</v>
      </c>
      <c r="D792" s="21">
        <v>22.879000000000001</v>
      </c>
      <c r="E792" s="21" t="s">
        <v>1113</v>
      </c>
      <c r="F792" s="21">
        <v>273.60000000000002</v>
      </c>
      <c r="G792" s="21">
        <v>25.303000000000001</v>
      </c>
      <c r="H792" s="21">
        <v>154.4</v>
      </c>
    </row>
    <row r="793" spans="1:8" x14ac:dyDescent="0.15">
      <c r="A793" s="21" t="s">
        <v>867</v>
      </c>
      <c r="B793" s="21" t="s">
        <v>1431</v>
      </c>
      <c r="C793" s="21">
        <v>37.322000000000003</v>
      </c>
      <c r="D793" s="21">
        <v>22.866</v>
      </c>
      <c r="E793" s="21">
        <v>49.901000000000003</v>
      </c>
      <c r="F793" s="21">
        <v>276.2</v>
      </c>
      <c r="G793" s="21" t="s">
        <v>1432</v>
      </c>
      <c r="H793" s="21">
        <v>155</v>
      </c>
    </row>
    <row r="794" spans="1:8" x14ac:dyDescent="0.15">
      <c r="A794" s="21" t="s">
        <v>869</v>
      </c>
      <c r="B794" s="21" t="s">
        <v>1433</v>
      </c>
      <c r="C794" s="21" t="s">
        <v>1434</v>
      </c>
      <c r="D794" s="21" t="s">
        <v>1435</v>
      </c>
      <c r="E794" s="21">
        <v>49.933999999999997</v>
      </c>
      <c r="F794" s="21">
        <v>258.39999999999998</v>
      </c>
      <c r="G794" s="21">
        <v>25.271999999999998</v>
      </c>
      <c r="H794" s="21">
        <v>154.9</v>
      </c>
    </row>
    <row r="795" spans="1:8" x14ac:dyDescent="0.15">
      <c r="A795" s="21" t="s">
        <v>871</v>
      </c>
      <c r="B795" s="21" t="s">
        <v>1436</v>
      </c>
      <c r="C795" s="21">
        <v>41.113999999999997</v>
      </c>
      <c r="D795" s="21">
        <v>26.55</v>
      </c>
      <c r="E795" s="21">
        <v>55.08</v>
      </c>
      <c r="F795" s="21">
        <v>234.2</v>
      </c>
      <c r="G795" s="21" t="s">
        <v>873</v>
      </c>
      <c r="H795" s="21">
        <v>126.2</v>
      </c>
    </row>
    <row r="796" spans="1:8" x14ac:dyDescent="0.15">
      <c r="A796" s="21" t="s">
        <v>260</v>
      </c>
    </row>
    <row r="797" spans="1:8" x14ac:dyDescent="0.15">
      <c r="A797" s="21" t="s">
        <v>261</v>
      </c>
    </row>
    <row r="798" spans="1:8" x14ac:dyDescent="0.15">
      <c r="A798" s="21" t="s">
        <v>262</v>
      </c>
    </row>
    <row r="799" spans="1:8" x14ac:dyDescent="0.15">
      <c r="A799" s="21" t="s">
        <v>263</v>
      </c>
    </row>
    <row r="800" spans="1:8" x14ac:dyDescent="0.15">
      <c r="A800" s="21" t="s">
        <v>750</v>
      </c>
    </row>
    <row r="801" spans="1:8" x14ac:dyDescent="0.15">
      <c r="A801" s="22">
        <v>42846</v>
      </c>
    </row>
    <row r="802" spans="1:8" x14ac:dyDescent="0.15">
      <c r="A802" s="21" t="s">
        <v>265</v>
      </c>
    </row>
    <row r="803" spans="1:8" x14ac:dyDescent="0.15">
      <c r="A803" s="21" t="s">
        <v>266</v>
      </c>
    </row>
    <row r="804" spans="1:8" x14ac:dyDescent="0.15">
      <c r="A804" s="21" t="s">
        <v>267</v>
      </c>
    </row>
    <row r="805" spans="1:8" x14ac:dyDescent="0.15">
      <c r="A805" s="21" t="s">
        <v>1437</v>
      </c>
    </row>
    <row r="806" spans="1:8" x14ac:dyDescent="0.15">
      <c r="A806" s="21" t="s">
        <v>1438</v>
      </c>
    </row>
    <row r="807" spans="1:8" x14ac:dyDescent="0.15">
      <c r="A807" s="21" t="s">
        <v>1439</v>
      </c>
    </row>
    <row r="808" spans="1:8" x14ac:dyDescent="0.15">
      <c r="B808" s="21" t="s">
        <v>753</v>
      </c>
      <c r="C808" s="21" t="s">
        <v>1440</v>
      </c>
    </row>
    <row r="809" spans="1:8" x14ac:dyDescent="0.15">
      <c r="B809" s="21" t="s">
        <v>755</v>
      </c>
      <c r="C809" s="21" t="s">
        <v>756</v>
      </c>
      <c r="D809" s="21" t="s">
        <v>757</v>
      </c>
      <c r="E809" s="21" t="s">
        <v>758</v>
      </c>
      <c r="F809" s="21" t="s">
        <v>759</v>
      </c>
      <c r="G809" s="21" t="s">
        <v>760</v>
      </c>
      <c r="H809" s="21" t="s">
        <v>761</v>
      </c>
    </row>
    <row r="810" spans="1:8" x14ac:dyDescent="0.15">
      <c r="A810" s="21" t="s">
        <v>762</v>
      </c>
      <c r="B810" s="21" t="s">
        <v>61</v>
      </c>
      <c r="C810" s="21">
        <v>35.826000000000001</v>
      </c>
      <c r="D810" s="21">
        <v>22.154</v>
      </c>
      <c r="E810" s="21">
        <v>47.707000000000001</v>
      </c>
      <c r="F810" s="21">
        <v>299.8</v>
      </c>
      <c r="G810" s="21">
        <v>23.888000000000002</v>
      </c>
    </row>
    <row r="811" spans="1:8" x14ac:dyDescent="0.15">
      <c r="A811" s="21" t="s">
        <v>763</v>
      </c>
    </row>
    <row r="812" spans="1:8" x14ac:dyDescent="0.15">
      <c r="A812" s="21" t="s">
        <v>764</v>
      </c>
      <c r="B812" s="21" t="s">
        <v>1441</v>
      </c>
      <c r="C812" s="21" t="s">
        <v>1442</v>
      </c>
      <c r="D812" s="21">
        <v>24.236000000000001</v>
      </c>
      <c r="E812" s="21">
        <v>50.656999999999996</v>
      </c>
      <c r="F812" s="21">
        <v>293.8</v>
      </c>
      <c r="G812" s="21">
        <v>24.937999999999999</v>
      </c>
      <c r="H812" s="21">
        <v>57.9</v>
      </c>
    </row>
    <row r="813" spans="1:8" x14ac:dyDescent="0.15">
      <c r="A813" s="21" t="s">
        <v>766</v>
      </c>
      <c r="B813" s="21" t="s">
        <v>1443</v>
      </c>
      <c r="C813" s="21">
        <v>36.664999999999999</v>
      </c>
      <c r="D813" s="21">
        <v>22.475000000000001</v>
      </c>
      <c r="E813" s="21">
        <v>48.018000000000001</v>
      </c>
      <c r="F813" s="21">
        <v>296.8</v>
      </c>
      <c r="G813" s="21">
        <v>24.143999999999998</v>
      </c>
      <c r="H813" s="21">
        <v>159.6</v>
      </c>
    </row>
    <row r="814" spans="1:8" x14ac:dyDescent="0.15">
      <c r="A814" s="21" t="s">
        <v>770</v>
      </c>
      <c r="B814" s="21" t="s">
        <v>1444</v>
      </c>
      <c r="C814" s="21">
        <v>35.976999999999997</v>
      </c>
      <c r="D814" s="21">
        <v>22.414999999999999</v>
      </c>
      <c r="E814" s="21">
        <v>47.991999999999997</v>
      </c>
      <c r="F814" s="21">
        <v>296.8</v>
      </c>
      <c r="G814" s="21">
        <v>24.172000000000001</v>
      </c>
      <c r="H814" s="21">
        <v>160.5</v>
      </c>
    </row>
    <row r="815" spans="1:8" x14ac:dyDescent="0.15">
      <c r="A815" s="21" t="s">
        <v>773</v>
      </c>
      <c r="B815" s="21" t="s">
        <v>1445</v>
      </c>
      <c r="C815" s="21" t="s">
        <v>1446</v>
      </c>
      <c r="D815" s="21" t="s">
        <v>1447</v>
      </c>
      <c r="E815" s="21" t="s">
        <v>1448</v>
      </c>
      <c r="F815" s="21">
        <v>298.8</v>
      </c>
      <c r="G815" s="21" t="s">
        <v>1449</v>
      </c>
      <c r="H815" s="21">
        <v>161.69999999999999</v>
      </c>
    </row>
    <row r="816" spans="1:8" x14ac:dyDescent="0.15">
      <c r="A816" s="21" t="s">
        <v>775</v>
      </c>
      <c r="B816" s="21" t="s">
        <v>1450</v>
      </c>
      <c r="C816" s="21">
        <v>35.942</v>
      </c>
      <c r="D816" s="21">
        <v>22.768999999999998</v>
      </c>
      <c r="E816" s="21">
        <v>48.042000000000002</v>
      </c>
      <c r="F816" s="21">
        <v>296.8</v>
      </c>
      <c r="G816" s="21">
        <v>24.059000000000001</v>
      </c>
      <c r="H816" s="21">
        <v>160.19999999999999</v>
      </c>
    </row>
    <row r="817" spans="1:8" x14ac:dyDescent="0.15">
      <c r="A817" s="21" t="s">
        <v>778</v>
      </c>
      <c r="B817" s="21" t="s">
        <v>1451</v>
      </c>
      <c r="C817" s="21">
        <v>35.951999999999998</v>
      </c>
      <c r="D817" s="21">
        <v>22.215</v>
      </c>
      <c r="E817" s="21">
        <v>47.896999999999998</v>
      </c>
      <c r="F817" s="21" t="s">
        <v>1452</v>
      </c>
      <c r="G817" s="21">
        <v>23.986000000000001</v>
      </c>
      <c r="H817" s="21">
        <v>161.1</v>
      </c>
    </row>
    <row r="818" spans="1:8" x14ac:dyDescent="0.15">
      <c r="A818" s="21" t="s">
        <v>783</v>
      </c>
      <c r="B818" s="21" t="s">
        <v>1453</v>
      </c>
      <c r="C818" s="21">
        <v>36.344999999999999</v>
      </c>
      <c r="D818" s="21">
        <v>23.265000000000001</v>
      </c>
      <c r="E818" s="21">
        <v>50.408000000000001</v>
      </c>
      <c r="F818" s="21">
        <v>295.8</v>
      </c>
      <c r="G818" s="21">
        <v>24.231999999999999</v>
      </c>
      <c r="H818" s="21">
        <v>156.1</v>
      </c>
    </row>
    <row r="819" spans="1:8" x14ac:dyDescent="0.15">
      <c r="A819" s="21" t="s">
        <v>785</v>
      </c>
      <c r="B819" s="21" t="s">
        <v>1454</v>
      </c>
      <c r="C819" s="21">
        <v>36.281999999999996</v>
      </c>
      <c r="D819" s="21">
        <v>22.477</v>
      </c>
      <c r="E819" s="21">
        <v>48.398000000000003</v>
      </c>
      <c r="F819" s="21">
        <v>294.8</v>
      </c>
      <c r="G819" s="21">
        <v>24.186</v>
      </c>
      <c r="H819" s="21">
        <v>159.5</v>
      </c>
    </row>
    <row r="820" spans="1:8" x14ac:dyDescent="0.15">
      <c r="A820" s="21" t="s">
        <v>787</v>
      </c>
      <c r="B820" s="21" t="s">
        <v>1455</v>
      </c>
      <c r="C820" s="21">
        <v>36.161000000000001</v>
      </c>
      <c r="D820" s="21">
        <v>22.375</v>
      </c>
      <c r="E820" s="21">
        <v>48.122</v>
      </c>
      <c r="F820" s="21">
        <v>297.8</v>
      </c>
      <c r="G820" s="21">
        <v>23.954999999999998</v>
      </c>
      <c r="H820" s="21">
        <v>160.4</v>
      </c>
    </row>
    <row r="821" spans="1:8" x14ac:dyDescent="0.15">
      <c r="A821" s="21" t="s">
        <v>790</v>
      </c>
      <c r="B821" s="21" t="s">
        <v>1456</v>
      </c>
      <c r="C821" s="21">
        <v>36.445</v>
      </c>
      <c r="D821" s="21">
        <v>23.238</v>
      </c>
      <c r="E821" s="21">
        <v>49.073</v>
      </c>
      <c r="F821" s="21">
        <v>295.8</v>
      </c>
      <c r="G821" s="21">
        <v>24.172999999999998</v>
      </c>
      <c r="H821" s="21">
        <v>157.6</v>
      </c>
    </row>
    <row r="822" spans="1:8" x14ac:dyDescent="0.15">
      <c r="A822" s="21" t="s">
        <v>792</v>
      </c>
      <c r="B822" s="21" t="s">
        <v>1457</v>
      </c>
      <c r="C822" s="21">
        <v>36.067999999999998</v>
      </c>
      <c r="D822" s="21">
        <v>22.588999999999999</v>
      </c>
      <c r="E822" s="21">
        <v>48.271999999999998</v>
      </c>
      <c r="F822" s="21">
        <v>295.8</v>
      </c>
      <c r="G822" s="21">
        <v>24.074000000000002</v>
      </c>
      <c r="H822" s="21">
        <v>160</v>
      </c>
    </row>
    <row r="823" spans="1:8" x14ac:dyDescent="0.15">
      <c r="A823" s="21" t="s">
        <v>794</v>
      </c>
      <c r="B823" s="21" t="s">
        <v>1458</v>
      </c>
      <c r="C823" s="21">
        <v>36.143999999999998</v>
      </c>
      <c r="D823" s="21">
        <v>22.425999999999998</v>
      </c>
      <c r="E823" s="21">
        <v>48.213999999999999</v>
      </c>
      <c r="F823" s="21">
        <v>295.8</v>
      </c>
      <c r="G823" s="21">
        <v>24.045999999999999</v>
      </c>
      <c r="H823" s="21">
        <v>160.19999999999999</v>
      </c>
    </row>
    <row r="824" spans="1:8" x14ac:dyDescent="0.15">
      <c r="A824" s="21" t="s">
        <v>796</v>
      </c>
      <c r="B824" s="21" t="s">
        <v>1459</v>
      </c>
      <c r="C824" s="21">
        <v>36.033000000000001</v>
      </c>
      <c r="D824" s="21">
        <v>22.37</v>
      </c>
      <c r="E824" s="21">
        <v>48.366</v>
      </c>
      <c r="F824" s="21">
        <v>297.8</v>
      </c>
      <c r="G824" s="21">
        <v>24.021999999999998</v>
      </c>
      <c r="H824" s="21">
        <v>160.19999999999999</v>
      </c>
    </row>
    <row r="825" spans="1:8" x14ac:dyDescent="0.15">
      <c r="A825" s="21" t="s">
        <v>867</v>
      </c>
      <c r="B825" s="21" t="s">
        <v>1460</v>
      </c>
      <c r="C825" s="21">
        <v>36.173000000000002</v>
      </c>
      <c r="D825" s="21">
        <v>22.491</v>
      </c>
      <c r="E825" s="21">
        <v>48.177999999999997</v>
      </c>
      <c r="F825" s="21">
        <v>295.8</v>
      </c>
      <c r="G825" s="21">
        <v>24.071999999999999</v>
      </c>
      <c r="H825" s="21">
        <v>160.1</v>
      </c>
    </row>
    <row r="826" spans="1:8" x14ac:dyDescent="0.15">
      <c r="A826" s="21" t="s">
        <v>869</v>
      </c>
      <c r="B826" s="21" t="s">
        <v>1461</v>
      </c>
      <c r="C826" s="21">
        <v>36.125999999999998</v>
      </c>
      <c r="D826" s="21">
        <v>22.478000000000002</v>
      </c>
      <c r="E826" s="21">
        <v>48.277999999999999</v>
      </c>
      <c r="F826" s="21">
        <v>295.8</v>
      </c>
      <c r="G826" s="21">
        <v>24.097000000000001</v>
      </c>
      <c r="H826" s="21">
        <v>160</v>
      </c>
    </row>
    <row r="827" spans="1:8" x14ac:dyDescent="0.15">
      <c r="A827" s="21" t="s">
        <v>871</v>
      </c>
      <c r="B827" s="21" t="s">
        <v>1462</v>
      </c>
      <c r="C827" s="21">
        <v>36.200000000000003</v>
      </c>
      <c r="D827" s="21">
        <v>22.484000000000002</v>
      </c>
      <c r="E827" s="21">
        <v>48.341999999999999</v>
      </c>
      <c r="F827" s="21">
        <v>297.8</v>
      </c>
      <c r="G827" s="21">
        <v>24.431000000000001</v>
      </c>
      <c r="H827" s="21">
        <v>159.4</v>
      </c>
    </row>
    <row r="828" spans="1:8" x14ac:dyDescent="0.15">
      <c r="A828" s="21" t="s">
        <v>1025</v>
      </c>
      <c r="B828" s="21" t="s">
        <v>1463</v>
      </c>
      <c r="C828" s="21">
        <v>36.613999999999997</v>
      </c>
      <c r="D828" s="21">
        <v>22.754999999999999</v>
      </c>
      <c r="E828" s="21">
        <v>49.198</v>
      </c>
      <c r="F828" s="21">
        <v>286.10000000000002</v>
      </c>
      <c r="G828" s="21">
        <v>24.931000000000001</v>
      </c>
      <c r="H828" s="21">
        <v>157</v>
      </c>
    </row>
    <row r="829" spans="1:8" x14ac:dyDescent="0.15">
      <c r="A829" s="21" t="s">
        <v>1464</v>
      </c>
      <c r="B829" s="21" t="s">
        <v>1465</v>
      </c>
      <c r="C829" s="21">
        <v>36.307000000000002</v>
      </c>
      <c r="D829" s="21">
        <v>22.58</v>
      </c>
      <c r="E829" s="21">
        <v>49.33</v>
      </c>
      <c r="F829" s="21">
        <v>295.8</v>
      </c>
      <c r="G829" s="21">
        <v>24.324000000000002</v>
      </c>
      <c r="H829" s="21">
        <v>158.1</v>
      </c>
    </row>
    <row r="830" spans="1:8" x14ac:dyDescent="0.15">
      <c r="A830" s="21" t="s">
        <v>1466</v>
      </c>
      <c r="B830" s="21" t="s">
        <v>1467</v>
      </c>
      <c r="C830" s="21">
        <v>38.246000000000002</v>
      </c>
      <c r="D830" s="21">
        <v>24.646000000000001</v>
      </c>
      <c r="E830" s="21">
        <v>51.984999999999999</v>
      </c>
      <c r="F830" s="21">
        <v>268.60000000000002</v>
      </c>
      <c r="G830" s="21" t="s">
        <v>873</v>
      </c>
      <c r="H830" s="21">
        <v>134.4</v>
      </c>
    </row>
    <row r="831" spans="1:8" x14ac:dyDescent="0.15">
      <c r="A831" s="21" t="s">
        <v>260</v>
      </c>
    </row>
    <row r="832" spans="1:8" x14ac:dyDescent="0.15">
      <c r="A832" s="21" t="s">
        <v>261</v>
      </c>
    </row>
    <row r="833" spans="1:8" x14ac:dyDescent="0.15">
      <c r="A833" s="21" t="s">
        <v>262</v>
      </c>
    </row>
    <row r="834" spans="1:8" x14ac:dyDescent="0.15">
      <c r="A834" s="21" t="s">
        <v>263</v>
      </c>
    </row>
    <row r="835" spans="1:8" x14ac:dyDescent="0.15">
      <c r="A835" s="21" t="s">
        <v>750</v>
      </c>
    </row>
    <row r="836" spans="1:8" x14ac:dyDescent="0.15">
      <c r="A836" s="22">
        <v>42846</v>
      </c>
    </row>
    <row r="837" spans="1:8" x14ac:dyDescent="0.15">
      <c r="A837" s="21" t="s">
        <v>265</v>
      </c>
    </row>
    <row r="838" spans="1:8" x14ac:dyDescent="0.15">
      <c r="A838" s="21" t="s">
        <v>266</v>
      </c>
    </row>
    <row r="839" spans="1:8" x14ac:dyDescent="0.15">
      <c r="A839" s="21" t="s">
        <v>267</v>
      </c>
    </row>
    <row r="840" spans="1:8" x14ac:dyDescent="0.15">
      <c r="A840" s="21" t="s">
        <v>1468</v>
      </c>
    </row>
    <row r="841" spans="1:8" x14ac:dyDescent="0.15">
      <c r="A841" s="21" t="s">
        <v>1469</v>
      </c>
    </row>
    <row r="842" spans="1:8" x14ac:dyDescent="0.15">
      <c r="A842" s="21" t="s">
        <v>1470</v>
      </c>
    </row>
    <row r="843" spans="1:8" x14ac:dyDescent="0.15">
      <c r="B843" s="21" t="s">
        <v>753</v>
      </c>
      <c r="C843" s="21" t="s">
        <v>1471</v>
      </c>
    </row>
    <row r="844" spans="1:8" x14ac:dyDescent="0.15">
      <c r="B844" s="21" t="s">
        <v>755</v>
      </c>
      <c r="C844" s="21" t="s">
        <v>756</v>
      </c>
      <c r="D844" s="21" t="s">
        <v>757</v>
      </c>
      <c r="E844" s="21" t="s">
        <v>758</v>
      </c>
      <c r="F844" s="21" t="s">
        <v>759</v>
      </c>
      <c r="G844" s="21" t="s">
        <v>760</v>
      </c>
      <c r="H844" s="21" t="s">
        <v>761</v>
      </c>
    </row>
    <row r="845" spans="1:8" x14ac:dyDescent="0.15">
      <c r="A845" s="21" t="s">
        <v>762</v>
      </c>
      <c r="B845" s="21" t="s">
        <v>38</v>
      </c>
      <c r="C845" s="21">
        <v>35.119</v>
      </c>
      <c r="D845" s="21">
        <v>21.83</v>
      </c>
      <c r="E845" s="21">
        <v>47.101999999999997</v>
      </c>
      <c r="F845" s="21">
        <v>290.89999999999998</v>
      </c>
      <c r="G845" s="21">
        <v>23.687000000000001</v>
      </c>
    </row>
    <row r="846" spans="1:8" x14ac:dyDescent="0.15">
      <c r="A846" s="21" t="s">
        <v>763</v>
      </c>
    </row>
    <row r="847" spans="1:8" x14ac:dyDescent="0.15">
      <c r="A847" s="21" t="s">
        <v>764</v>
      </c>
      <c r="B847" s="21" t="s">
        <v>1472</v>
      </c>
      <c r="C847" s="21">
        <v>36.314</v>
      </c>
      <c r="D847" s="21">
        <v>22.658999999999999</v>
      </c>
      <c r="E847" s="21">
        <v>48.003999999999998</v>
      </c>
      <c r="F847" s="21">
        <v>288.89999999999998</v>
      </c>
      <c r="G847" s="21">
        <v>24.257999999999999</v>
      </c>
      <c r="H847" s="21">
        <v>159.69999999999999</v>
      </c>
    </row>
    <row r="848" spans="1:8" x14ac:dyDescent="0.15">
      <c r="A848" s="21" t="s">
        <v>766</v>
      </c>
      <c r="B848" s="21" t="s">
        <v>1473</v>
      </c>
      <c r="C848" s="21">
        <v>35.674999999999997</v>
      </c>
      <c r="D848" s="21">
        <v>22.058</v>
      </c>
      <c r="E848" s="21">
        <v>47.595999999999997</v>
      </c>
      <c r="F848" s="21">
        <v>288</v>
      </c>
      <c r="G848" s="21">
        <v>23.98</v>
      </c>
      <c r="H848" s="21">
        <v>162.1</v>
      </c>
    </row>
    <row r="849" spans="1:8" x14ac:dyDescent="0.15">
      <c r="A849" s="21" t="s">
        <v>770</v>
      </c>
      <c r="B849" s="21" t="s">
        <v>1474</v>
      </c>
      <c r="C849" s="21" t="s">
        <v>1475</v>
      </c>
      <c r="D849" s="21">
        <v>23.646999999999998</v>
      </c>
      <c r="E849" s="21">
        <v>48.283999999999999</v>
      </c>
      <c r="F849" s="21">
        <v>289.89999999999998</v>
      </c>
      <c r="G849" s="21">
        <v>24.02</v>
      </c>
      <c r="H849" s="21">
        <v>46.7</v>
      </c>
    </row>
    <row r="850" spans="1:8" x14ac:dyDescent="0.15">
      <c r="A850" s="21" t="s">
        <v>773</v>
      </c>
      <c r="B850" s="21" t="s">
        <v>1476</v>
      </c>
      <c r="C850" s="21">
        <v>35.627000000000002</v>
      </c>
      <c r="D850" s="21">
        <v>21.917999999999999</v>
      </c>
      <c r="E850" s="21">
        <v>47.180999999999997</v>
      </c>
      <c r="F850" s="21">
        <v>288.89999999999998</v>
      </c>
      <c r="G850" s="21">
        <v>23.93</v>
      </c>
      <c r="H850" s="21">
        <v>162.9</v>
      </c>
    </row>
    <row r="851" spans="1:8" x14ac:dyDescent="0.15">
      <c r="A851" s="21" t="s">
        <v>775</v>
      </c>
      <c r="B851" s="21" t="s">
        <v>1477</v>
      </c>
      <c r="C851" s="21">
        <v>35.158999999999999</v>
      </c>
      <c r="D851" s="21" t="s">
        <v>1478</v>
      </c>
      <c r="E851" s="21" t="s">
        <v>1479</v>
      </c>
      <c r="F851" s="21" t="s">
        <v>1480</v>
      </c>
      <c r="G851" s="21" t="s">
        <v>1481</v>
      </c>
      <c r="H851" s="21">
        <v>164</v>
      </c>
    </row>
    <row r="852" spans="1:8" x14ac:dyDescent="0.15">
      <c r="A852" s="21" t="s">
        <v>778</v>
      </c>
      <c r="B852" s="21" t="s">
        <v>1482</v>
      </c>
      <c r="C852" s="21" t="s">
        <v>1483</v>
      </c>
      <c r="D852" s="21">
        <v>21.876999999999999</v>
      </c>
      <c r="E852" s="21">
        <v>47.115000000000002</v>
      </c>
      <c r="F852" s="21">
        <v>289.89999999999998</v>
      </c>
      <c r="G852" s="21">
        <v>23.742000000000001</v>
      </c>
      <c r="H852" s="21">
        <v>163.9</v>
      </c>
    </row>
    <row r="853" spans="1:8" x14ac:dyDescent="0.15">
      <c r="A853" s="21" t="s">
        <v>783</v>
      </c>
      <c r="B853" s="21" t="s">
        <v>1484</v>
      </c>
      <c r="C853" s="21" t="s">
        <v>1485</v>
      </c>
      <c r="D853" s="21">
        <v>24.08</v>
      </c>
      <c r="E853" s="21">
        <v>49.45</v>
      </c>
      <c r="F853" s="21">
        <v>283.39999999999998</v>
      </c>
      <c r="G853" s="21">
        <v>24.873000000000001</v>
      </c>
      <c r="H853" s="21">
        <v>35.9</v>
      </c>
    </row>
    <row r="854" spans="1:8" x14ac:dyDescent="0.15">
      <c r="A854" s="21" t="s">
        <v>785</v>
      </c>
      <c r="B854" s="21" t="s">
        <v>1486</v>
      </c>
      <c r="C854" s="21">
        <v>35.570999999999998</v>
      </c>
      <c r="D854" s="21">
        <v>22.181999999999999</v>
      </c>
      <c r="E854" s="21">
        <v>47.640999999999998</v>
      </c>
      <c r="F854" s="21">
        <v>288</v>
      </c>
      <c r="G854" s="21">
        <v>23.792000000000002</v>
      </c>
      <c r="H854" s="21">
        <v>162.19999999999999</v>
      </c>
    </row>
    <row r="855" spans="1:8" x14ac:dyDescent="0.15">
      <c r="A855" s="21" t="s">
        <v>787</v>
      </c>
      <c r="B855" s="21" t="s">
        <v>1487</v>
      </c>
      <c r="C855" s="21">
        <v>35.302</v>
      </c>
      <c r="D855" s="21">
        <v>21.99</v>
      </c>
      <c r="E855" s="21">
        <v>47.512</v>
      </c>
      <c r="F855" s="21">
        <v>289.89999999999998</v>
      </c>
      <c r="G855" s="21">
        <v>23.831</v>
      </c>
      <c r="H855" s="21">
        <v>162.9</v>
      </c>
    </row>
    <row r="856" spans="1:8" x14ac:dyDescent="0.15">
      <c r="A856" s="21" t="s">
        <v>790</v>
      </c>
      <c r="B856" s="21" t="s">
        <v>1488</v>
      </c>
      <c r="C856" s="21" t="s">
        <v>1489</v>
      </c>
      <c r="D856" s="21">
        <v>23.873999999999999</v>
      </c>
      <c r="E856" s="21">
        <v>48.511000000000003</v>
      </c>
      <c r="F856" s="21">
        <v>288.89999999999998</v>
      </c>
      <c r="G856" s="21">
        <v>24.038</v>
      </c>
      <c r="H856" s="21">
        <v>55.9</v>
      </c>
    </row>
    <row r="857" spans="1:8" x14ac:dyDescent="0.15">
      <c r="A857" s="21" t="s">
        <v>792</v>
      </c>
      <c r="B857" s="21" t="s">
        <v>1490</v>
      </c>
      <c r="C857" s="21">
        <v>35.393000000000001</v>
      </c>
      <c r="D857" s="21">
        <v>22.07</v>
      </c>
      <c r="E857" s="21">
        <v>47.662999999999997</v>
      </c>
      <c r="F857" s="21">
        <v>288</v>
      </c>
      <c r="G857" s="21">
        <v>23.966000000000001</v>
      </c>
      <c r="H857" s="21">
        <v>162.30000000000001</v>
      </c>
    </row>
    <row r="858" spans="1:8" x14ac:dyDescent="0.15">
      <c r="A858" s="21" t="s">
        <v>794</v>
      </c>
      <c r="B858" s="21" t="s">
        <v>1491</v>
      </c>
      <c r="C858" s="21">
        <v>36.540999999999997</v>
      </c>
      <c r="D858" s="21">
        <v>22.321000000000002</v>
      </c>
      <c r="E858" s="21">
        <v>47.677</v>
      </c>
      <c r="F858" s="21">
        <v>288.89999999999998</v>
      </c>
      <c r="G858" s="21">
        <v>23.789000000000001</v>
      </c>
      <c r="H858" s="21">
        <v>160.80000000000001</v>
      </c>
    </row>
    <row r="859" spans="1:8" x14ac:dyDescent="0.15">
      <c r="A859" s="21" t="s">
        <v>260</v>
      </c>
    </row>
    <row r="860" spans="1:8" x14ac:dyDescent="0.15">
      <c r="A860" s="21" t="s">
        <v>261</v>
      </c>
    </row>
    <row r="861" spans="1:8" x14ac:dyDescent="0.15">
      <c r="A861" s="21" t="s">
        <v>262</v>
      </c>
    </row>
    <row r="862" spans="1:8" x14ac:dyDescent="0.15">
      <c r="A862" s="21" t="s">
        <v>263</v>
      </c>
    </row>
    <row r="863" spans="1:8" x14ac:dyDescent="0.15">
      <c r="A863" s="21" t="s">
        <v>750</v>
      </c>
    </row>
    <row r="864" spans="1:8" x14ac:dyDescent="0.15">
      <c r="A864" s="22">
        <v>42846</v>
      </c>
    </row>
    <row r="865" spans="1:8" x14ac:dyDescent="0.15">
      <c r="A865" s="21" t="s">
        <v>265</v>
      </c>
    </row>
    <row r="866" spans="1:8" x14ac:dyDescent="0.15">
      <c r="A866" s="21" t="s">
        <v>266</v>
      </c>
    </row>
    <row r="867" spans="1:8" x14ac:dyDescent="0.15">
      <c r="A867" s="21" t="s">
        <v>267</v>
      </c>
    </row>
    <row r="868" spans="1:8" x14ac:dyDescent="0.15">
      <c r="A868" s="21" t="s">
        <v>1492</v>
      </c>
    </row>
    <row r="869" spans="1:8" x14ac:dyDescent="0.15">
      <c r="A869" s="21" t="s">
        <v>1493</v>
      </c>
    </row>
    <row r="870" spans="1:8" x14ac:dyDescent="0.15">
      <c r="A870" s="21" t="s">
        <v>1494</v>
      </c>
    </row>
    <row r="871" spans="1:8" x14ac:dyDescent="0.15">
      <c r="B871" s="21" t="s">
        <v>753</v>
      </c>
      <c r="C871" s="21" t="s">
        <v>1495</v>
      </c>
    </row>
    <row r="872" spans="1:8" x14ac:dyDescent="0.15">
      <c r="B872" s="21" t="s">
        <v>755</v>
      </c>
      <c r="C872" s="21" t="s">
        <v>756</v>
      </c>
      <c r="D872" s="21" t="s">
        <v>757</v>
      </c>
      <c r="E872" s="21" t="s">
        <v>758</v>
      </c>
      <c r="F872" s="21" t="s">
        <v>759</v>
      </c>
      <c r="G872" s="21" t="s">
        <v>760</v>
      </c>
      <c r="H872" s="21" t="s">
        <v>761</v>
      </c>
    </row>
    <row r="873" spans="1:8" x14ac:dyDescent="0.15">
      <c r="A873" s="21" t="s">
        <v>762</v>
      </c>
      <c r="B873" s="21" t="s">
        <v>129</v>
      </c>
      <c r="C873" s="21">
        <v>36.576999999999998</v>
      </c>
      <c r="D873" s="21">
        <v>22.535</v>
      </c>
      <c r="E873" s="21">
        <v>48.725999999999999</v>
      </c>
      <c r="F873" s="21">
        <v>289.89999999999998</v>
      </c>
      <c r="G873" s="21">
        <v>24.523</v>
      </c>
    </row>
    <row r="874" spans="1:8" x14ac:dyDescent="0.15">
      <c r="A874" s="21" t="s">
        <v>763</v>
      </c>
    </row>
    <row r="875" spans="1:8" x14ac:dyDescent="0.15">
      <c r="A875" s="21" t="s">
        <v>764</v>
      </c>
      <c r="B875" s="21" t="s">
        <v>1496</v>
      </c>
      <c r="C875" s="21">
        <v>36.758000000000003</v>
      </c>
      <c r="D875" s="21">
        <v>22.683</v>
      </c>
      <c r="E875" s="21">
        <v>48.884999999999998</v>
      </c>
      <c r="F875" s="21">
        <v>284.3</v>
      </c>
      <c r="G875" s="21">
        <v>24.591999999999999</v>
      </c>
      <c r="H875" s="21">
        <v>157.69999999999999</v>
      </c>
    </row>
    <row r="876" spans="1:8" x14ac:dyDescent="0.15">
      <c r="A876" s="21" t="s">
        <v>766</v>
      </c>
      <c r="B876" s="21" t="s">
        <v>1497</v>
      </c>
      <c r="C876" s="21" t="s">
        <v>1498</v>
      </c>
      <c r="D876" s="21" t="s">
        <v>1499</v>
      </c>
      <c r="E876" s="21" t="s">
        <v>1500</v>
      </c>
      <c r="F876" s="21">
        <v>284.3</v>
      </c>
      <c r="G876" s="21" t="s">
        <v>1501</v>
      </c>
      <c r="H876" s="21">
        <v>158.30000000000001</v>
      </c>
    </row>
    <row r="877" spans="1:8" x14ac:dyDescent="0.15">
      <c r="A877" s="21" t="s">
        <v>770</v>
      </c>
      <c r="B877" s="21" t="s">
        <v>1502</v>
      </c>
      <c r="C877" s="21">
        <v>36.655000000000001</v>
      </c>
      <c r="D877" s="21">
        <v>23.257000000000001</v>
      </c>
      <c r="E877" s="21">
        <v>49.28</v>
      </c>
      <c r="F877" s="21">
        <v>284.3</v>
      </c>
      <c r="G877" s="21">
        <v>24.710999999999999</v>
      </c>
      <c r="H877" s="21">
        <v>156.5</v>
      </c>
    </row>
    <row r="878" spans="1:8" x14ac:dyDescent="0.15">
      <c r="A878" s="21" t="s">
        <v>773</v>
      </c>
      <c r="B878" s="21" t="s">
        <v>1503</v>
      </c>
      <c r="C878" s="21">
        <v>36.930999999999997</v>
      </c>
      <c r="D878" s="21">
        <v>22.742000000000001</v>
      </c>
      <c r="E878" s="21">
        <v>48.908000000000001</v>
      </c>
      <c r="F878" s="21">
        <v>282.39999999999998</v>
      </c>
      <c r="G878" s="21">
        <v>24.565000000000001</v>
      </c>
      <c r="H878" s="21">
        <v>157.4</v>
      </c>
    </row>
    <row r="879" spans="1:8" x14ac:dyDescent="0.15">
      <c r="A879" s="21" t="s">
        <v>775</v>
      </c>
      <c r="B879" s="21" t="s">
        <v>1504</v>
      </c>
      <c r="C879" s="21" t="s">
        <v>1505</v>
      </c>
      <c r="D879" s="21">
        <v>23.456</v>
      </c>
      <c r="E879" s="21">
        <v>50.180999999999997</v>
      </c>
      <c r="F879" s="21">
        <v>285.2</v>
      </c>
      <c r="G879" s="21">
        <v>25.655999999999999</v>
      </c>
      <c r="H879" s="21">
        <v>64.400000000000006</v>
      </c>
    </row>
    <row r="880" spans="1:8" x14ac:dyDescent="0.15">
      <c r="A880" s="21" t="s">
        <v>778</v>
      </c>
      <c r="B880" s="21" t="s">
        <v>1506</v>
      </c>
      <c r="C880" s="21">
        <v>36.968000000000004</v>
      </c>
      <c r="D880" s="21">
        <v>22.802</v>
      </c>
      <c r="E880" s="21">
        <v>49.567999999999998</v>
      </c>
      <c r="F880" s="21" t="s">
        <v>1507</v>
      </c>
      <c r="G880" s="21">
        <v>25.023</v>
      </c>
      <c r="H880" s="21">
        <v>156</v>
      </c>
    </row>
    <row r="881" spans="1:8" x14ac:dyDescent="0.15">
      <c r="A881" s="21" t="s">
        <v>783</v>
      </c>
      <c r="B881" s="21" t="s">
        <v>1508</v>
      </c>
      <c r="C881" s="21">
        <v>36.844000000000001</v>
      </c>
      <c r="D881" s="21">
        <v>22.82</v>
      </c>
      <c r="E881" s="21">
        <v>49.588999999999999</v>
      </c>
      <c r="F881" s="21">
        <v>288</v>
      </c>
      <c r="G881" s="21">
        <v>24.945</v>
      </c>
      <c r="H881" s="21">
        <v>156.19999999999999</v>
      </c>
    </row>
    <row r="882" spans="1:8" x14ac:dyDescent="0.15">
      <c r="A882" s="21" t="s">
        <v>785</v>
      </c>
      <c r="B882" s="21" t="s">
        <v>1509</v>
      </c>
      <c r="C882" s="21">
        <v>36.896999999999998</v>
      </c>
      <c r="D882" s="21">
        <v>22.870999999999999</v>
      </c>
      <c r="E882" s="21">
        <v>49.488999999999997</v>
      </c>
      <c r="F882" s="21">
        <v>288</v>
      </c>
      <c r="G882" s="21">
        <v>24.939</v>
      </c>
      <c r="H882" s="21">
        <v>156.19999999999999</v>
      </c>
    </row>
    <row r="883" spans="1:8" x14ac:dyDescent="0.15">
      <c r="A883" s="21" t="s">
        <v>787</v>
      </c>
      <c r="B883" s="21" t="s">
        <v>1510</v>
      </c>
      <c r="C883" s="21">
        <v>36.786000000000001</v>
      </c>
      <c r="D883" s="21">
        <v>22.867000000000001</v>
      </c>
      <c r="E883" s="21">
        <v>49.499000000000002</v>
      </c>
      <c r="F883" s="21">
        <v>288.89999999999998</v>
      </c>
      <c r="G883" s="21">
        <v>25.05</v>
      </c>
      <c r="H883" s="21">
        <v>156.1</v>
      </c>
    </row>
    <row r="884" spans="1:8" x14ac:dyDescent="0.15">
      <c r="A884" s="21" t="s">
        <v>790</v>
      </c>
      <c r="B884" s="21" t="s">
        <v>1511</v>
      </c>
      <c r="C884" s="21" t="s">
        <v>1512</v>
      </c>
      <c r="D884" s="21">
        <v>27.225000000000001</v>
      </c>
      <c r="E884" s="21">
        <v>49.406999999999996</v>
      </c>
      <c r="F884" s="21">
        <v>274.5</v>
      </c>
      <c r="G884" s="21">
        <v>25.100999999999999</v>
      </c>
      <c r="H884" s="21">
        <v>65.3</v>
      </c>
    </row>
    <row r="885" spans="1:8" x14ac:dyDescent="0.15">
      <c r="A885" s="21" t="s">
        <v>792</v>
      </c>
      <c r="B885" s="21" t="s">
        <v>1513</v>
      </c>
      <c r="C885" s="21">
        <v>36.978999999999999</v>
      </c>
      <c r="D885" s="21">
        <v>22.963999999999999</v>
      </c>
      <c r="E885" s="21">
        <v>50.344000000000001</v>
      </c>
      <c r="F885" s="21">
        <v>276.2</v>
      </c>
      <c r="G885" s="21">
        <v>25.24</v>
      </c>
      <c r="H885" s="21">
        <v>154.6</v>
      </c>
    </row>
    <row r="886" spans="1:8" x14ac:dyDescent="0.15">
      <c r="A886" s="21" t="s">
        <v>794</v>
      </c>
      <c r="B886" s="21" t="s">
        <v>1514</v>
      </c>
      <c r="C886" s="21">
        <v>36.723999999999997</v>
      </c>
      <c r="D886" s="21">
        <v>22.82</v>
      </c>
      <c r="E886" s="21">
        <v>49.267000000000003</v>
      </c>
      <c r="F886" s="21">
        <v>284.3</v>
      </c>
      <c r="G886" s="21">
        <v>24.875</v>
      </c>
      <c r="H886" s="21">
        <v>156.80000000000001</v>
      </c>
    </row>
    <row r="887" spans="1:8" x14ac:dyDescent="0.15">
      <c r="A887" s="21" t="s">
        <v>796</v>
      </c>
      <c r="B887" s="21" t="s">
        <v>1515</v>
      </c>
      <c r="C887" s="21">
        <v>36.94</v>
      </c>
      <c r="D887" s="21">
        <v>22.812000000000001</v>
      </c>
      <c r="E887" s="21">
        <v>49.438000000000002</v>
      </c>
      <c r="F887" s="21">
        <v>284.3</v>
      </c>
      <c r="G887" s="21">
        <v>24.873000000000001</v>
      </c>
      <c r="H887" s="21">
        <v>156.30000000000001</v>
      </c>
    </row>
    <row r="888" spans="1:8" x14ac:dyDescent="0.15">
      <c r="A888" s="21" t="s">
        <v>867</v>
      </c>
      <c r="B888" s="21" t="s">
        <v>1516</v>
      </c>
      <c r="C888" s="21">
        <v>37.054000000000002</v>
      </c>
      <c r="D888" s="21">
        <v>22.771999999999998</v>
      </c>
      <c r="E888" s="21">
        <v>49.424999999999997</v>
      </c>
      <c r="F888" s="21">
        <v>282.39999999999998</v>
      </c>
      <c r="G888" s="21">
        <v>24.774000000000001</v>
      </c>
      <c r="H888" s="21">
        <v>156.4</v>
      </c>
    </row>
    <row r="889" spans="1:8" x14ac:dyDescent="0.15">
      <c r="A889" s="21" t="s">
        <v>260</v>
      </c>
    </row>
    <row r="890" spans="1:8" x14ac:dyDescent="0.15">
      <c r="A890" s="21" t="s">
        <v>261</v>
      </c>
    </row>
    <row r="891" spans="1:8" x14ac:dyDescent="0.15">
      <c r="A891" s="21" t="s">
        <v>262</v>
      </c>
    </row>
    <row r="892" spans="1:8" x14ac:dyDescent="0.15">
      <c r="A892" s="21" t="s">
        <v>263</v>
      </c>
    </row>
    <row r="893" spans="1:8" x14ac:dyDescent="0.15">
      <c r="A893" s="21" t="s">
        <v>750</v>
      </c>
    </row>
    <row r="894" spans="1:8" x14ac:dyDescent="0.15">
      <c r="A894" s="22">
        <v>42846</v>
      </c>
    </row>
    <row r="895" spans="1:8" x14ac:dyDescent="0.15">
      <c r="A895" s="21" t="s">
        <v>265</v>
      </c>
    </row>
    <row r="896" spans="1:8" x14ac:dyDescent="0.15">
      <c r="A896" s="21" t="s">
        <v>266</v>
      </c>
    </row>
    <row r="897" spans="1:8" x14ac:dyDescent="0.15">
      <c r="A897" s="21" t="s">
        <v>267</v>
      </c>
    </row>
    <row r="898" spans="1:8" x14ac:dyDescent="0.15">
      <c r="A898" s="21" t="s">
        <v>1517</v>
      </c>
    </row>
    <row r="899" spans="1:8" x14ac:dyDescent="0.15">
      <c r="A899" s="21" t="s">
        <v>1518</v>
      </c>
    </row>
    <row r="900" spans="1:8" x14ac:dyDescent="0.15">
      <c r="A900" s="21" t="s">
        <v>1519</v>
      </c>
    </row>
    <row r="901" spans="1:8" x14ac:dyDescent="0.15">
      <c r="B901" s="21" t="s">
        <v>753</v>
      </c>
      <c r="C901" s="21" t="s">
        <v>1520</v>
      </c>
    </row>
    <row r="902" spans="1:8" x14ac:dyDescent="0.15">
      <c r="B902" s="21" t="s">
        <v>755</v>
      </c>
      <c r="C902" s="21" t="s">
        <v>756</v>
      </c>
      <c r="D902" s="21" t="s">
        <v>757</v>
      </c>
      <c r="E902" s="21" t="s">
        <v>758</v>
      </c>
      <c r="F902" s="21" t="s">
        <v>759</v>
      </c>
      <c r="G902" s="21" t="s">
        <v>760</v>
      </c>
      <c r="H902" s="21" t="s">
        <v>761</v>
      </c>
    </row>
    <row r="903" spans="1:8" x14ac:dyDescent="0.15">
      <c r="A903" s="21" t="s">
        <v>762</v>
      </c>
      <c r="B903" s="21" t="s">
        <v>143</v>
      </c>
      <c r="C903" s="21">
        <v>37.314</v>
      </c>
      <c r="D903" s="21">
        <v>22.686</v>
      </c>
      <c r="E903" s="21">
        <v>49.314</v>
      </c>
      <c r="F903" s="21">
        <v>279.7</v>
      </c>
      <c r="G903" s="21">
        <v>24.558</v>
      </c>
    </row>
    <row r="904" spans="1:8" x14ac:dyDescent="0.15">
      <c r="A904" s="21" t="s">
        <v>763</v>
      </c>
    </row>
    <row r="905" spans="1:8" x14ac:dyDescent="0.15">
      <c r="A905" s="21" t="s">
        <v>764</v>
      </c>
      <c r="B905" s="21" t="s">
        <v>1521</v>
      </c>
      <c r="C905" s="21">
        <v>38.610999999999997</v>
      </c>
      <c r="D905" s="21">
        <v>23.233000000000001</v>
      </c>
      <c r="E905" s="21">
        <v>50.459000000000003</v>
      </c>
      <c r="F905" s="21">
        <v>273.60000000000002</v>
      </c>
      <c r="G905" s="21">
        <v>25.242999999999999</v>
      </c>
      <c r="H905" s="21">
        <v>152.4</v>
      </c>
    </row>
    <row r="906" spans="1:8" x14ac:dyDescent="0.15">
      <c r="A906" s="21" t="s">
        <v>766</v>
      </c>
      <c r="B906" s="21" t="s">
        <v>1522</v>
      </c>
      <c r="C906" s="21">
        <v>37.886000000000003</v>
      </c>
      <c r="D906" s="21">
        <v>23.396999999999998</v>
      </c>
      <c r="E906" s="21">
        <v>50.493000000000002</v>
      </c>
      <c r="F906" s="21">
        <v>276.2</v>
      </c>
      <c r="G906" s="21">
        <v>25.117999999999999</v>
      </c>
      <c r="H906" s="21">
        <v>153.1</v>
      </c>
    </row>
    <row r="907" spans="1:8" x14ac:dyDescent="0.15">
      <c r="A907" s="21" t="s">
        <v>770</v>
      </c>
      <c r="B907" s="21" t="s">
        <v>1523</v>
      </c>
      <c r="C907" s="21" t="s">
        <v>1524</v>
      </c>
      <c r="D907" s="21">
        <v>23.716000000000001</v>
      </c>
      <c r="E907" s="21">
        <v>50.593000000000004</v>
      </c>
      <c r="F907" s="21">
        <v>275.39999999999998</v>
      </c>
      <c r="G907" s="21" t="s">
        <v>1525</v>
      </c>
      <c r="H907" s="21">
        <v>56.8</v>
      </c>
    </row>
    <row r="908" spans="1:8" x14ac:dyDescent="0.15">
      <c r="A908" s="21" t="s">
        <v>773</v>
      </c>
      <c r="B908" s="21" t="s">
        <v>1526</v>
      </c>
      <c r="C908" s="21">
        <v>37.356999999999999</v>
      </c>
      <c r="D908" s="21" t="s">
        <v>1527</v>
      </c>
      <c r="E908" s="21" t="s">
        <v>1528</v>
      </c>
      <c r="F908" s="21" t="s">
        <v>1529</v>
      </c>
      <c r="G908" s="21">
        <v>24.646000000000001</v>
      </c>
      <c r="H908" s="21">
        <v>156.4</v>
      </c>
    </row>
    <row r="909" spans="1:8" x14ac:dyDescent="0.15">
      <c r="A909" s="21" t="s">
        <v>775</v>
      </c>
      <c r="B909" s="21" t="s">
        <v>1530</v>
      </c>
      <c r="C909" s="21" t="s">
        <v>1531</v>
      </c>
      <c r="D909" s="21">
        <v>22.971</v>
      </c>
      <c r="E909" s="21">
        <v>49.497999999999998</v>
      </c>
      <c r="F909" s="21" t="s">
        <v>1529</v>
      </c>
      <c r="G909" s="21">
        <v>25.335000000000001</v>
      </c>
      <c r="H909" s="21">
        <v>155.1</v>
      </c>
    </row>
    <row r="910" spans="1:8" x14ac:dyDescent="0.15">
      <c r="A910" s="21" t="s">
        <v>778</v>
      </c>
      <c r="B910" s="21" t="s">
        <v>1532</v>
      </c>
      <c r="C910" s="21">
        <v>37.4</v>
      </c>
      <c r="D910" s="21">
        <v>22.890999999999998</v>
      </c>
      <c r="E910" s="21">
        <v>49.798000000000002</v>
      </c>
      <c r="F910" s="21">
        <v>276.2</v>
      </c>
      <c r="G910" s="21">
        <v>24.667999999999999</v>
      </c>
      <c r="H910" s="21">
        <v>155.5</v>
      </c>
    </row>
    <row r="911" spans="1:8" x14ac:dyDescent="0.15">
      <c r="A911" s="21" t="s">
        <v>783</v>
      </c>
      <c r="B911" s="21" t="s">
        <v>1533</v>
      </c>
      <c r="C911" s="21" t="s">
        <v>1534</v>
      </c>
      <c r="D911" s="21">
        <v>28.815000000000001</v>
      </c>
      <c r="E911" s="21">
        <v>57.462000000000003</v>
      </c>
      <c r="F911" s="21">
        <v>220.7</v>
      </c>
      <c r="G911" s="21" t="s">
        <v>873</v>
      </c>
      <c r="H911" s="21">
        <v>29.6</v>
      </c>
    </row>
  </sheetData>
  <phoneticPr fontId="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2017-04-21T07:10:37Z</dcterms:created>
  <dcterms:modified xsi:type="dcterms:W3CDTF">2017-04-21T07:10:37Z</dcterms:modified>
</cp:coreProperties>
</file>