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2鈴鹿２＆４\R2走行データ\予選\"/>
    </mc:Choice>
  </mc:AlternateContent>
  <bookViews>
    <workbookView xWindow="0" yWindow="0" windowWidth="19200" windowHeight="7224"/>
  </bookViews>
  <sheets>
    <sheet name="結果表" sheetId="1" r:id="rId1"/>
    <sheet name="LapTime" sheetId="2" r:id="rId2"/>
    <sheet name="SectorTime" sheetId="3" r:id="rId3"/>
  </sheets>
  <calcPr calcId="152511"/>
</workbook>
</file>

<file path=xl/calcChain.xml><?xml version="1.0" encoding="utf-8"?>
<calcChain xmlns="http://schemas.openxmlformats.org/spreadsheetml/2006/main">
  <c r="B130" i="2" l="1"/>
  <c r="B117" i="2"/>
  <c r="B113" i="2"/>
  <c r="B105" i="2"/>
  <c r="B92" i="2"/>
  <c r="B87" i="2"/>
  <c r="B81" i="2"/>
  <c r="B77" i="2"/>
  <c r="B60" i="2"/>
  <c r="B56" i="2"/>
  <c r="B52" i="2"/>
  <c r="B48" i="2"/>
  <c r="B39" i="2"/>
  <c r="B23" i="2"/>
  <c r="B19" i="2"/>
  <c r="B15" i="2"/>
  <c r="B11" i="2"/>
</calcChain>
</file>

<file path=xl/sharedStrings.xml><?xml version="1.0" encoding="utf-8"?>
<sst xmlns="http://schemas.openxmlformats.org/spreadsheetml/2006/main" count="2720" uniqueCount="1273">
  <si>
    <t>"ｺｶ･ｺｰﾗ"鈴鹿8耐第40回記念大会出場選抜ﾚｰｽ 8耐ﾄﾗｲｱｳﾄ 1stｽﾃｰｼﾞ</t>
  </si>
  <si>
    <t xml:space="preserve">2017-04-22       :       </t>
  </si>
  <si>
    <t>2017 MFJ全日本ﾛｰﾄﾞﾚｰｽ選手権ｼﾘｰｽﾞ第2戦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</si>
  <si>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</si>
  <si>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</si>
  <si>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</si>
  <si>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</si>
  <si>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B Gr 公式予選 結果表</t>
  </si>
  <si>
    <t>Pos.</t>
  </si>
  <si>
    <t>No.</t>
  </si>
  <si>
    <t>Team</t>
  </si>
  <si>
    <t>1st Rider</t>
  </si>
  <si>
    <t>2nd Rider</t>
  </si>
  <si>
    <t>Best Time</t>
  </si>
  <si>
    <t>Delay</t>
  </si>
  <si>
    <t>Gap</t>
  </si>
  <si>
    <t>Type</t>
  </si>
  <si>
    <t>Time</t>
  </si>
  <si>
    <t>(L)</t>
  </si>
  <si>
    <t xml:space="preserve"> 23</t>
  </si>
  <si>
    <t>Kawasaki Team GREEN</t>
  </si>
  <si>
    <t>渡辺　一馬</t>
  </si>
  <si>
    <t xml:space="preserve"> 2'06.817</t>
  </si>
  <si>
    <t>165.24km/h</t>
  </si>
  <si>
    <t>KAWASAKI ZX-10RR</t>
  </si>
  <si>
    <t>2'06.817</t>
  </si>
  <si>
    <t>(12)</t>
  </si>
  <si>
    <t xml:space="preserve"> 12</t>
  </si>
  <si>
    <t>ヨシムラスズキMOTUL</t>
  </si>
  <si>
    <t>津田　拓也</t>
  </si>
  <si>
    <t xml:space="preserve"> 2'06.936</t>
  </si>
  <si>
    <t xml:space="preserve">    0.119</t>
  </si>
  <si>
    <t>SUZUKI GSX-R1000R</t>
  </si>
  <si>
    <t>2'06.936</t>
  </si>
  <si>
    <t>(10)</t>
  </si>
  <si>
    <t>104</t>
  </si>
  <si>
    <t>Honda Dream Racing</t>
  </si>
  <si>
    <t>山口　辰也</t>
  </si>
  <si>
    <t xml:space="preserve"> 2'07.834</t>
  </si>
  <si>
    <t xml:space="preserve">    1.017</t>
  </si>
  <si>
    <t xml:space="preserve">    0.898</t>
  </si>
  <si>
    <t>Honda CBR1000RR SP2</t>
  </si>
  <si>
    <t>2'07.834</t>
  </si>
  <si>
    <t xml:space="preserve"> 50</t>
  </si>
  <si>
    <t>濱原　颯道</t>
  </si>
  <si>
    <t xml:space="preserve"> 2'08.105</t>
  </si>
  <si>
    <t xml:space="preserve">    1.288</t>
  </si>
  <si>
    <t xml:space="preserve">    0.271</t>
  </si>
  <si>
    <t>2'08.105</t>
  </si>
  <si>
    <t xml:space="preserve"> 39</t>
  </si>
  <si>
    <t>BMW Motorrad39</t>
  </si>
  <si>
    <t>酒井　大作</t>
  </si>
  <si>
    <t xml:space="preserve"> 2'08.475</t>
  </si>
  <si>
    <t xml:space="preserve">    1.658</t>
  </si>
  <si>
    <t xml:space="preserve">    0.370</t>
  </si>
  <si>
    <t>BMW S1000RR</t>
  </si>
  <si>
    <t>2'08.475</t>
  </si>
  <si>
    <t>(13)</t>
  </si>
  <si>
    <t xml:space="preserve"> 71</t>
  </si>
  <si>
    <t>Team KAGAYAMA</t>
  </si>
  <si>
    <t>加賀山　就臣</t>
  </si>
  <si>
    <t xml:space="preserve"> 2'08.702</t>
  </si>
  <si>
    <t xml:space="preserve">    1.885</t>
  </si>
  <si>
    <t xml:space="preserve">    0.227</t>
  </si>
  <si>
    <t>SUZUKI GSX-R1000</t>
  </si>
  <si>
    <t>2'08.702</t>
  </si>
  <si>
    <t>(11)</t>
  </si>
  <si>
    <t xml:space="preserve"> 95</t>
  </si>
  <si>
    <t>エスパルスドリームレーシング</t>
  </si>
  <si>
    <t>生形　秀之</t>
  </si>
  <si>
    <t xml:space="preserve"> 2'08.829</t>
  </si>
  <si>
    <t xml:space="preserve">    2.012</t>
  </si>
  <si>
    <t xml:space="preserve">    0.127</t>
  </si>
  <si>
    <t>2'08.829</t>
  </si>
  <si>
    <t xml:space="preserve"> 18</t>
  </si>
  <si>
    <t>ＧＢＳレーシング　YAMAHA</t>
  </si>
  <si>
    <t>近藤　湧也</t>
  </si>
  <si>
    <t xml:space="preserve"> 2'09.878</t>
  </si>
  <si>
    <t xml:space="preserve">    3.061</t>
  </si>
  <si>
    <t xml:space="preserve">    1.049</t>
  </si>
  <si>
    <t>YAMAHA  YZF-R1</t>
  </si>
  <si>
    <t>2'09.878</t>
  </si>
  <si>
    <t>(9)</t>
  </si>
  <si>
    <t xml:space="preserve"> 85</t>
  </si>
  <si>
    <t>HiTMAN　RC甲子園ヤマハ</t>
  </si>
  <si>
    <t>中冨　伸一</t>
  </si>
  <si>
    <t xml:space="preserve"> 2'10.257</t>
  </si>
  <si>
    <t xml:space="preserve">    3.440</t>
  </si>
  <si>
    <t xml:space="preserve">    0.379</t>
  </si>
  <si>
    <t>2'10.257</t>
  </si>
  <si>
    <t xml:space="preserve"> 70</t>
  </si>
  <si>
    <t>SatuHATI.Honda Team Asia</t>
  </si>
  <si>
    <t>Md.Zaghwan Zaidi</t>
  </si>
  <si>
    <t>Ratthaponｇ Wilairot</t>
  </si>
  <si>
    <t xml:space="preserve"> 2'10.519</t>
  </si>
  <si>
    <t xml:space="preserve">    3.702</t>
  </si>
  <si>
    <t xml:space="preserve">    0.262</t>
  </si>
  <si>
    <t>Honda CBR1000RR</t>
  </si>
  <si>
    <t>2'10.519</t>
  </si>
  <si>
    <t>(7)</t>
  </si>
  <si>
    <t>2'10.837</t>
  </si>
  <si>
    <t xml:space="preserve"> 60</t>
  </si>
  <si>
    <t>ﾁﾀﾆｳﾑﾊﾟﾜｰ ﾌｰﾀｰｽﾞ ﾚｰｼﾝｸﾞ</t>
  </si>
  <si>
    <t>津田　一磨</t>
  </si>
  <si>
    <t xml:space="preserve"> 2'10.585</t>
  </si>
  <si>
    <t xml:space="preserve">    3.768</t>
  </si>
  <si>
    <t xml:space="preserve">    0.066</t>
  </si>
  <si>
    <t>2'10.585</t>
  </si>
  <si>
    <t xml:space="preserve"> 13</t>
  </si>
  <si>
    <t>オートテクニックスポーツPGR</t>
  </si>
  <si>
    <t>関口　太郎</t>
  </si>
  <si>
    <t xml:space="preserve"> 2'10.924</t>
  </si>
  <si>
    <t xml:space="preserve">    4.107</t>
  </si>
  <si>
    <t xml:space="preserve">    0.339</t>
  </si>
  <si>
    <t>2'10.924</t>
  </si>
  <si>
    <t xml:space="preserve"> 46</t>
  </si>
  <si>
    <t>松﨑　克哉</t>
  </si>
  <si>
    <t xml:space="preserve"> 2'11.432</t>
  </si>
  <si>
    <t xml:space="preserve">    4.615</t>
  </si>
  <si>
    <t xml:space="preserve">    0.508</t>
  </si>
  <si>
    <t>2'11.432</t>
  </si>
  <si>
    <t xml:space="preserve"> 74</t>
  </si>
  <si>
    <t>AKENO SPEED・YAMAHA</t>
  </si>
  <si>
    <t>稲垣　　誠</t>
  </si>
  <si>
    <t>南本　宗一郎</t>
  </si>
  <si>
    <t xml:space="preserve"> 2'11.822</t>
  </si>
  <si>
    <t xml:space="preserve">    5.005</t>
  </si>
  <si>
    <t xml:space="preserve">    0.390</t>
  </si>
  <si>
    <t>2'11.822</t>
  </si>
  <si>
    <t>(6)</t>
  </si>
  <si>
    <t>2'14.573</t>
  </si>
  <si>
    <t>(4)</t>
  </si>
  <si>
    <t xml:space="preserve"> 78</t>
  </si>
  <si>
    <t>TTS速心NCCFACTORY</t>
  </si>
  <si>
    <t>中村　敬司</t>
  </si>
  <si>
    <t xml:space="preserve"> 2'12.052</t>
  </si>
  <si>
    <t xml:space="preserve">    5.235</t>
  </si>
  <si>
    <t xml:space="preserve">    0.230</t>
  </si>
  <si>
    <t>2'12.052</t>
  </si>
  <si>
    <t xml:space="preserve"> 28</t>
  </si>
  <si>
    <t>Honda熊本レーシング</t>
  </si>
  <si>
    <t>吉田　光弘</t>
  </si>
  <si>
    <t>岩田　　悟</t>
  </si>
  <si>
    <t xml:space="preserve"> 2'12.832</t>
  </si>
  <si>
    <t xml:space="preserve">    6.015</t>
  </si>
  <si>
    <t xml:space="preserve">    0.780</t>
  </si>
  <si>
    <t>2'14.601</t>
  </si>
  <si>
    <t>(5)</t>
  </si>
  <si>
    <t>2'12.832</t>
  </si>
  <si>
    <t xml:space="preserve"> 84</t>
  </si>
  <si>
    <t>テイクアップOIRF</t>
  </si>
  <si>
    <t>田村　武士</t>
  </si>
  <si>
    <t xml:space="preserve"> 2'13.243</t>
  </si>
  <si>
    <t xml:space="preserve">    6.426</t>
  </si>
  <si>
    <t xml:space="preserve">    0.411</t>
  </si>
  <si>
    <t>SUZUKI GSX-R1000 L2</t>
  </si>
  <si>
    <t>2'13.243</t>
  </si>
  <si>
    <t>807</t>
  </si>
  <si>
    <t>ホンダドリーム北九州＆Life 01</t>
  </si>
  <si>
    <t>西中　　綱</t>
  </si>
  <si>
    <t xml:space="preserve"> 2'13.677</t>
  </si>
  <si>
    <t xml:space="preserve">    6.860</t>
  </si>
  <si>
    <t xml:space="preserve">    0.434</t>
  </si>
  <si>
    <t>2'13.677</t>
  </si>
  <si>
    <t xml:space="preserve"> 43</t>
  </si>
  <si>
    <t>チームスガイレーシングジャパン</t>
  </si>
  <si>
    <t>須貝　義行</t>
  </si>
  <si>
    <t xml:space="preserve"> 2'13.878</t>
  </si>
  <si>
    <t xml:space="preserve">    7.061</t>
  </si>
  <si>
    <t xml:space="preserve">    0.201</t>
  </si>
  <si>
    <t>aprilia RSV4 RF</t>
  </si>
  <si>
    <t>2'13.878</t>
  </si>
  <si>
    <t xml:space="preserve"> 41</t>
  </si>
  <si>
    <t>H.L.O RACING</t>
  </si>
  <si>
    <t>樋口　耕太</t>
  </si>
  <si>
    <t xml:space="preserve"> 2'14.045</t>
  </si>
  <si>
    <t xml:space="preserve">    7.228</t>
  </si>
  <si>
    <t xml:space="preserve">    0.167</t>
  </si>
  <si>
    <t>2'14.045</t>
  </si>
  <si>
    <t xml:space="preserve"> 52</t>
  </si>
  <si>
    <t>Honda浜友会浜松エスカルゴ</t>
  </si>
  <si>
    <t>野寄　真二</t>
  </si>
  <si>
    <t xml:space="preserve"> 2'14.099</t>
  </si>
  <si>
    <t xml:space="preserve">    7.282</t>
  </si>
  <si>
    <t xml:space="preserve">    0.054</t>
  </si>
  <si>
    <t>2'14.099</t>
  </si>
  <si>
    <t xml:space="preserve"> 48</t>
  </si>
  <si>
    <t>立秋モータース＆RC甲子園YAMAHA</t>
  </si>
  <si>
    <t>池田　貴彦</t>
  </si>
  <si>
    <t xml:space="preserve"> 2'14.768</t>
  </si>
  <si>
    <t xml:space="preserve">    7.951</t>
  </si>
  <si>
    <t xml:space="preserve">    0.669</t>
  </si>
  <si>
    <t>2'14.768</t>
  </si>
  <si>
    <t>(8)</t>
  </si>
  <si>
    <t xml:space="preserve"> 58</t>
  </si>
  <si>
    <t>チーム・エッチングファクトリー</t>
  </si>
  <si>
    <t>慶楽　大樹</t>
  </si>
  <si>
    <t>有川　浩太郎</t>
  </si>
  <si>
    <t xml:space="preserve"> 2'14.892</t>
  </si>
  <si>
    <t xml:space="preserve">    8.075</t>
  </si>
  <si>
    <t xml:space="preserve">    0.124</t>
  </si>
  <si>
    <t>2'15.241</t>
  </si>
  <si>
    <t>2'14.892</t>
  </si>
  <si>
    <t xml:space="preserve"> 56</t>
  </si>
  <si>
    <t>磐田レーシングファミリーwithYMC</t>
  </si>
  <si>
    <t>上野　友寛</t>
  </si>
  <si>
    <t xml:space="preserve"> 2'14.914</t>
  </si>
  <si>
    <t xml:space="preserve">    8.097</t>
  </si>
  <si>
    <t xml:space="preserve">    0.022</t>
  </si>
  <si>
    <t>2'14.914</t>
  </si>
  <si>
    <t xml:space="preserve"> 54</t>
  </si>
  <si>
    <t>磐田レーシングファミリー</t>
  </si>
  <si>
    <t>宮腰　　武</t>
  </si>
  <si>
    <t xml:space="preserve"> 2'15.146</t>
  </si>
  <si>
    <t xml:space="preserve">    8.329</t>
  </si>
  <si>
    <t xml:space="preserve">    0.232</t>
  </si>
  <si>
    <t>2'15.146</t>
  </si>
  <si>
    <t xml:space="preserve"> 76</t>
  </si>
  <si>
    <t>ＤＯＧ ＨＯＵＳＥ</t>
  </si>
  <si>
    <t>岩谷　圭太</t>
  </si>
  <si>
    <t>向山　将弘</t>
  </si>
  <si>
    <t xml:space="preserve"> 2'15.176</t>
  </si>
  <si>
    <t xml:space="preserve">    8.359</t>
  </si>
  <si>
    <t xml:space="preserve">    0.030</t>
  </si>
  <si>
    <t>2'15.176</t>
  </si>
  <si>
    <t>2'15.528</t>
  </si>
  <si>
    <t>(3)</t>
  </si>
  <si>
    <t xml:space="preserve"> 91</t>
  </si>
  <si>
    <t>Honda緑陽会熊本レーシング</t>
  </si>
  <si>
    <t>井上　拓海</t>
  </si>
  <si>
    <t>北折　　淳</t>
  </si>
  <si>
    <t xml:space="preserve"> 2'15.586</t>
  </si>
  <si>
    <t xml:space="preserve">    8.769</t>
  </si>
  <si>
    <t xml:space="preserve">    0.410</t>
  </si>
  <si>
    <t>2'15.586</t>
  </si>
  <si>
    <t>(0)</t>
  </si>
  <si>
    <t xml:space="preserve"> 82</t>
  </si>
  <si>
    <t>磐田レーシングファミリー&amp;YMC</t>
  </si>
  <si>
    <t>佐藤　龍彦</t>
  </si>
  <si>
    <t xml:space="preserve"> 2'16.322</t>
  </si>
  <si>
    <t xml:space="preserve">    9.505</t>
  </si>
  <si>
    <t xml:space="preserve">    0.736</t>
  </si>
  <si>
    <t>2'16.322</t>
  </si>
  <si>
    <t xml:space="preserve"> 36</t>
  </si>
  <si>
    <t>KTM CSスタンス　北海道サベダー</t>
  </si>
  <si>
    <t>宇都　敏明</t>
  </si>
  <si>
    <t>高田　昌明</t>
  </si>
  <si>
    <t xml:space="preserve"> 2'17.285</t>
  </si>
  <si>
    <t xml:space="preserve">   10.468</t>
  </si>
  <si>
    <t xml:space="preserve">    0.963</t>
  </si>
  <si>
    <t>KTM 1190RC8R</t>
  </si>
  <si>
    <t>2'17.285</t>
  </si>
  <si>
    <t xml:space="preserve"> 68</t>
  </si>
  <si>
    <t>Honda ブルーヘルメットMSC</t>
  </si>
  <si>
    <t>鹿内　新平</t>
  </si>
  <si>
    <t>大塚　卓也</t>
  </si>
  <si>
    <t xml:space="preserve"> 2'17.845</t>
  </si>
  <si>
    <t xml:space="preserve">   11.028</t>
  </si>
  <si>
    <t xml:space="preserve">    0.560</t>
  </si>
  <si>
    <t>2'20.917</t>
  </si>
  <si>
    <t>2'17.845</t>
  </si>
  <si>
    <t>(2)</t>
  </si>
  <si>
    <t xml:space="preserve"> 64</t>
  </si>
  <si>
    <t>T・モトキッズ</t>
  </si>
  <si>
    <t>福山　京太</t>
  </si>
  <si>
    <t>樋口　幸博</t>
  </si>
  <si>
    <t xml:space="preserve"> 2'18.954</t>
  </si>
  <si>
    <t xml:space="preserve">   12.137</t>
  </si>
  <si>
    <t xml:space="preserve">    1.109</t>
  </si>
  <si>
    <t>2'18.954</t>
  </si>
  <si>
    <t xml:space="preserve">予選通過基準ﾀｲﾑ不足:                                                                                </t>
  </si>
  <si>
    <t>450</t>
  </si>
  <si>
    <t>TT45</t>
  </si>
  <si>
    <t>相馬　利胤</t>
  </si>
  <si>
    <t>谷　誠士郎</t>
  </si>
  <si>
    <t xml:space="preserve">開始時刻： 13:05'00      </t>
  </si>
  <si>
    <t>予選通過基準タイム ( 110 % )  2'19.915</t>
  </si>
  <si>
    <t>予選通過基準ﾀｲﾑ不足</t>
  </si>
  <si>
    <t xml:space="preserve">  No.68　鹿内　新平   選手　</t>
  </si>
  <si>
    <t xml:space="preserve">  No.91　北折　　淳   選手　</t>
  </si>
  <si>
    <t xml:space="preserve">  No.36　宇都　敏明   選手　</t>
  </si>
  <si>
    <t xml:space="preserve">  No.64　樋口　幸博   選手　</t>
  </si>
  <si>
    <t xml:space="preserve">  No.450 相馬　利胤   選手　</t>
  </si>
  <si>
    <t xml:space="preserve">  No.450 谷　誠士郎   選手　</t>
  </si>
  <si>
    <t xml:space="preserve">                                                                                  計時委員長 : Tsutomu HAYAKAWA</t>
  </si>
  <si>
    <t xml:space="preserve">ｺｶ･ｺｰﾗ鈴鹿8耐第40回記念大会出場選抜ﾚｰｽ 8耐ﾄﾗｲｱｳﾄ 1stｽﾃｰｼﾞ                     </t>
  </si>
  <si>
    <t xml:space="preserve">2017 MFJ全日本ﾛｰﾄﾞﾚｰｽ選手権ｼﾘｰｽﾞ第2戦                                         </t>
  </si>
  <si>
    <t xml:space="preserve">ＪＳＢ１０００                                                     </t>
  </si>
  <si>
    <t>Ｂグループ 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</si>
  <si>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</si>
  <si>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</si>
  <si>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</si>
  <si>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</si>
  <si>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</si>
  <si>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 xml:space="preserve">
SUZUKI GSX-R1000R_x000D_
a = 津田　拓也  b =</t>
  </si>
  <si>
    <t xml:space="preserve">  1=</t>
  </si>
  <si>
    <t xml:space="preserve"> </t>
  </si>
  <si>
    <t xml:space="preserve">  3=</t>
  </si>
  <si>
    <t>2'10.049a</t>
  </si>
  <si>
    <t xml:space="preserve">  5=</t>
  </si>
  <si>
    <t>2'08.055a</t>
  </si>
  <si>
    <t xml:space="preserve">  7=</t>
  </si>
  <si>
    <t>7'32.135a</t>
  </si>
  <si>
    <t xml:space="preserve">  9=</t>
  </si>
  <si>
    <t>5'32.549a</t>
  </si>
  <si>
    <t xml:space="preserve"> 10=</t>
  </si>
  <si>
    <t>*2'06.936a</t>
  </si>
  <si>
    <t xml:space="preserve">  2=</t>
  </si>
  <si>
    <t>2'10.379a</t>
  </si>
  <si>
    <t xml:space="preserve">  4=</t>
  </si>
  <si>
    <t>5'45.173a</t>
  </si>
  <si>
    <t xml:space="preserve">  6=</t>
  </si>
  <si>
    <t>2'08.230a</t>
  </si>
  <si>
    <t xml:space="preserve">  8=</t>
  </si>
  <si>
    <t>2'07.317a</t>
  </si>
  <si>
    <t xml:space="preserve">  </t>
  </si>
  <si>
    <t xml:space="preserve">
Honda CBR1000RR_x000D_
a = 関口　太郎</t>
  </si>
  <si>
    <t>2'14.675a</t>
  </si>
  <si>
    <t>8'57.883a</t>
  </si>
  <si>
    <t>*2'10.924a</t>
  </si>
  <si>
    <t>2'11.758a</t>
  </si>
  <si>
    <t xml:space="preserve"> 11=</t>
  </si>
  <si>
    <t>2'11.929a</t>
  </si>
  <si>
    <t>6'42.396a</t>
  </si>
  <si>
    <t>2'11.688a</t>
  </si>
  <si>
    <t>2'12.338a</t>
  </si>
  <si>
    <t>2'20.722a</t>
  </si>
  <si>
    <t>2'14.076a</t>
  </si>
  <si>
    <t xml:space="preserve">
YAMAHA  YZF-R1_x000D_
a = 近藤　湧也  b =</t>
  </si>
  <si>
    <t>14'59.824a</t>
  </si>
  <si>
    <t>4'52.247a</t>
  </si>
  <si>
    <t>2'10.742a</t>
  </si>
  <si>
    <t>2'12.126a</t>
  </si>
  <si>
    <t>2'10.843a</t>
  </si>
  <si>
    <t>2'11.673a</t>
  </si>
  <si>
    <t>*2'09.878a</t>
  </si>
  <si>
    <t xml:space="preserve">
KAWASAKI ZX-10RR_x000D_
a = 渡辺　一馬  b =</t>
  </si>
  <si>
    <t>2'07.332a</t>
  </si>
  <si>
    <t>2'07.551a</t>
  </si>
  <si>
    <t>2'08.985a</t>
  </si>
  <si>
    <t>8'07.759a</t>
  </si>
  <si>
    <t>2'07.364a</t>
  </si>
  <si>
    <t>2'09.430a</t>
  </si>
  <si>
    <t>2'15.255a</t>
  </si>
  <si>
    <t>7'12.109a</t>
  </si>
  <si>
    <t>2'09.319a</t>
  </si>
  <si>
    <t>2'08.673a</t>
  </si>
  <si>
    <t xml:space="preserve"> 12=</t>
  </si>
  <si>
    <t>*2'06.817a</t>
  </si>
  <si>
    <t>8h Honda熊本レーシング</t>
  </si>
  <si>
    <t xml:space="preserve">
Honda CBR1000RR_x000D_
a = 吉田　光弘  b = 岩田　　悟</t>
  </si>
  <si>
    <t>2'13.457b</t>
  </si>
  <si>
    <t>4'08.228a</t>
  </si>
  <si>
    <t>2'15.104a</t>
  </si>
  <si>
    <t>5'18.224b</t>
  </si>
  <si>
    <t>7'47.088a</t>
  </si>
  <si>
    <t>2'13.361b</t>
  </si>
  <si>
    <t>*2'12.832b</t>
  </si>
  <si>
    <t>2'15.794a</t>
  </si>
  <si>
    <t>2'14.601a</t>
  </si>
  <si>
    <t>8h KTM CSスタンス　北海道サベダー</t>
  </si>
  <si>
    <t xml:space="preserve">
KTM 1190RC8R_x000D_
a = 宇都　敏明  b = 高田　昌明</t>
  </si>
  <si>
    <t>2'17.349b</t>
  </si>
  <si>
    <t>*2'17.285b</t>
  </si>
  <si>
    <t>8'03.462b</t>
  </si>
  <si>
    <t>8h BMW Motorrad39</t>
  </si>
  <si>
    <t xml:space="preserve">
BMW S1000RR_x000D_
a = 酒井　大作  b =</t>
  </si>
  <si>
    <t>2'09.312a</t>
  </si>
  <si>
    <t>2'10.282a</t>
  </si>
  <si>
    <t>2'09.674a</t>
  </si>
  <si>
    <t>2'11.124a</t>
  </si>
  <si>
    <t>*2'08.475a</t>
  </si>
  <si>
    <t>2'11.439a</t>
  </si>
  <si>
    <t>4'55.968a</t>
  </si>
  <si>
    <t>2'10.471a</t>
  </si>
  <si>
    <t>5'56.034a</t>
  </si>
  <si>
    <t>2'09.321a</t>
  </si>
  <si>
    <t xml:space="preserve"> 13=</t>
  </si>
  <si>
    <t>2'12.895a</t>
  </si>
  <si>
    <t>2'10.177a</t>
  </si>
  <si>
    <t xml:space="preserve">
SUZUKI GSX-R1000_x000D_
a = 樋口　耕太  b =</t>
  </si>
  <si>
    <t>2'14.843a</t>
  </si>
  <si>
    <t>5'00.245a</t>
  </si>
  <si>
    <t>*2'14.045a</t>
  </si>
  <si>
    <t>9'18.501a</t>
  </si>
  <si>
    <t>5'50.853a</t>
  </si>
  <si>
    <t>2'17.184a</t>
  </si>
  <si>
    <t>2'14.696a</t>
  </si>
  <si>
    <t>2'16.231a</t>
  </si>
  <si>
    <t>2'14.797a</t>
  </si>
  <si>
    <t>8h チームスガイレーシングジャパン</t>
  </si>
  <si>
    <t xml:space="preserve">
aprilia RSV4 RF_x000D_
a = 須貝　義行  b =</t>
  </si>
  <si>
    <t>2'26.856a</t>
  </si>
  <si>
    <t>2'15.121a</t>
  </si>
  <si>
    <t>2'27.972a</t>
  </si>
  <si>
    <t>2'14.849a</t>
  </si>
  <si>
    <t>2'15.027a</t>
  </si>
  <si>
    <t>6'12.936a</t>
  </si>
  <si>
    <t>2'15.871a</t>
  </si>
  <si>
    <t>2'14.743a</t>
  </si>
  <si>
    <t>2'15.845a</t>
  </si>
  <si>
    <t>2'14.809a</t>
  </si>
  <si>
    <t>*2'13.878a</t>
  </si>
  <si>
    <t>2'16.435a</t>
  </si>
  <si>
    <t xml:space="preserve">
KAWASAKI ZX-10RR_x000D_
a = 松﨑　克哉  b =</t>
  </si>
  <si>
    <t>2'16.215a</t>
  </si>
  <si>
    <t>2'13.134a</t>
  </si>
  <si>
    <t>2'12.724a</t>
  </si>
  <si>
    <t>2'13.400a</t>
  </si>
  <si>
    <t>*2'11.432a</t>
  </si>
  <si>
    <t>11'10.799a</t>
  </si>
  <si>
    <t>2'13.732a</t>
  </si>
  <si>
    <t>2'13.596a</t>
  </si>
  <si>
    <t>4'35.462a</t>
  </si>
  <si>
    <t>2'12.193a</t>
  </si>
  <si>
    <t xml:space="preserve">
YAMAHA  YZF-R1_x000D_
a = 池田　貴彦  b =</t>
  </si>
  <si>
    <t>2'15.502a</t>
  </si>
  <si>
    <t>2'15.084a</t>
  </si>
  <si>
    <t>8'20.457a</t>
  </si>
  <si>
    <t>2'15.872a</t>
  </si>
  <si>
    <t>*2'14.768a</t>
  </si>
  <si>
    <t>2'16.113a</t>
  </si>
  <si>
    <t>2'20.404a</t>
  </si>
  <si>
    <t xml:space="preserve">
SUZUKI GSX-R1000R_x000D_
a = 濱原　颯道  b =</t>
  </si>
  <si>
    <t>2'08.374a</t>
  </si>
  <si>
    <t>2'08.741a</t>
  </si>
  <si>
    <t>2'09.418a</t>
  </si>
  <si>
    <t>2'24.971a</t>
  </si>
  <si>
    <t>*2'08.105a</t>
  </si>
  <si>
    <t>2'10.168a</t>
  </si>
  <si>
    <t>6'09.533a</t>
  </si>
  <si>
    <t>10'35.330a</t>
  </si>
  <si>
    <t>2'09.792a</t>
  </si>
  <si>
    <t xml:space="preserve">
Honda CBR1000RR_x000D_
a = 野寄　真二</t>
  </si>
  <si>
    <t>2'14.539a</t>
  </si>
  <si>
    <t>2'15.277a</t>
  </si>
  <si>
    <t>2'15.389a</t>
  </si>
  <si>
    <t>*2'14.099a</t>
  </si>
  <si>
    <t>2'14.803a</t>
  </si>
  <si>
    <t>2'14.689a</t>
  </si>
  <si>
    <t>5'36.523a</t>
  </si>
  <si>
    <t>7'51.127a</t>
  </si>
  <si>
    <t>6'15.221a</t>
  </si>
  <si>
    <t>8h 磐田レーシングファミリー</t>
  </si>
  <si>
    <t xml:space="preserve">
YAMAHA  YZF-R1_x000D_
a = 宮腰　　武  b =</t>
  </si>
  <si>
    <t>8'30.696a</t>
  </si>
  <si>
    <t>2'15.292a</t>
  </si>
  <si>
    <t>4'52.612a</t>
  </si>
  <si>
    <t>2'15.578a</t>
  </si>
  <si>
    <t>*2'15.146a</t>
  </si>
  <si>
    <t>2'16.728a</t>
  </si>
  <si>
    <t>2'17.312a</t>
  </si>
  <si>
    <t>2'15.236a</t>
  </si>
  <si>
    <t>2'16.009a</t>
  </si>
  <si>
    <t>2'15.741a</t>
  </si>
  <si>
    <t>2'16.195a</t>
  </si>
  <si>
    <t>8h 磐田レーシングファミリーwithYMC</t>
  </si>
  <si>
    <t xml:space="preserve">
YAMAHA  YZF-R1_x000D_
a = 上野　友寛  b =</t>
  </si>
  <si>
    <t>2'15.660a</t>
  </si>
  <si>
    <t>8'05.490a</t>
  </si>
  <si>
    <t>2'16.781a</t>
  </si>
  <si>
    <t>2'17.408a</t>
  </si>
  <si>
    <t>2'16.827a</t>
  </si>
  <si>
    <t>*2'14.914a</t>
  </si>
  <si>
    <t>2'17.384a</t>
  </si>
  <si>
    <t>2'15.711a</t>
  </si>
  <si>
    <t>5'19.901a</t>
  </si>
  <si>
    <t>8h チーム・エッチングファクトリー</t>
  </si>
  <si>
    <t xml:space="preserve">
YAMAHA  YZF-R1_x000D_
a = 慶楽　大樹  b = 有川　浩太郎</t>
  </si>
  <si>
    <t>*2'14.892b</t>
  </si>
  <si>
    <t>2'15.241a</t>
  </si>
  <si>
    <t>2'15.536a</t>
  </si>
  <si>
    <t>2'16.294a</t>
  </si>
  <si>
    <t>2'15.857b</t>
  </si>
  <si>
    <t>2'14.915b</t>
  </si>
  <si>
    <t>4'14.842a</t>
  </si>
  <si>
    <t>2'15.734a</t>
  </si>
  <si>
    <t>2'16.216a</t>
  </si>
  <si>
    <t>5'52.046b</t>
  </si>
  <si>
    <t>2'15.244b</t>
  </si>
  <si>
    <t>2'15.093b</t>
  </si>
  <si>
    <t xml:space="preserve">
YAMAHA  YZF-R1_x000D_
a = 津田　一磨</t>
  </si>
  <si>
    <t>2'11.127a</t>
  </si>
  <si>
    <t>6'25.891a</t>
  </si>
  <si>
    <t>2'14.625a</t>
  </si>
  <si>
    <t>2'11.061a</t>
  </si>
  <si>
    <t>4'38.405a</t>
  </si>
  <si>
    <t>2'13.939a</t>
  </si>
  <si>
    <t>2'10.834a</t>
  </si>
  <si>
    <t>6'37.250a</t>
  </si>
  <si>
    <t>*2'10.585a</t>
  </si>
  <si>
    <t xml:space="preserve">
YAMAHA  YZF-R1_x000D_
a = 福山　京太  b = 樋口　幸博</t>
  </si>
  <si>
    <t>2'20.934a</t>
  </si>
  <si>
    <t>*2'18.954a</t>
  </si>
  <si>
    <t>2'19.331a</t>
  </si>
  <si>
    <t>8h Honda ブルーヘルメットMSC</t>
  </si>
  <si>
    <t xml:space="preserve">
Honda CBR1000RR_x000D_
a = 鹿内　新平  b = 大塚　卓也</t>
  </si>
  <si>
    <t>*2'17.845b</t>
  </si>
  <si>
    <t>8'43.792a</t>
  </si>
  <si>
    <t>2'21.630a</t>
  </si>
  <si>
    <t>2'21.505a</t>
  </si>
  <si>
    <t>2'20.917a</t>
  </si>
  <si>
    <t xml:space="preserve">
Honda CBR1000RR_x000D_
a = Md.Zaghwan Zaidi  b = Ratthaponｇ Wilairot</t>
  </si>
  <si>
    <t>2'11.438a</t>
  </si>
  <si>
    <t>*2'10.519a</t>
  </si>
  <si>
    <t>2'11.597b</t>
  </si>
  <si>
    <t>2'10.837b</t>
  </si>
  <si>
    <t>2'11.127b</t>
  </si>
  <si>
    <t>2'14.083a</t>
  </si>
  <si>
    <t>2'10.899a</t>
  </si>
  <si>
    <t>7'04.124b</t>
  </si>
  <si>
    <t>2'11.779b</t>
  </si>
  <si>
    <t>2'10.987b</t>
  </si>
  <si>
    <t xml:space="preserve"> 14=</t>
  </si>
  <si>
    <t>2'11.940b</t>
  </si>
  <si>
    <t>2'11.546a</t>
  </si>
  <si>
    <t>2'13.661a</t>
  </si>
  <si>
    <t xml:space="preserve">
SUZUKI GSX-R1000_x000D_
a = 加賀山　就臣  b =</t>
  </si>
  <si>
    <t>2'08.947a</t>
  </si>
  <si>
    <t>2'11.437a</t>
  </si>
  <si>
    <t>7'47.900a</t>
  </si>
  <si>
    <t>2'08.777a</t>
  </si>
  <si>
    <t>2'09.845a</t>
  </si>
  <si>
    <t>2'10.256a</t>
  </si>
  <si>
    <t>9'14.406a</t>
  </si>
  <si>
    <t>2'10.329a</t>
  </si>
  <si>
    <t>*2'08.702a</t>
  </si>
  <si>
    <t>2'13.674a</t>
  </si>
  <si>
    <t>8h AKENO SPEED・YAMAHA</t>
  </si>
  <si>
    <t xml:space="preserve">
YAMAHA  YZF-R1_x000D_
a = 稲垣　　誠  b = 南本　宗一郎</t>
  </si>
  <si>
    <t>2'20.590a</t>
  </si>
  <si>
    <t>4'59.695a</t>
  </si>
  <si>
    <t>5'34.522b</t>
  </si>
  <si>
    <t>4'24.828b</t>
  </si>
  <si>
    <t>2'14.573b</t>
  </si>
  <si>
    <t>2'15.517a</t>
  </si>
  <si>
    <t>*2'11.822a</t>
  </si>
  <si>
    <t>2'12.206a</t>
  </si>
  <si>
    <t>2'14.739b</t>
  </si>
  <si>
    <t>8h ＤＯＧ ＨＯＵＳＥ</t>
  </si>
  <si>
    <t xml:space="preserve">
SUZUKI GSX-R1000_x000D_
a = 岩谷　圭太  b = 向山　将弘</t>
  </si>
  <si>
    <t>*2'15.176a</t>
  </si>
  <si>
    <t>2'16.079b</t>
  </si>
  <si>
    <t>4'42.165a</t>
  </si>
  <si>
    <t>2'17.522a</t>
  </si>
  <si>
    <t>2'17.993a</t>
  </si>
  <si>
    <t>2'15.813a</t>
  </si>
  <si>
    <t>5'15.182b</t>
  </si>
  <si>
    <t>2'15.528b</t>
  </si>
  <si>
    <t>2'18.184a</t>
  </si>
  <si>
    <t>4'28.559a</t>
  </si>
  <si>
    <t>2'16.988a</t>
  </si>
  <si>
    <t>2'15.760a</t>
  </si>
  <si>
    <t xml:space="preserve">
Honda CBR1000RR_x000D_
a = 中村　敬司  b =</t>
  </si>
  <si>
    <t>2'13.082a</t>
  </si>
  <si>
    <t>7'17.395a</t>
  </si>
  <si>
    <t>2'12.299a</t>
  </si>
  <si>
    <t>2'13.193a</t>
  </si>
  <si>
    <t>2'13.422a</t>
  </si>
  <si>
    <t>2'13.677a</t>
  </si>
  <si>
    <t>2'13.264a</t>
  </si>
  <si>
    <t>2'12.407a</t>
  </si>
  <si>
    <t>*2'12.052a</t>
  </si>
  <si>
    <t>8h 磐田レーシングファミリー&amp;YMC</t>
  </si>
  <si>
    <t xml:space="preserve">
YAMAHA  YZF-R1_x000D_
a = 佐藤　龍彦  b =</t>
  </si>
  <si>
    <t>2'18.503a</t>
  </si>
  <si>
    <t>2'17.253a</t>
  </si>
  <si>
    <t>2'18.853a</t>
  </si>
  <si>
    <t>*2'16.322a</t>
  </si>
  <si>
    <t>2'17.978a</t>
  </si>
  <si>
    <t>2'19.554a</t>
  </si>
  <si>
    <t>2'18.230a</t>
  </si>
  <si>
    <t>2'17.667a</t>
  </si>
  <si>
    <t>10'49.140a</t>
  </si>
  <si>
    <t>2'16.685a</t>
  </si>
  <si>
    <t xml:space="preserve">
SUZUKI GSX-R1000 L2_x000D_
a = 田村　武士  b =</t>
  </si>
  <si>
    <t>2'13.935a</t>
  </si>
  <si>
    <t>6'43.190a</t>
  </si>
  <si>
    <t>2'14.355a</t>
  </si>
  <si>
    <t>4'49.398a</t>
  </si>
  <si>
    <t>2'15.193a</t>
  </si>
  <si>
    <t>2'17.608a</t>
  </si>
  <si>
    <t>*2'13.243a</t>
  </si>
  <si>
    <t>2'13.659a</t>
  </si>
  <si>
    <t xml:space="preserve">
YAMAHA  YZF-R1_x000D_
a = 中冨　伸一  b =</t>
  </si>
  <si>
    <t>7'29.658a</t>
  </si>
  <si>
    <t>2'10.861a</t>
  </si>
  <si>
    <t>9'25.266a</t>
  </si>
  <si>
    <t>2'10.622a</t>
  </si>
  <si>
    <t>*2'10.257a</t>
  </si>
  <si>
    <t>2'11.824a</t>
  </si>
  <si>
    <t>2'11.309a</t>
  </si>
  <si>
    <t>2'10.776a</t>
  </si>
  <si>
    <t>2'10.520a</t>
  </si>
  <si>
    <t>8h Honda緑陽会熊本レーシング</t>
  </si>
  <si>
    <t xml:space="preserve">
Honda CBR1000RR_x000D_
a = 井上　拓海  b = 北折　　淳</t>
  </si>
  <si>
    <t>*2'15.586a</t>
  </si>
  <si>
    <t>5'56.675a</t>
  </si>
  <si>
    <t>2'16.938a</t>
  </si>
  <si>
    <t>2'16.702a</t>
  </si>
  <si>
    <t>2'16.173a</t>
  </si>
  <si>
    <t>2'16.314a</t>
  </si>
  <si>
    <t>2'16.932a</t>
  </si>
  <si>
    <t>2'16.249a</t>
  </si>
  <si>
    <t>2'15.865a</t>
  </si>
  <si>
    <t>4'57.277a</t>
  </si>
  <si>
    <t>2'16.553a</t>
  </si>
  <si>
    <t>8h エスパルスドリームレーシング</t>
  </si>
  <si>
    <t xml:space="preserve">
SUZUKI GSX-R1000_x000D_
a = 生形　秀之  b =</t>
  </si>
  <si>
    <t>2'10.578a</t>
  </si>
  <si>
    <t>2'10.818a</t>
  </si>
  <si>
    <t>5'49.797a</t>
  </si>
  <si>
    <t>2'10.086a</t>
  </si>
  <si>
    <t>2'15.011a</t>
  </si>
  <si>
    <t>2'11.268a</t>
  </si>
  <si>
    <t>5'14.212a</t>
  </si>
  <si>
    <t>2'10.174a</t>
  </si>
  <si>
    <t>*2'08.829a</t>
  </si>
  <si>
    <t>2'15.842a</t>
  </si>
  <si>
    <t>2'12.634a</t>
  </si>
  <si>
    <t>2'10.334a</t>
  </si>
  <si>
    <t xml:space="preserve">
Honda CBR1000RR SP2_x000D_
a = 山口　辰也  b =</t>
  </si>
  <si>
    <t>2'07.995a</t>
  </si>
  <si>
    <t>5'54.367a</t>
  </si>
  <si>
    <t>2'08.301a</t>
  </si>
  <si>
    <t>*2'07.834a</t>
  </si>
  <si>
    <t>3'55.405a</t>
  </si>
  <si>
    <t>2'09.408a</t>
  </si>
  <si>
    <t>6'50.265a</t>
  </si>
  <si>
    <t>5'51.553a</t>
  </si>
  <si>
    <t>3'40.425a</t>
  </si>
  <si>
    <t>8h ホンダドリーム北九州＆Life 01</t>
  </si>
  <si>
    <t xml:space="preserve">
Honda CBR1000RR_x000D_
a = 西中　　綱</t>
  </si>
  <si>
    <t>2'14.518a</t>
  </si>
  <si>
    <t>6'20.443a</t>
  </si>
  <si>
    <t>2'14.251a</t>
  </si>
  <si>
    <t>6'04.623a</t>
  </si>
  <si>
    <t>2'14.417a</t>
  </si>
  <si>
    <t>2'14.748a</t>
  </si>
  <si>
    <t>2'14.667a</t>
  </si>
  <si>
    <t>*2'13.677a</t>
  </si>
  <si>
    <t>2'14.335a</t>
  </si>
  <si>
    <t>2'14.219a</t>
  </si>
  <si>
    <t>2'13.831a</t>
  </si>
  <si>
    <t xml:space="preserve"> Sector Time Chart </t>
  </si>
  <si>
    <t xml:space="preserve">      12   - ヨシムラスズキMOTUL   SUZUKI GSX-R1000R</t>
  </si>
  <si>
    <t xml:space="preserve">              a = 津田　拓也  b =   </t>
  </si>
  <si>
    <t>BESTLAP TIME</t>
  </si>
  <si>
    <t xml:space="preserve"> 2'06.936(10/10)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</si>
  <si>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</si>
  <si>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</si>
  <si>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</si>
  <si>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</si>
  <si>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</si>
  <si>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</si>
  <si>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</si>
  <si>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</si>
  <si>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</si>
  <si>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</si>
  <si>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2'10.379a</t>
  </si>
  <si>
    <t xml:space="preserve">  3 =</t>
  </si>
  <si>
    <t xml:space="preserve"> 2'10.049a</t>
  </si>
  <si>
    <t>*301.9</t>
  </si>
  <si>
    <t xml:space="preserve">  4 =</t>
  </si>
  <si>
    <t xml:space="preserve"> 5'45.173a</t>
  </si>
  <si>
    <t>4'10.866</t>
  </si>
  <si>
    <t xml:space="preserve">  5 =</t>
  </si>
  <si>
    <t xml:space="preserve"> 2'08.055a</t>
  </si>
  <si>
    <t xml:space="preserve">  6 =</t>
  </si>
  <si>
    <t xml:space="preserve"> 2'08.230a</t>
  </si>
  <si>
    <t xml:space="preserve">  7 =</t>
  </si>
  <si>
    <t xml:space="preserve"> 7'32.135a</t>
  </si>
  <si>
    <t>5'56.912</t>
  </si>
  <si>
    <t xml:space="preserve">  8 =</t>
  </si>
  <si>
    <t xml:space="preserve"> 2'07.317a</t>
  </si>
  <si>
    <t>*23.303</t>
  </si>
  <si>
    <t xml:space="preserve">  9 =</t>
  </si>
  <si>
    <t xml:space="preserve"> 5'32.549a</t>
  </si>
  <si>
    <t>3'58.092</t>
  </si>
  <si>
    <t xml:space="preserve"> 10 =</t>
  </si>
  <si>
    <t>* 2'06.936a</t>
  </si>
  <si>
    <t>*35.095</t>
  </si>
  <si>
    <t>*21.583</t>
  </si>
  <si>
    <t>*46.849</t>
  </si>
  <si>
    <t>- 2 -</t>
  </si>
  <si>
    <t xml:space="preserve">      13   - オートテクニックスポーツPGR   Honda CBR1000RR</t>
  </si>
  <si>
    <t xml:space="preserve">              a = 関口　太郎  </t>
  </si>
  <si>
    <t xml:space="preserve"> 2'10.924(7/11)   PIT STOP 0回</t>
  </si>
  <si>
    <t xml:space="preserve"> 6'42.396a</t>
  </si>
  <si>
    <t>4'55.466</t>
  </si>
  <si>
    <t xml:space="preserve"> 2'14.675a</t>
  </si>
  <si>
    <t xml:space="preserve"> 2'11.688a</t>
  </si>
  <si>
    <t xml:space="preserve"> 8'57.883a</t>
  </si>
  <si>
    <t>7'14.998</t>
  </si>
  <si>
    <t xml:space="preserve"> 2'12.338a</t>
  </si>
  <si>
    <t>*286.1</t>
  </si>
  <si>
    <t>* 2'10.924a</t>
  </si>
  <si>
    <t>*36.012</t>
  </si>
  <si>
    <t>*22.240</t>
  </si>
  <si>
    <t>*24.148</t>
  </si>
  <si>
    <t xml:space="preserve"> 2'20.722a</t>
  </si>
  <si>
    <t xml:space="preserve"> 2'11.758a</t>
  </si>
  <si>
    <t xml:space="preserve"> 2'14.076a</t>
  </si>
  <si>
    <t xml:space="preserve"> 11 =</t>
  </si>
  <si>
    <t xml:space="preserve"> 2'11.929a</t>
  </si>
  <si>
    <t>*48.472</t>
  </si>
  <si>
    <t>- 3 -</t>
  </si>
  <si>
    <t xml:space="preserve">      18   - ＧＢＳレーシング　YAMAHA   YAMAHA  YZF-R1</t>
  </si>
  <si>
    <t xml:space="preserve">              a = 近藤　湧也  b =   </t>
  </si>
  <si>
    <t xml:space="preserve"> 2'09.878(6/9)   PIT STOP 0回</t>
  </si>
  <si>
    <t xml:space="preserve"> 2'11.673a</t>
  </si>
  <si>
    <t>*290.9</t>
  </si>
  <si>
    <t>13'18.883</t>
  </si>
  <si>
    <t xml:space="preserve"> 2'10.843a</t>
  </si>
  <si>
    <t>*24.035</t>
  </si>
  <si>
    <t xml:space="preserve"> 4'52.247a</t>
  </si>
  <si>
    <t>3'17.423</t>
  </si>
  <si>
    <t>* 2'09.878a</t>
  </si>
  <si>
    <t>*35.740</t>
  </si>
  <si>
    <t>*22.114</t>
  </si>
  <si>
    <t>*47.834</t>
  </si>
  <si>
    <t xml:space="preserve"> 2'10.742a</t>
  </si>
  <si>
    <t xml:space="preserve"> 2'12.126a</t>
  </si>
  <si>
    <t>- 4 -</t>
  </si>
  <si>
    <t xml:space="preserve">      23   - Kawasaki Team GREEN   KAWASAKI ZX-10RR</t>
  </si>
  <si>
    <t xml:space="preserve">              a = 渡辺　一馬  b =   </t>
  </si>
  <si>
    <t xml:space="preserve"> 2'06.817(12/12)   PIT STOP 0回</t>
  </si>
  <si>
    <t xml:space="preserve"> 2'09.430a</t>
  </si>
  <si>
    <t xml:space="preserve"> 2'07.332a</t>
  </si>
  <si>
    <t xml:space="preserve"> 2'15.255a</t>
  </si>
  <si>
    <t xml:space="preserve"> 2'07.551a</t>
  </si>
  <si>
    <t xml:space="preserve"> 7'12.109a</t>
  </si>
  <si>
    <t>5'37.050</t>
  </si>
  <si>
    <t xml:space="preserve"> 2'08.985a</t>
  </si>
  <si>
    <t>*306.1</t>
  </si>
  <si>
    <t xml:space="preserve"> 2'09.319a</t>
  </si>
  <si>
    <t xml:space="preserve"> 8'07.759a</t>
  </si>
  <si>
    <t>6'31.836</t>
  </si>
  <si>
    <t xml:space="preserve"> 2'08.673a</t>
  </si>
  <si>
    <t xml:space="preserve"> 2'07.364a</t>
  </si>
  <si>
    <t xml:space="preserve"> 12 =</t>
  </si>
  <si>
    <t>* 2'06.817a</t>
  </si>
  <si>
    <t>*35.101</t>
  </si>
  <si>
    <t>*21.686</t>
  </si>
  <si>
    <t>*46.765</t>
  </si>
  <si>
    <t>*23.265</t>
  </si>
  <si>
    <t>- 5 -</t>
  </si>
  <si>
    <t xml:space="preserve">      28   8h Honda熊本レーシング   Honda CBR1000RR</t>
  </si>
  <si>
    <t xml:space="preserve">              a = 吉田　光弘  b = 岩田　　悟  </t>
  </si>
  <si>
    <t xml:space="preserve"> 2'12.832(4/10)   PIT STOP 0回</t>
  </si>
  <si>
    <t xml:space="preserve"> 2'13.361b</t>
  </si>
  <si>
    <t xml:space="preserve"> 2'13.457b</t>
  </si>
  <si>
    <t>*22.540</t>
  </si>
  <si>
    <t>*24.625</t>
  </si>
  <si>
    <t>* 2'12.832b</t>
  </si>
  <si>
    <t>*36.594</t>
  </si>
  <si>
    <t>*48.950</t>
  </si>
  <si>
    <t xml:space="preserve"> 4'08.228a</t>
  </si>
  <si>
    <t xml:space="preserve"> 2'15.794a</t>
  </si>
  <si>
    <t xml:space="preserve"> 2'15.104a</t>
  </si>
  <si>
    <t xml:space="preserve"> 2'14.601a</t>
  </si>
  <si>
    <t xml:space="preserve"> 5'18.224b</t>
  </si>
  <si>
    <t xml:space="preserve"> 7'47.088a</t>
  </si>
  <si>
    <t>- 6 -</t>
  </si>
  <si>
    <t xml:space="preserve">      36   8h KTM CSスタンス　北海道サベダー   KTM 1190RC8R</t>
  </si>
  <si>
    <t xml:space="preserve">              a = 宇都　敏明  b = 高田　昌明  </t>
  </si>
  <si>
    <t xml:space="preserve"> 2'17.285(3/4)   PIT STOP 0回</t>
  </si>
  <si>
    <t xml:space="preserve"> 2'17.349b</t>
  </si>
  <si>
    <t>*25.205</t>
  </si>
  <si>
    <t>* 2'17.285b</t>
  </si>
  <si>
    <t>*37.701</t>
  </si>
  <si>
    <t>*23.393</t>
  </si>
  <si>
    <t>*50.691</t>
  </si>
  <si>
    <t xml:space="preserve"> 8'03.462b</t>
  </si>
  <si>
    <t>6'22.717</t>
  </si>
  <si>
    <t>*275.4</t>
  </si>
  <si>
    <t>- 7 -</t>
  </si>
  <si>
    <t xml:space="preserve">      39   8h BMW Motorrad39   BMW S1000RR</t>
  </si>
  <si>
    <t xml:space="preserve">              a = 酒井　大作  b =   </t>
  </si>
  <si>
    <t xml:space="preserve"> 2'08.475(12/13)   PIT STOP 0回</t>
  </si>
  <si>
    <t xml:space="preserve"> 2'11.439a</t>
  </si>
  <si>
    <t xml:space="preserve"> 2'10.177a</t>
  </si>
  <si>
    <t xml:space="preserve"> 2'09.312a</t>
  </si>
  <si>
    <t xml:space="preserve"> 4'55.968a</t>
  </si>
  <si>
    <t>3'17.650</t>
  </si>
  <si>
    <t xml:space="preserve"> 2'10.282a</t>
  </si>
  <si>
    <t>*295.8</t>
  </si>
  <si>
    <t xml:space="preserve"> 2'10.471a</t>
  </si>
  <si>
    <t xml:space="preserve"> 2'09.674a</t>
  </si>
  <si>
    <t>*23.703</t>
  </si>
  <si>
    <t xml:space="preserve"> 5'56.034a</t>
  </si>
  <si>
    <t>4'12.477</t>
  </si>
  <si>
    <t xml:space="preserve"> 2'11.124a</t>
  </si>
  <si>
    <t xml:space="preserve"> 2'09.321a</t>
  </si>
  <si>
    <t>* 2'08.475a</t>
  </si>
  <si>
    <t>*35.313</t>
  </si>
  <si>
    <t>*21.938</t>
  </si>
  <si>
    <t>*47.394</t>
  </si>
  <si>
    <t xml:space="preserve"> 13 =</t>
  </si>
  <si>
    <t xml:space="preserve"> 2'12.895a</t>
  </si>
  <si>
    <t>- 8 -</t>
  </si>
  <si>
    <t xml:space="preserve">      41   - H.L.O RACING   SUZUKI GSX-R1000</t>
  </si>
  <si>
    <t xml:space="preserve">              a = 樋口　耕太  b =   </t>
  </si>
  <si>
    <t xml:space="preserve"> 2'14.045(7/10)   PIT STOP 0回</t>
  </si>
  <si>
    <t xml:space="preserve"> 2'17.184a</t>
  </si>
  <si>
    <t xml:space="preserve"> 2'14.843a</t>
  </si>
  <si>
    <t xml:space="preserve"> 2'14.696a</t>
  </si>
  <si>
    <t>*24.819</t>
  </si>
  <si>
    <t xml:space="preserve"> 5'00.245a</t>
  </si>
  <si>
    <t>3'13.071</t>
  </si>
  <si>
    <t xml:space="preserve"> 2'16.231a</t>
  </si>
  <si>
    <t>* 2'14.045a</t>
  </si>
  <si>
    <t>*36.876</t>
  </si>
  <si>
    <t>*49.156</t>
  </si>
  <si>
    <t>*291.8</t>
  </si>
  <si>
    <t xml:space="preserve"> 2'14.797a</t>
  </si>
  <si>
    <t>*23.052</t>
  </si>
  <si>
    <t xml:space="preserve"> 9'18.501a</t>
  </si>
  <si>
    <t>7'34.735</t>
  </si>
  <si>
    <t xml:space="preserve"> 5'50.853a</t>
  </si>
  <si>
    <t>4'10.893</t>
  </si>
  <si>
    <t>- 9 -</t>
  </si>
  <si>
    <t xml:space="preserve">      43   8h チームスガイレーシングジャパン   aprilia RSV4 RF</t>
  </si>
  <si>
    <t xml:space="preserve">              a = 須貝　義行  b =   </t>
  </si>
  <si>
    <t xml:space="preserve"> 2'13.878(13/13)   PIT STOP 0回</t>
  </si>
  <si>
    <t xml:space="preserve"> 6'12.936a</t>
  </si>
  <si>
    <t>4'24.179</t>
  </si>
  <si>
    <t xml:space="preserve"> 2'16.435a</t>
  </si>
  <si>
    <t xml:space="preserve"> 2'26.856a</t>
  </si>
  <si>
    <t xml:space="preserve"> 2'15.871a</t>
  </si>
  <si>
    <t xml:space="preserve"> 2'15.121a</t>
  </si>
  <si>
    <t xml:space="preserve"> 2'14.743a</t>
  </si>
  <si>
    <t xml:space="preserve"> 2'27.972a</t>
  </si>
  <si>
    <t xml:space="preserve"> 2'15.845a</t>
  </si>
  <si>
    <t xml:space="preserve"> 2'14.849a</t>
  </si>
  <si>
    <t xml:space="preserve"> 2'14.809a</t>
  </si>
  <si>
    <t xml:space="preserve"> 2'15.027a</t>
  </si>
  <si>
    <t>* 2'13.878a</t>
  </si>
  <si>
    <t>*36.744</t>
  </si>
  <si>
    <t>*22.870</t>
  </si>
  <si>
    <t>*49.303</t>
  </si>
  <si>
    <t>*24.961</t>
  </si>
  <si>
    <t>- 10 -</t>
  </si>
  <si>
    <t xml:space="preserve">      46   - Kawasaki Team GREEN   KAWASAKI ZX-10RR</t>
  </si>
  <si>
    <t xml:space="preserve">              a = 松﨑　克哉  b =   </t>
  </si>
  <si>
    <t xml:space="preserve"> 2'11.432(11/11)   PIT STOP 0回</t>
  </si>
  <si>
    <t>9'24.995</t>
  </si>
  <si>
    <t xml:space="preserve"> 2'16.215a</t>
  </si>
  <si>
    <t xml:space="preserve"> 2'13.732a</t>
  </si>
  <si>
    <t xml:space="preserve"> 2'13.134a</t>
  </si>
  <si>
    <t xml:space="preserve"> 2'13.596a</t>
  </si>
  <si>
    <t xml:space="preserve"> 2'12.724a</t>
  </si>
  <si>
    <t xml:space="preserve"> 4'35.462a</t>
  </si>
  <si>
    <t>2'52.054</t>
  </si>
  <si>
    <t xml:space="preserve"> 2'13.400a</t>
  </si>
  <si>
    <t xml:space="preserve"> 2'12.193a</t>
  </si>
  <si>
    <t>* 2'11.432a</t>
  </si>
  <si>
    <t>*36.069</t>
  </si>
  <si>
    <t>*22.673</t>
  </si>
  <si>
    <t>*48.255</t>
  </si>
  <si>
    <t>*24.435</t>
  </si>
  <si>
    <t>- 11 -</t>
  </si>
  <si>
    <t xml:space="preserve">      48   - 立秋モータース＆RC甲子園YAMAHA   YAMAHA  YZF-R1</t>
  </si>
  <si>
    <t xml:space="preserve">              a = 池田　貴彦  b =   </t>
  </si>
  <si>
    <t xml:space="preserve"> 2'14.768(8/8)   PIT STOP 0回</t>
  </si>
  <si>
    <t xml:space="preserve"> 2'16.113a</t>
  </si>
  <si>
    <t xml:space="preserve"> 2'15.502a</t>
  </si>
  <si>
    <t>*36.956</t>
  </si>
  <si>
    <t xml:space="preserve"> 2'20.404a</t>
  </si>
  <si>
    <t xml:space="preserve"> 2'15.084a</t>
  </si>
  <si>
    <t>*24.895</t>
  </si>
  <si>
    <t xml:space="preserve"> 8'20.457a</t>
  </si>
  <si>
    <t>6'28.907</t>
  </si>
  <si>
    <t>1'01.950</t>
  </si>
  <si>
    <t xml:space="preserve"> 2'15.872a</t>
  </si>
  <si>
    <t>*283.4</t>
  </si>
  <si>
    <t>* 2'14.768a</t>
  </si>
  <si>
    <t>*22.907</t>
  </si>
  <si>
    <t>*49.673</t>
  </si>
  <si>
    <t>- 12 -</t>
  </si>
  <si>
    <t xml:space="preserve">      50   - ヨシムラスズキMOTUL   SUZUKI GSX-R1000R</t>
  </si>
  <si>
    <t xml:space="preserve">              a = 濱原　颯道  b =   </t>
  </si>
  <si>
    <t xml:space="preserve"> 2'08.105(10/10)   PIT STOP 0回</t>
  </si>
  <si>
    <t xml:space="preserve"> 2'10.168a</t>
  </si>
  <si>
    <t xml:space="preserve"> 2'08.374a</t>
  </si>
  <si>
    <t>*35.375</t>
  </si>
  <si>
    <t xml:space="preserve"> 6'09.533a</t>
  </si>
  <si>
    <t>4'34.838</t>
  </si>
  <si>
    <t>*300.8</t>
  </si>
  <si>
    <t xml:space="preserve"> 2'08.741a</t>
  </si>
  <si>
    <t>8'55.483</t>
  </si>
  <si>
    <t xml:space="preserve"> 2'09.418a</t>
  </si>
  <si>
    <t xml:space="preserve"> 2'09.792a</t>
  </si>
  <si>
    <t xml:space="preserve"> 2'24.971a</t>
  </si>
  <si>
    <t>*23.656</t>
  </si>
  <si>
    <t>* 2'08.105a</t>
  </si>
  <si>
    <t>*21.909</t>
  </si>
  <si>
    <t>*47.137</t>
  </si>
  <si>
    <t>- 13 -</t>
  </si>
  <si>
    <t xml:space="preserve">      52   - Honda浜友会浜松エスカルゴ   Honda CBR1000RR</t>
  </si>
  <si>
    <t xml:space="preserve">              a = 野寄　真二  </t>
  </si>
  <si>
    <t xml:space="preserve"> 2'14.099(9/10)   PIT STOP 0回</t>
  </si>
  <si>
    <t xml:space="preserve"> 2'14.689a</t>
  </si>
  <si>
    <t>*22.848</t>
  </si>
  <si>
    <t xml:space="preserve"> 2'14.539a</t>
  </si>
  <si>
    <t xml:space="preserve"> 5'36.523a</t>
  </si>
  <si>
    <t>3'56.453</t>
  </si>
  <si>
    <t xml:space="preserve"> 2'15.277a</t>
  </si>
  <si>
    <t xml:space="preserve"> 7'51.127a</t>
  </si>
  <si>
    <t>6'00.591</t>
  </si>
  <si>
    <t xml:space="preserve"> 2'15.389a</t>
  </si>
  <si>
    <t xml:space="preserve"> 6'15.221a</t>
  </si>
  <si>
    <t>4'28.781</t>
  </si>
  <si>
    <t>* 2'14.099a</t>
  </si>
  <si>
    <t>*36.739</t>
  </si>
  <si>
    <t>*49.309</t>
  </si>
  <si>
    <t xml:space="preserve"> 2'14.803a</t>
  </si>
  <si>
    <t>*24.790</t>
  </si>
  <si>
    <t>- 14 -</t>
  </si>
  <si>
    <t xml:space="preserve">      54   8h 磐田レーシングファミリー   YAMAHA  YZF-R1</t>
  </si>
  <si>
    <t xml:space="preserve">              a = 宮腰　　武  b =   </t>
  </si>
  <si>
    <t xml:space="preserve"> 2'15.146(11/12)   PIT STOP 0回</t>
  </si>
  <si>
    <t xml:space="preserve"> 2'16.728a</t>
  </si>
  <si>
    <t xml:space="preserve"> 8'30.696a</t>
  </si>
  <si>
    <t>6'43.684</t>
  </si>
  <si>
    <t xml:space="preserve"> 2'17.312a</t>
  </si>
  <si>
    <t xml:space="preserve"> 2'15.292a</t>
  </si>
  <si>
    <t>*37.093</t>
  </si>
  <si>
    <t xml:space="preserve"> 2'15.236a</t>
  </si>
  <si>
    <t>*49.861</t>
  </si>
  <si>
    <t xml:space="preserve"> 4'52.612a</t>
  </si>
  <si>
    <t>3'13.420</t>
  </si>
  <si>
    <t xml:space="preserve"> 2'16.009a</t>
  </si>
  <si>
    <t xml:space="preserve"> 2'15.578a</t>
  </si>
  <si>
    <t xml:space="preserve"> 2'15.741a</t>
  </si>
  <si>
    <t>*24.748</t>
  </si>
  <si>
    <t>* 2'15.146a</t>
  </si>
  <si>
    <t>*23.086</t>
  </si>
  <si>
    <t>*292.8</t>
  </si>
  <si>
    <t xml:space="preserve"> 2'16.195a</t>
  </si>
  <si>
    <t>- 15 -</t>
  </si>
  <si>
    <t xml:space="preserve">      56   8h 磐田レーシングファミリーwithYMC   YAMAHA  YZF-R1</t>
  </si>
  <si>
    <t xml:space="preserve">              a = 上野　友寛  b =   </t>
  </si>
  <si>
    <t xml:space="preserve"> 2'14.914(2/10)   PIT STOP 0回</t>
  </si>
  <si>
    <t>* 2'14.914a</t>
  </si>
  <si>
    <t>*36.882</t>
  </si>
  <si>
    <t>*23.057</t>
  </si>
  <si>
    <t xml:space="preserve"> 2'15.660a</t>
  </si>
  <si>
    <t xml:space="preserve"> 2'17.384a</t>
  </si>
  <si>
    <t xml:space="preserve"> 8'05.490a</t>
  </si>
  <si>
    <t>6'26.865</t>
  </si>
  <si>
    <t>*49.793</t>
  </si>
  <si>
    <t xml:space="preserve"> 2'15.711a</t>
  </si>
  <si>
    <t>*24.955</t>
  </si>
  <si>
    <t xml:space="preserve"> 2'16.781a</t>
  </si>
  <si>
    <t xml:space="preserve"> 5'19.901a</t>
  </si>
  <si>
    <t>3'40.839</t>
  </si>
  <si>
    <t xml:space="preserve"> 2'17.408a</t>
  </si>
  <si>
    <t xml:space="preserve"> 2'16.827a</t>
  </si>
  <si>
    <t>- 16 -</t>
  </si>
  <si>
    <t xml:space="preserve">      58   8h チーム・エッチングファクトリー   YAMAHA  YZF-R1</t>
  </si>
  <si>
    <t xml:space="preserve">              a = 慶楽　大樹  b = 有川　浩太郎  </t>
  </si>
  <si>
    <t xml:space="preserve"> 2'14.892(4/13)   PIT STOP 0回</t>
  </si>
  <si>
    <t xml:space="preserve"> 2'14.915b</t>
  </si>
  <si>
    <t xml:space="preserve"> 2'15.093b</t>
  </si>
  <si>
    <t>*36.927</t>
  </si>
  <si>
    <t>* 2'14.892b</t>
  </si>
  <si>
    <t>*23.103</t>
  </si>
  <si>
    <t>*49.507</t>
  </si>
  <si>
    <t xml:space="preserve"> 4'14.842a</t>
  </si>
  <si>
    <t xml:space="preserve"> 2'15.241a</t>
  </si>
  <si>
    <t xml:space="preserve"> 2'15.734a</t>
  </si>
  <si>
    <t xml:space="preserve"> 2'15.536a</t>
  </si>
  <si>
    <t xml:space="preserve"> 2'16.216a</t>
  </si>
  <si>
    <t xml:space="preserve"> 2'16.294a</t>
  </si>
  <si>
    <t xml:space="preserve"> 5'52.046b</t>
  </si>
  <si>
    <t xml:space="preserve"> 2'15.857b</t>
  </si>
  <si>
    <t xml:space="preserve"> 2'15.244b</t>
  </si>
  <si>
    <t>*24.663</t>
  </si>
  <si>
    <t>- 17 -</t>
  </si>
  <si>
    <t xml:space="preserve">      60   - ﾁﾀﾆｳﾑﾊﾟﾜｰ ﾌｰﾀｰｽﾞ ﾚｰｼﾝｸﾞ   YAMAHA  YZF-R1</t>
  </si>
  <si>
    <t xml:space="preserve">              a = 津田　一磨  </t>
  </si>
  <si>
    <t xml:space="preserve"> 2'10.585(8/10)   PIT STOP 0回</t>
  </si>
  <si>
    <t xml:space="preserve"> 2'13.939a</t>
  </si>
  <si>
    <t xml:space="preserve"> 2'11.127a</t>
  </si>
  <si>
    <t xml:space="preserve"> 2'10.834a</t>
  </si>
  <si>
    <t>*22.255</t>
  </si>
  <si>
    <t>*24.016</t>
  </si>
  <si>
    <t xml:space="preserve"> 6'25.891a</t>
  </si>
  <si>
    <t>4'42.603</t>
  </si>
  <si>
    <t xml:space="preserve"> 6'37.250a</t>
  </si>
  <si>
    <t>4'56.957</t>
  </si>
  <si>
    <t xml:space="preserve"> 2'14.625a</t>
  </si>
  <si>
    <t>* 2'10.585a</t>
  </si>
  <si>
    <t>*35.738</t>
  </si>
  <si>
    <t>*48.461</t>
  </si>
  <si>
    <t xml:space="preserve"> 2'11.061a</t>
  </si>
  <si>
    <t xml:space="preserve"> 4'38.405a</t>
  </si>
  <si>
    <t>3'00.228</t>
  </si>
  <si>
    <t>- 18 -</t>
  </si>
  <si>
    <t xml:space="preserve">      64   - T・モトキッズ   YAMAHA  YZF-R1</t>
  </si>
  <si>
    <t xml:space="preserve">              a = 福山　京太  b = 樋口　幸博  </t>
  </si>
  <si>
    <t xml:space="preserve"> 2'18.954(3/4)   PIT STOP 0回</t>
  </si>
  <si>
    <t xml:space="preserve"> 2'20.934a</t>
  </si>
  <si>
    <t>*23.503</t>
  </si>
  <si>
    <t>* 2'18.954a</t>
  </si>
  <si>
    <t>*37.903</t>
  </si>
  <si>
    <t>*266.2</t>
  </si>
  <si>
    <t>*25.943</t>
  </si>
  <si>
    <t xml:space="preserve"> 2'19.331a</t>
  </si>
  <si>
    <t>*51.481</t>
  </si>
  <si>
    <t>- 19 -</t>
  </si>
  <si>
    <t xml:space="preserve">      68   8h Honda ブルーヘルメットMSC   Honda CBR1000RR</t>
  </si>
  <si>
    <t xml:space="preserve">              a = 鹿内　新平  b = 大塚　卓也  </t>
  </si>
  <si>
    <t xml:space="preserve"> 2'17.845(2/6)   PIT STOP 0回</t>
  </si>
  <si>
    <t>* 2'17.845b</t>
  </si>
  <si>
    <t>*37.884</t>
  </si>
  <si>
    <t>*50.864</t>
  </si>
  <si>
    <t>*277.1</t>
  </si>
  <si>
    <t>*25.293</t>
  </si>
  <si>
    <t xml:space="preserve"> 8'43.792a</t>
  </si>
  <si>
    <t xml:space="preserve"> 2'21.630a</t>
  </si>
  <si>
    <t xml:space="preserve"> 2'21.505a</t>
  </si>
  <si>
    <t>*23.735</t>
  </si>
  <si>
    <t xml:space="preserve"> 2'20.917a</t>
  </si>
  <si>
    <t>- 20 -</t>
  </si>
  <si>
    <t xml:space="preserve">      70   - SatuHATI.Honda Team Asia   Honda CBR1000RR</t>
  </si>
  <si>
    <t xml:space="preserve">              a = Md.Zaghwan Zaidi  b = Ratthaponｇ Wilairot  </t>
  </si>
  <si>
    <t xml:space="preserve"> 2'10.519(7/14)   PIT STOP 0回</t>
  </si>
  <si>
    <t xml:space="preserve"> 2'14.083a</t>
  </si>
  <si>
    <t>*294.8</t>
  </si>
  <si>
    <t xml:space="preserve"> 2'11.546a</t>
  </si>
  <si>
    <t>*22.347</t>
  </si>
  <si>
    <t xml:space="preserve"> 2'11.438a</t>
  </si>
  <si>
    <t xml:space="preserve"> 2'10.899a</t>
  </si>
  <si>
    <t xml:space="preserve"> 2'13.661a</t>
  </si>
  <si>
    <t>* 2'10.519a</t>
  </si>
  <si>
    <t>*48.046</t>
  </si>
  <si>
    <t xml:space="preserve"> 7'04.124b</t>
  </si>
  <si>
    <t xml:space="preserve"> 2'11.597b</t>
  </si>
  <si>
    <t xml:space="preserve"> 2'11.779b</t>
  </si>
  <si>
    <t>*35.904</t>
  </si>
  <si>
    <t xml:space="preserve"> 2'10.837b</t>
  </si>
  <si>
    <t>*24.052</t>
  </si>
  <si>
    <t xml:space="preserve"> 2'10.987b</t>
  </si>
  <si>
    <t xml:space="preserve"> 2'11.127b</t>
  </si>
  <si>
    <t xml:space="preserve"> 14 =</t>
  </si>
  <si>
    <t xml:space="preserve"> 2'11.940b</t>
  </si>
  <si>
    <t>- 21 -</t>
  </si>
  <si>
    <t xml:space="preserve">      71   - Team KAGAYAMA   SUZUKI GSX-R1000</t>
  </si>
  <si>
    <t xml:space="preserve">              a = 加賀山　就臣  b =   </t>
  </si>
  <si>
    <t xml:space="preserve"> 2'08.702(8/11)   PIT STOP 0回</t>
  </si>
  <si>
    <t xml:space="preserve"> 2'10.256a</t>
  </si>
  <si>
    <t>*297.8</t>
  </si>
  <si>
    <t xml:space="preserve"> 2'08.947a</t>
  </si>
  <si>
    <t>*22.018</t>
  </si>
  <si>
    <t xml:space="preserve"> 9'14.406a</t>
  </si>
  <si>
    <t>7'37.909</t>
  </si>
  <si>
    <t xml:space="preserve"> 2'11.437a</t>
  </si>
  <si>
    <t xml:space="preserve"> 2'10.329a</t>
  </si>
  <si>
    <t xml:space="preserve"> 7'47.900a</t>
  </si>
  <si>
    <t>6'12.760</t>
  </si>
  <si>
    <t>* 2'08.702a</t>
  </si>
  <si>
    <t>*47.426</t>
  </si>
  <si>
    <t>*23.666</t>
  </si>
  <si>
    <t xml:space="preserve"> 2'08.777a</t>
  </si>
  <si>
    <t xml:space="preserve"> 2'13.674a</t>
  </si>
  <si>
    <t xml:space="preserve"> 2'09.845a</t>
  </si>
  <si>
    <t>*35.381</t>
  </si>
  <si>
    <t>- 22 -</t>
  </si>
  <si>
    <t xml:space="preserve">      74   8h AKENO SPEED・YAMAHA   YAMAHA  YZF-R1</t>
  </si>
  <si>
    <t xml:space="preserve">              a = 稲垣　　誠  b = 南本　宗一郎  </t>
  </si>
  <si>
    <t xml:space="preserve"> 2'11.822(4/10)   PIT STOP 0回</t>
  </si>
  <si>
    <t xml:space="preserve"> 2'15.517a</t>
  </si>
  <si>
    <t>*22.209</t>
  </si>
  <si>
    <t>*48.374</t>
  </si>
  <si>
    <t xml:space="preserve"> 2'20.590a</t>
  </si>
  <si>
    <t>* 2'11.822a</t>
  </si>
  <si>
    <t>*24.120</t>
  </si>
  <si>
    <t xml:space="preserve"> 4'59.695a</t>
  </si>
  <si>
    <t>3'24.212</t>
  </si>
  <si>
    <t xml:space="preserve"> 2'12.206a</t>
  </si>
  <si>
    <t>*36.424</t>
  </si>
  <si>
    <t xml:space="preserve"> 5'34.522b</t>
  </si>
  <si>
    <t xml:space="preserve"> 2'14.739b</t>
  </si>
  <si>
    <t xml:space="preserve"> 4'24.828b</t>
  </si>
  <si>
    <t>2'46.156</t>
  </si>
  <si>
    <t xml:space="preserve"> 2'14.573b</t>
  </si>
  <si>
    <t>- 23 -</t>
  </si>
  <si>
    <t xml:space="preserve">      76   8h ＤＯＧ ＨＯＵＳＥ   SUZUKI GSX-R1000</t>
  </si>
  <si>
    <t xml:space="preserve">              a = 岩谷　圭太  b = 向山　将弘  </t>
  </si>
  <si>
    <t xml:space="preserve"> 2'15.176(4/13)   PIT STOP 0回</t>
  </si>
  <si>
    <t xml:space="preserve"> 2'15.813a</t>
  </si>
  <si>
    <t xml:space="preserve"> 2'15.760a</t>
  </si>
  <si>
    <t>* 2'15.176a</t>
  </si>
  <si>
    <t>*49.649</t>
  </si>
  <si>
    <t>*25.193</t>
  </si>
  <si>
    <t xml:space="preserve"> 5'15.182b</t>
  </si>
  <si>
    <t>*278.9</t>
  </si>
  <si>
    <t xml:space="preserve"> 2'16.079b</t>
  </si>
  <si>
    <t xml:space="preserve"> 2'15.528b</t>
  </si>
  <si>
    <t>*37.072</t>
  </si>
  <si>
    <t>*23.134</t>
  </si>
  <si>
    <t xml:space="preserve"> 4'42.165a</t>
  </si>
  <si>
    <t xml:space="preserve"> 2'18.184a</t>
  </si>
  <si>
    <t xml:space="preserve"> 2'17.522a</t>
  </si>
  <si>
    <t xml:space="preserve"> 4'28.559a</t>
  </si>
  <si>
    <t>2'47.499</t>
  </si>
  <si>
    <t xml:space="preserve"> 2'17.993a</t>
  </si>
  <si>
    <t xml:space="preserve"> 2'16.988a</t>
  </si>
  <si>
    <t>- 24 -</t>
  </si>
  <si>
    <t xml:space="preserve">      78   - TTS速心NCCFACTORY   Honda CBR1000RR</t>
  </si>
  <si>
    <t xml:space="preserve">              a = 中村　敬司  b =   </t>
  </si>
  <si>
    <t xml:space="preserve"> 2'12.052(8/10)   PIT STOP 0回</t>
  </si>
  <si>
    <t xml:space="preserve"> 2'13.677a</t>
  </si>
  <si>
    <t xml:space="preserve"> 2'13.082a</t>
  </si>
  <si>
    <t xml:space="preserve"> 2'13.264a</t>
  </si>
  <si>
    <t xml:space="preserve"> 7'17.395a</t>
  </si>
  <si>
    <t>5'28.539</t>
  </si>
  <si>
    <t xml:space="preserve"> 2'12.407a</t>
  </si>
  <si>
    <t>*48.774</t>
  </si>
  <si>
    <t xml:space="preserve"> 2'12.299a</t>
  </si>
  <si>
    <t>*36.403</t>
  </si>
  <si>
    <t>* 2'12.052a</t>
  </si>
  <si>
    <t>*22.539</t>
  </si>
  <si>
    <t>*24.207</t>
  </si>
  <si>
    <t xml:space="preserve"> 2'13.193a</t>
  </si>
  <si>
    <t xml:space="preserve"> 2'13.422a</t>
  </si>
  <si>
    <t>- 25 -</t>
  </si>
  <si>
    <t xml:space="preserve">      82   8h 磐田レーシングファミリー&amp;YMC   YAMAHA  YZF-R1</t>
  </si>
  <si>
    <t xml:space="preserve">              a = 佐藤　龍彦  b =   </t>
  </si>
  <si>
    <t xml:space="preserve"> 2'16.322(9/11)   PIT STOP 0回</t>
  </si>
  <si>
    <t xml:space="preserve"> 2'19.554a</t>
  </si>
  <si>
    <t xml:space="preserve"> 2'18.503a</t>
  </si>
  <si>
    <t xml:space="preserve"> 2'18.230a</t>
  </si>
  <si>
    <t xml:space="preserve"> 2'17.253a</t>
  </si>
  <si>
    <t xml:space="preserve"> 2'17.667a</t>
  </si>
  <si>
    <t>*23.568</t>
  </si>
  <si>
    <t xml:space="preserve"> 2'18.853a</t>
  </si>
  <si>
    <t>9'08.706</t>
  </si>
  <si>
    <t>* 2'16.322a</t>
  </si>
  <si>
    <t>*50.030</t>
  </si>
  <si>
    <t>*25.328</t>
  </si>
  <si>
    <t xml:space="preserve"> 2'16.685a</t>
  </si>
  <si>
    <t>*36.954</t>
  </si>
  <si>
    <t xml:space="preserve"> 2'17.978a</t>
  </si>
  <si>
    <t>- 26 -</t>
  </si>
  <si>
    <t xml:space="preserve">      84   - テイクアップOIRF   SUZUKI GSX-R1000 L2</t>
  </si>
  <si>
    <t xml:space="preserve">              a = 田村　武士  b =   </t>
  </si>
  <si>
    <t xml:space="preserve"> 2'13.243(4/9)   PIT STOP 0回</t>
  </si>
  <si>
    <t xml:space="preserve"> 2'17.608a</t>
  </si>
  <si>
    <t>*288.9</t>
  </si>
  <si>
    <t xml:space="preserve"> 2'13.935a</t>
  </si>
  <si>
    <t>* 2'13.243a</t>
  </si>
  <si>
    <t>*36.488</t>
  </si>
  <si>
    <t>*49.141</t>
  </si>
  <si>
    <t>*24.826</t>
  </si>
  <si>
    <t xml:space="preserve"> 6'43.190a</t>
  </si>
  <si>
    <t>5'04.710</t>
  </si>
  <si>
    <t xml:space="preserve"> 2'13.659a</t>
  </si>
  <si>
    <t>*22.777</t>
  </si>
  <si>
    <t xml:space="preserve"> 2'14.355a</t>
  </si>
  <si>
    <t xml:space="preserve"> 4'49.398a</t>
  </si>
  <si>
    <t>3'11.237</t>
  </si>
  <si>
    <t xml:space="preserve"> 2'15.193a</t>
  </si>
  <si>
    <t>- 27 -</t>
  </si>
  <si>
    <t xml:space="preserve">      85   - HiTMAN　RC甲子園ヤマハ   YAMAHA  YZF-R1</t>
  </si>
  <si>
    <t xml:space="preserve">              a = 中冨　伸一  b =   </t>
  </si>
  <si>
    <t xml:space="preserve"> 2'10.257(10/10)   PIT STOP 0回</t>
  </si>
  <si>
    <t xml:space="preserve"> 2'11.824a</t>
  </si>
  <si>
    <t xml:space="preserve"> 7'29.658a</t>
  </si>
  <si>
    <t>5'52.993</t>
  </si>
  <si>
    <t xml:space="preserve"> 2'11.309a</t>
  </si>
  <si>
    <t xml:space="preserve"> 2'10.861a</t>
  </si>
  <si>
    <t xml:space="preserve"> 2'10.776a</t>
  </si>
  <si>
    <t xml:space="preserve"> 9'25.266a</t>
  </si>
  <si>
    <t>7'49.481</t>
  </si>
  <si>
    <t xml:space="preserve"> 2'10.520a</t>
  </si>
  <si>
    <t>*24.085</t>
  </si>
  <si>
    <t xml:space="preserve"> 2'10.622a</t>
  </si>
  <si>
    <t>*35.893</t>
  </si>
  <si>
    <t>* 2'10.257a</t>
  </si>
  <si>
    <t>*22.162</t>
  </si>
  <si>
    <t>*47.784</t>
  </si>
  <si>
    <t>- 28 -</t>
  </si>
  <si>
    <t xml:space="preserve">      91   8h Honda緑陽会熊本レーシング   Honda CBR1000RR</t>
  </si>
  <si>
    <t xml:space="preserve">              a = 井上　拓海  b = 北折　　淳  </t>
  </si>
  <si>
    <t xml:space="preserve"> 2'15.586(3/12)   PIT STOP 0回</t>
  </si>
  <si>
    <t xml:space="preserve"> 2'16.314a</t>
  </si>
  <si>
    <t>* 2'15.586a</t>
  </si>
  <si>
    <t xml:space="preserve"> 2'16.932a</t>
  </si>
  <si>
    <t xml:space="preserve"> 5'56.675a</t>
  </si>
  <si>
    <t>4'17.647</t>
  </si>
  <si>
    <t xml:space="preserve"> 2'16.249a</t>
  </si>
  <si>
    <t>*37.236</t>
  </si>
  <si>
    <t>*22.943</t>
  </si>
  <si>
    <t xml:space="preserve"> 2'16.938a</t>
  </si>
  <si>
    <t xml:space="preserve"> 2'15.865a</t>
  </si>
  <si>
    <t>*50.117</t>
  </si>
  <si>
    <t>*25.016</t>
  </si>
  <si>
    <t xml:space="preserve"> 2'16.702a</t>
  </si>
  <si>
    <t xml:space="preserve"> 4'57.277a</t>
  </si>
  <si>
    <t>3'17.926</t>
  </si>
  <si>
    <t xml:space="preserve"> 2'16.173a</t>
  </si>
  <si>
    <t xml:space="preserve"> 2'16.553a</t>
  </si>
  <si>
    <t>- 29 -</t>
  </si>
  <si>
    <t xml:space="preserve">      95   8h エスパルスドリームレーシング   SUZUKI GSX-R1000</t>
  </si>
  <si>
    <t xml:space="preserve">              a = 生形　秀之  b =   </t>
  </si>
  <si>
    <t xml:space="preserve"> 2'08.829(9/13)   PIT STOP 0回</t>
  </si>
  <si>
    <t xml:space="preserve"> 2'11.268a</t>
  </si>
  <si>
    <t xml:space="preserve"> 2'10.334a</t>
  </si>
  <si>
    <t xml:space="preserve"> 2'10.578a</t>
  </si>
  <si>
    <t xml:space="preserve"> 5'14.212a</t>
  </si>
  <si>
    <t>3'36.660</t>
  </si>
  <si>
    <t xml:space="preserve"> 2'10.818a</t>
  </si>
  <si>
    <t xml:space="preserve"> 2'10.174a</t>
  </si>
  <si>
    <t xml:space="preserve"> 5'49.797a</t>
  </si>
  <si>
    <t>4'12.867</t>
  </si>
  <si>
    <t>* 2'08.829a</t>
  </si>
  <si>
    <t>*35.577</t>
  </si>
  <si>
    <t>*22.250</t>
  </si>
  <si>
    <t>*47.407</t>
  </si>
  <si>
    <t>*302.9</t>
  </si>
  <si>
    <t>*23.595</t>
  </si>
  <si>
    <t xml:space="preserve"> 2'10.086a</t>
  </si>
  <si>
    <t xml:space="preserve"> 2'15.842a</t>
  </si>
  <si>
    <t xml:space="preserve"> 2'15.011a</t>
  </si>
  <si>
    <t xml:space="preserve"> 2'12.634a</t>
  </si>
  <si>
    <t>- 30 -</t>
  </si>
  <si>
    <t xml:space="preserve">     104   - Honda Dream Racing   Honda CBR1000RR SP2</t>
  </si>
  <si>
    <t xml:space="preserve">              a = 山口　辰也  b =   </t>
  </si>
  <si>
    <t xml:space="preserve"> 2'07.834(9/10)   PIT STOP 0回</t>
  </si>
  <si>
    <t xml:space="preserve"> 2'09.408a</t>
  </si>
  <si>
    <t xml:space="preserve"> 2'07.995a</t>
  </si>
  <si>
    <t>*296.8</t>
  </si>
  <si>
    <t>*23.585</t>
  </si>
  <si>
    <t xml:space="preserve"> 6'50.265a</t>
  </si>
  <si>
    <t>5'13.298</t>
  </si>
  <si>
    <t xml:space="preserve"> 5'54.367a</t>
  </si>
  <si>
    <t>4'15.375</t>
  </si>
  <si>
    <t xml:space="preserve"> 5'51.553a</t>
  </si>
  <si>
    <t>4'08.903</t>
  </si>
  <si>
    <t xml:space="preserve"> 2'08.301a</t>
  </si>
  <si>
    <t>*21.917</t>
  </si>
  <si>
    <t xml:space="preserve"> 3'40.425a</t>
  </si>
  <si>
    <t>2'05.909</t>
  </si>
  <si>
    <t>* 2'07.834a</t>
  </si>
  <si>
    <t>*35.045</t>
  </si>
  <si>
    <t>*47.042</t>
  </si>
  <si>
    <t xml:space="preserve"> 3'55.405a</t>
  </si>
  <si>
    <t>2'20.070</t>
  </si>
  <si>
    <t>- 31 -</t>
  </si>
  <si>
    <t xml:space="preserve">     807   8h ホンダドリーム北九州＆Life 01   Honda CBR1000RR</t>
  </si>
  <si>
    <t xml:space="preserve">              a = 西中　　綱  </t>
  </si>
  <si>
    <t xml:space="preserve"> 2'13.677(6/12)   PIT STOP 0回</t>
  </si>
  <si>
    <t xml:space="preserve"> 2'14.748a</t>
  </si>
  <si>
    <t xml:space="preserve"> 2'14.518a</t>
  </si>
  <si>
    <t xml:space="preserve"> 2'14.667a</t>
  </si>
  <si>
    <t xml:space="preserve"> 6'20.443a</t>
  </si>
  <si>
    <t>4'43.039</t>
  </si>
  <si>
    <t>* 2'13.677a</t>
  </si>
  <si>
    <t>*36.959</t>
  </si>
  <si>
    <t xml:space="preserve"> 2'14.251a</t>
  </si>
  <si>
    <t xml:space="preserve"> 2'14.335a</t>
  </si>
  <si>
    <t xml:space="preserve"> 6'04.623a</t>
  </si>
  <si>
    <t>4'26.943</t>
  </si>
  <si>
    <t xml:space="preserve"> 2'14.219a</t>
  </si>
  <si>
    <t>*49.281</t>
  </si>
  <si>
    <t xml:space="preserve"> 2'14.417a</t>
  </si>
  <si>
    <t>*22.829</t>
  </si>
  <si>
    <t xml:space="preserve"> 2'13.831a</t>
  </si>
  <si>
    <t>*284.3</t>
  </si>
  <si>
    <t>*24.327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</si>
</sst>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b/>
      <sz val="8.25"/>
      <color indexed="8"/>
      <name val="Microsoft Sans Serif"/>
      <family val="2"/>
    </font>
    <font>
      <sz val="6.75"/>
      <color indexed="8"/>
      <name val="Microsoft Sans Serif"/>
      <family val="2"/>
    </font>
    <font>
      <sz val="8.25"/>
      <color indexed="8"/>
      <name val="Microsoft Sans Serif"/>
      <family val="2"/>
    </font>
    <font>
      <i/>
      <sz val="6.75"/>
      <color indexed="8"/>
      <name val="Microsoft Sans Serif"/>
      <family val="2"/>
    </font>
    <font>
      <sz val="7.5"/>
      <color indexed="8"/>
      <name val="Microsoft Sans Serif"/>
      <family val="2"/>
    </font>
    <font>
      <i/>
      <sz val="8.25"/>
      <color indexed="8"/>
      <name val="Microsoft Sans Serif"/>
      <family val="2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 vertical="center"/>
    </xf>
    <xf numFmtId="0" fontId="10" fillId="2" borderId="0" xfId="0" applyFont="1" applyFill="1" applyAlignment="1" applyProtection="1">
      <alignment horizontal="right" vertical="center"/>
    </xf>
    <xf numFmtId="0" fontId="8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center"/>
    </xf>
    <xf numFmtId="0" fontId="8" fillId="2" borderId="0" xfId="0" applyFont="1" applyFill="1" applyAlignment="1" applyProtection="1">
      <alignment horizontal="right" vertical="center"/>
    </xf>
    <xf numFmtId="0" fontId="11" fillId="0" borderId="0" xfId="0" applyFont="1" applyAlignment="1" applyProtection="1">
      <alignment horizontal="right" vertical="center"/>
    </xf>
    <xf numFmtId="0" fontId="12" fillId="0" borderId="0" xfId="0" applyFont="1" applyAlignment="1" applyProtection="1">
      <alignment horizontal="left" vertical="center"/>
    </xf>
    <xf numFmtId="0" fontId="13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5" fillId="0" borderId="0" xfId="0" applyFont="1" applyAlignment="1" applyProtection="1">
      <alignment vertical="center"/>
    </xf>
    <xf numFmtId="0" fontId="17" fillId="0" borderId="0" xfId="0" applyFont="1" applyAlignment="1">
      <alignment vertical="center"/>
    </xf>
    <xf numFmtId="14" fontId="17" fillId="0" borderId="0" xfId="0" applyNumberFormat="1" applyFont="1" applyAlignment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7" fillId="0" borderId="0" xfId="0" applyFont="1" applyAlignment="1" applyProtection="1">
      <alignment horizontal="left"/>
    </xf>
    <xf numFmtId="0" fontId="9" fillId="0" borderId="0" xfId="0" applyFont="1" applyAlignment="1" applyProtection="1">
      <alignment horizontal="left" vertical="center"/>
    </xf>
    <xf numFmtId="0" fontId="14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abSelected="1" workbookViewId="0">
      <selection activeCell="P7" sqref="P7"/>
    </sheetView>
  </sheetViews>
  <sheetFormatPr defaultColWidth="13.375" defaultRowHeight="15" customHeight="1" thickTop="1" thickBottom="1" x14ac:dyDescent="0.2"/>
  <cols>
    <col min="1" max="1" width="5.625" customWidth="1"/>
    <col min="2" max="2" width="2.875" customWidth="1"/>
    <col min="3" max="3" width="5.125" customWidth="1"/>
    <col min="4" max="4" width="31.125" customWidth="1"/>
    <col min="5" max="5" width="9.625" customWidth="1"/>
    <col min="6" max="6" width="4.375" customWidth="1"/>
    <col min="7" max="7" width="9.625" customWidth="1"/>
    <col min="8" max="8" width="4.375" customWidth="1"/>
    <col min="9" max="9" width="12" customWidth="1"/>
    <col min="10" max="10" width="10" customWidth="1"/>
    <col min="11" max="11" width="7.87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"/>
    </row>
    <row r="6" spans="1:12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2.6" x14ac:dyDescent="0.25">
      <c r="A7" s="7" t="s">
        <v>8</v>
      </c>
      <c r="B7" s="7"/>
      <c r="C7" s="7" t="s">
        <v>9</v>
      </c>
      <c r="D7" s="8" t="s">
        <v>10</v>
      </c>
      <c r="E7" s="24" t="s">
        <v>11</v>
      </c>
      <c r="F7" s="24"/>
      <c r="G7" s="24" t="s">
        <v>12</v>
      </c>
      <c r="H7" s="24"/>
      <c r="I7" s="7" t="s">
        <v>13</v>
      </c>
      <c r="J7" s="7" t="s">
        <v>14</v>
      </c>
      <c r="K7" s="7" t="s">
        <v>15</v>
      </c>
      <c r="L7" s="8"/>
    </row>
    <row r="8" spans="1:12" ht="12.6" x14ac:dyDescent="0.25">
      <c r="A8" s="8"/>
      <c r="B8" s="8"/>
      <c r="C8" s="8"/>
      <c r="D8" s="8" t="s">
        <v>16</v>
      </c>
      <c r="E8" s="8" t="s">
        <v>17</v>
      </c>
      <c r="F8" s="8" t="s">
        <v>18</v>
      </c>
      <c r="G8" s="8" t="s">
        <v>17</v>
      </c>
      <c r="H8" s="8" t="s">
        <v>18</v>
      </c>
      <c r="I8" s="8"/>
      <c r="J8" s="8"/>
      <c r="K8" s="8"/>
      <c r="L8" s="8"/>
    </row>
    <row r="9" spans="1:12" ht="10.8" x14ac:dyDescent="0.15">
      <c r="A9" s="9">
        <v>1</v>
      </c>
      <c r="B9" s="10"/>
      <c r="C9" s="11" t="s">
        <v>19</v>
      </c>
      <c r="D9" s="12" t="s">
        <v>20</v>
      </c>
      <c r="E9" s="25" t="s">
        <v>21</v>
      </c>
      <c r="F9" s="25"/>
      <c r="G9" s="25"/>
      <c r="H9" s="25"/>
      <c r="I9" s="14" t="s">
        <v>22</v>
      </c>
      <c r="J9" s="15" t="s">
        <v>23</v>
      </c>
      <c r="K9" s="15"/>
      <c r="L9" s="13"/>
    </row>
    <row r="10" spans="1:12" ht="10.8" x14ac:dyDescent="0.15">
      <c r="A10" s="16"/>
      <c r="B10" s="16"/>
      <c r="C10" s="16"/>
      <c r="D10" s="13" t="s">
        <v>24</v>
      </c>
      <c r="E10" s="17" t="s">
        <v>25</v>
      </c>
      <c r="F10" s="18" t="s">
        <v>26</v>
      </c>
      <c r="G10" s="17"/>
      <c r="H10" s="18"/>
      <c r="I10" s="13"/>
      <c r="J10" s="13"/>
      <c r="K10" s="13"/>
      <c r="L10" s="13"/>
    </row>
    <row r="11" spans="1:12" ht="10.8" x14ac:dyDescent="0.15">
      <c r="A11" s="9">
        <v>2</v>
      </c>
      <c r="B11" s="10"/>
      <c r="C11" s="11" t="s">
        <v>27</v>
      </c>
      <c r="D11" s="12" t="s">
        <v>28</v>
      </c>
      <c r="E11" s="25" t="s">
        <v>29</v>
      </c>
      <c r="F11" s="25"/>
      <c r="G11" s="25"/>
      <c r="H11" s="25"/>
      <c r="I11" s="14" t="s">
        <v>30</v>
      </c>
      <c r="J11" s="15" t="s">
        <v>31</v>
      </c>
      <c r="K11" s="15" t="s">
        <v>31</v>
      </c>
      <c r="L11" s="13"/>
    </row>
    <row r="12" spans="1:12" ht="10.8" x14ac:dyDescent="0.15">
      <c r="A12" s="16"/>
      <c r="B12" s="16"/>
      <c r="C12" s="16"/>
      <c r="D12" s="13" t="s">
        <v>32</v>
      </c>
      <c r="E12" s="17" t="s">
        <v>33</v>
      </c>
      <c r="F12" s="18" t="s">
        <v>34</v>
      </c>
      <c r="G12" s="17"/>
      <c r="H12" s="18"/>
      <c r="I12" s="13"/>
      <c r="J12" s="13"/>
      <c r="K12" s="13"/>
      <c r="L12" s="13"/>
    </row>
    <row r="13" spans="1:12" ht="10.8" x14ac:dyDescent="0.15">
      <c r="A13" s="9">
        <v>3</v>
      </c>
      <c r="B13" s="10"/>
      <c r="C13" s="11" t="s">
        <v>35</v>
      </c>
      <c r="D13" s="12" t="s">
        <v>36</v>
      </c>
      <c r="E13" s="25" t="s">
        <v>37</v>
      </c>
      <c r="F13" s="25"/>
      <c r="G13" s="25"/>
      <c r="H13" s="25"/>
      <c r="I13" s="14" t="s">
        <v>38</v>
      </c>
      <c r="J13" s="15" t="s">
        <v>39</v>
      </c>
      <c r="K13" s="15" t="s">
        <v>40</v>
      </c>
      <c r="L13" s="13"/>
    </row>
    <row r="14" spans="1:12" ht="10.8" x14ac:dyDescent="0.15">
      <c r="A14" s="16"/>
      <c r="B14" s="16"/>
      <c r="C14" s="16"/>
      <c r="D14" s="13" t="s">
        <v>41</v>
      </c>
      <c r="E14" s="17" t="s">
        <v>42</v>
      </c>
      <c r="F14" s="18" t="s">
        <v>34</v>
      </c>
      <c r="G14" s="17"/>
      <c r="H14" s="18"/>
      <c r="I14" s="13"/>
      <c r="J14" s="13"/>
      <c r="K14" s="13"/>
      <c r="L14" s="13"/>
    </row>
    <row r="15" spans="1:12" ht="10.8" x14ac:dyDescent="0.15">
      <c r="A15" s="9">
        <v>4</v>
      </c>
      <c r="B15" s="10"/>
      <c r="C15" s="11" t="s">
        <v>43</v>
      </c>
      <c r="D15" s="12" t="s">
        <v>28</v>
      </c>
      <c r="E15" s="25" t="s">
        <v>44</v>
      </c>
      <c r="F15" s="25"/>
      <c r="G15" s="25"/>
      <c r="H15" s="25"/>
      <c r="I15" s="14" t="s">
        <v>45</v>
      </c>
      <c r="J15" s="15" t="s">
        <v>46</v>
      </c>
      <c r="K15" s="15" t="s">
        <v>47</v>
      </c>
      <c r="L15" s="13"/>
    </row>
    <row r="16" spans="1:12" ht="10.8" x14ac:dyDescent="0.15">
      <c r="A16" s="16"/>
      <c r="B16" s="16"/>
      <c r="C16" s="16"/>
      <c r="D16" s="13" t="s">
        <v>32</v>
      </c>
      <c r="E16" s="17" t="s">
        <v>48</v>
      </c>
      <c r="F16" s="18" t="s">
        <v>34</v>
      </c>
      <c r="G16" s="17"/>
      <c r="H16" s="18"/>
      <c r="I16" s="13"/>
      <c r="J16" s="13"/>
      <c r="K16" s="13"/>
      <c r="L16" s="13"/>
    </row>
    <row r="17" spans="1:12" ht="10.8" x14ac:dyDescent="0.15">
      <c r="A17" s="9">
        <v>5</v>
      </c>
      <c r="B17" s="10"/>
      <c r="C17" s="11" t="s">
        <v>49</v>
      </c>
      <c r="D17" s="12" t="s">
        <v>50</v>
      </c>
      <c r="E17" s="25" t="s">
        <v>51</v>
      </c>
      <c r="F17" s="25"/>
      <c r="G17" s="25"/>
      <c r="H17" s="25"/>
      <c r="I17" s="14" t="s">
        <v>52</v>
      </c>
      <c r="J17" s="15" t="s">
        <v>53</v>
      </c>
      <c r="K17" s="15" t="s">
        <v>54</v>
      </c>
      <c r="L17" s="13"/>
    </row>
    <row r="18" spans="1:12" ht="10.8" x14ac:dyDescent="0.15">
      <c r="A18" s="16"/>
      <c r="B18" s="16"/>
      <c r="C18" s="16"/>
      <c r="D18" s="13" t="s">
        <v>55</v>
      </c>
      <c r="E18" s="17" t="s">
        <v>56</v>
      </c>
      <c r="F18" s="18" t="s">
        <v>57</v>
      </c>
      <c r="G18" s="17"/>
      <c r="H18" s="18"/>
      <c r="I18" s="13"/>
      <c r="J18" s="13"/>
      <c r="K18" s="13"/>
      <c r="L18" s="13"/>
    </row>
    <row r="19" spans="1:12" ht="10.8" x14ac:dyDescent="0.15">
      <c r="A19" s="9">
        <v>6</v>
      </c>
      <c r="B19" s="10"/>
      <c r="C19" s="11" t="s">
        <v>58</v>
      </c>
      <c r="D19" s="12" t="s">
        <v>59</v>
      </c>
      <c r="E19" s="25" t="s">
        <v>60</v>
      </c>
      <c r="F19" s="25"/>
      <c r="G19" s="25"/>
      <c r="H19" s="25"/>
      <c r="I19" s="14" t="s">
        <v>61</v>
      </c>
      <c r="J19" s="15" t="s">
        <v>62</v>
      </c>
      <c r="K19" s="15" t="s">
        <v>63</v>
      </c>
      <c r="L19" s="13"/>
    </row>
    <row r="20" spans="1:12" ht="10.8" x14ac:dyDescent="0.15">
      <c r="A20" s="16"/>
      <c r="B20" s="16"/>
      <c r="C20" s="16"/>
      <c r="D20" s="13" t="s">
        <v>64</v>
      </c>
      <c r="E20" s="17" t="s">
        <v>65</v>
      </c>
      <c r="F20" s="18" t="s">
        <v>66</v>
      </c>
      <c r="G20" s="17"/>
      <c r="H20" s="18"/>
      <c r="I20" s="13"/>
      <c r="J20" s="13"/>
      <c r="K20" s="13"/>
      <c r="L20" s="13"/>
    </row>
    <row r="21" spans="1:12" ht="10.8" x14ac:dyDescent="0.15">
      <c r="A21" s="9">
        <v>7</v>
      </c>
      <c r="B21" s="10"/>
      <c r="C21" s="11" t="s">
        <v>67</v>
      </c>
      <c r="D21" s="12" t="s">
        <v>68</v>
      </c>
      <c r="E21" s="25" t="s">
        <v>69</v>
      </c>
      <c r="F21" s="25"/>
      <c r="G21" s="25"/>
      <c r="H21" s="25"/>
      <c r="I21" s="14" t="s">
        <v>70</v>
      </c>
      <c r="J21" s="15" t="s">
        <v>71</v>
      </c>
      <c r="K21" s="15" t="s">
        <v>72</v>
      </c>
      <c r="L21" s="13"/>
    </row>
    <row r="22" spans="1:12" ht="10.8" x14ac:dyDescent="0.15">
      <c r="A22" s="16"/>
      <c r="B22" s="16"/>
      <c r="C22" s="16"/>
      <c r="D22" s="13" t="s">
        <v>64</v>
      </c>
      <c r="E22" s="17" t="s">
        <v>73</v>
      </c>
      <c r="F22" s="18" t="s">
        <v>57</v>
      </c>
      <c r="G22" s="17"/>
      <c r="H22" s="18"/>
      <c r="I22" s="13"/>
      <c r="J22" s="13"/>
      <c r="K22" s="13"/>
      <c r="L22" s="13"/>
    </row>
    <row r="23" spans="1:12" ht="10.8" x14ac:dyDescent="0.15">
      <c r="A23" s="9">
        <v>8</v>
      </c>
      <c r="B23" s="10"/>
      <c r="C23" s="11" t="s">
        <v>74</v>
      </c>
      <c r="D23" s="12" t="s">
        <v>75</v>
      </c>
      <c r="E23" s="25" t="s">
        <v>76</v>
      </c>
      <c r="F23" s="25"/>
      <c r="G23" s="25"/>
      <c r="H23" s="25"/>
      <c r="I23" s="14" t="s">
        <v>77</v>
      </c>
      <c r="J23" s="15" t="s">
        <v>78</v>
      </c>
      <c r="K23" s="15" t="s">
        <v>79</v>
      </c>
      <c r="L23" s="13"/>
    </row>
    <row r="24" spans="1:12" ht="10.8" x14ac:dyDescent="0.15">
      <c r="A24" s="16"/>
      <c r="B24" s="16"/>
      <c r="C24" s="16"/>
      <c r="D24" s="13" t="s">
        <v>80</v>
      </c>
      <c r="E24" s="17" t="s">
        <v>81</v>
      </c>
      <c r="F24" s="18" t="s">
        <v>82</v>
      </c>
      <c r="G24" s="17"/>
      <c r="H24" s="18"/>
      <c r="I24" s="13"/>
      <c r="J24" s="13"/>
      <c r="K24" s="13"/>
      <c r="L24" s="13"/>
    </row>
    <row r="25" spans="1:12" ht="10.8" x14ac:dyDescent="0.15">
      <c r="A25" s="9">
        <v>9</v>
      </c>
      <c r="B25" s="10"/>
      <c r="C25" s="11" t="s">
        <v>83</v>
      </c>
      <c r="D25" s="12" t="s">
        <v>84</v>
      </c>
      <c r="E25" s="25" t="s">
        <v>85</v>
      </c>
      <c r="F25" s="25"/>
      <c r="G25" s="25"/>
      <c r="H25" s="25"/>
      <c r="I25" s="14" t="s">
        <v>86</v>
      </c>
      <c r="J25" s="15" t="s">
        <v>87</v>
      </c>
      <c r="K25" s="15" t="s">
        <v>88</v>
      </c>
      <c r="L25" s="13"/>
    </row>
    <row r="26" spans="1:12" ht="10.8" x14ac:dyDescent="0.15">
      <c r="A26" s="16"/>
      <c r="B26" s="16"/>
      <c r="C26" s="16"/>
      <c r="D26" s="13" t="s">
        <v>80</v>
      </c>
      <c r="E26" s="17" t="s">
        <v>89</v>
      </c>
      <c r="F26" s="18" t="s">
        <v>34</v>
      </c>
      <c r="G26" s="17"/>
      <c r="H26" s="18"/>
      <c r="I26" s="13"/>
      <c r="J26" s="13"/>
      <c r="K26" s="13"/>
      <c r="L26" s="13"/>
    </row>
    <row r="27" spans="1:12" ht="10.8" x14ac:dyDescent="0.15">
      <c r="A27" s="9">
        <v>10</v>
      </c>
      <c r="B27" s="10"/>
      <c r="C27" s="11" t="s">
        <v>90</v>
      </c>
      <c r="D27" s="12" t="s">
        <v>91</v>
      </c>
      <c r="E27" s="25" t="s">
        <v>92</v>
      </c>
      <c r="F27" s="25"/>
      <c r="G27" s="25" t="s">
        <v>93</v>
      </c>
      <c r="H27" s="25"/>
      <c r="I27" s="14" t="s">
        <v>94</v>
      </c>
      <c r="J27" s="15" t="s">
        <v>95</v>
      </c>
      <c r="K27" s="15" t="s">
        <v>96</v>
      </c>
      <c r="L27" s="13"/>
    </row>
    <row r="28" spans="1:12" ht="10.8" x14ac:dyDescent="0.15">
      <c r="A28" s="16"/>
      <c r="B28" s="16"/>
      <c r="C28" s="16"/>
      <c r="D28" s="13" t="s">
        <v>97</v>
      </c>
      <c r="E28" s="17" t="s">
        <v>98</v>
      </c>
      <c r="F28" s="18" t="s">
        <v>99</v>
      </c>
      <c r="G28" s="17" t="s">
        <v>100</v>
      </c>
      <c r="H28" s="18" t="s">
        <v>99</v>
      </c>
      <c r="I28" s="13"/>
      <c r="J28" s="13"/>
      <c r="K28" s="13"/>
      <c r="L28" s="13"/>
    </row>
    <row r="29" spans="1:12" ht="10.8" x14ac:dyDescent="0.15">
      <c r="A29" s="9">
        <v>11</v>
      </c>
      <c r="B29" s="10"/>
      <c r="C29" s="11" t="s">
        <v>101</v>
      </c>
      <c r="D29" s="12" t="s">
        <v>102</v>
      </c>
      <c r="E29" s="25" t="s">
        <v>103</v>
      </c>
      <c r="F29" s="25"/>
      <c r="G29" s="25"/>
      <c r="H29" s="25"/>
      <c r="I29" s="14" t="s">
        <v>104</v>
      </c>
      <c r="J29" s="15" t="s">
        <v>105</v>
      </c>
      <c r="K29" s="15" t="s">
        <v>106</v>
      </c>
      <c r="L29" s="13"/>
    </row>
    <row r="30" spans="1:12" ht="10.8" x14ac:dyDescent="0.15">
      <c r="A30" s="16"/>
      <c r="B30" s="16"/>
      <c r="C30" s="16"/>
      <c r="D30" s="13" t="s">
        <v>80</v>
      </c>
      <c r="E30" s="17" t="s">
        <v>107</v>
      </c>
      <c r="F30" s="18" t="s">
        <v>34</v>
      </c>
      <c r="G30" s="17"/>
      <c r="H30" s="18"/>
      <c r="I30" s="13"/>
      <c r="J30" s="13"/>
      <c r="K30" s="13"/>
      <c r="L30" s="13"/>
    </row>
    <row r="31" spans="1:12" ht="10.8" x14ac:dyDescent="0.15">
      <c r="A31" s="9">
        <v>12</v>
      </c>
      <c r="B31" s="10"/>
      <c r="C31" s="11" t="s">
        <v>108</v>
      </c>
      <c r="D31" s="12" t="s">
        <v>109</v>
      </c>
      <c r="E31" s="25" t="s">
        <v>110</v>
      </c>
      <c r="F31" s="25"/>
      <c r="G31" s="25"/>
      <c r="H31" s="25"/>
      <c r="I31" s="14" t="s">
        <v>111</v>
      </c>
      <c r="J31" s="15" t="s">
        <v>112</v>
      </c>
      <c r="K31" s="15" t="s">
        <v>113</v>
      </c>
      <c r="L31" s="13"/>
    </row>
    <row r="32" spans="1:12" ht="10.8" x14ac:dyDescent="0.15">
      <c r="A32" s="16"/>
      <c r="B32" s="16"/>
      <c r="C32" s="16"/>
      <c r="D32" s="13" t="s">
        <v>97</v>
      </c>
      <c r="E32" s="17" t="s">
        <v>114</v>
      </c>
      <c r="F32" s="18" t="s">
        <v>66</v>
      </c>
      <c r="G32" s="17"/>
      <c r="H32" s="18"/>
      <c r="I32" s="13"/>
      <c r="J32" s="13"/>
      <c r="K32" s="13"/>
      <c r="L32" s="13"/>
    </row>
    <row r="33" spans="1:12" ht="10.8" x14ac:dyDescent="0.15">
      <c r="A33" s="9">
        <v>13</v>
      </c>
      <c r="B33" s="10"/>
      <c r="C33" s="11" t="s">
        <v>115</v>
      </c>
      <c r="D33" s="12" t="s">
        <v>20</v>
      </c>
      <c r="E33" s="25" t="s">
        <v>116</v>
      </c>
      <c r="F33" s="25"/>
      <c r="G33" s="25"/>
      <c r="H33" s="25"/>
      <c r="I33" s="14" t="s">
        <v>117</v>
      </c>
      <c r="J33" s="15" t="s">
        <v>118</v>
      </c>
      <c r="K33" s="15" t="s">
        <v>119</v>
      </c>
      <c r="L33" s="13"/>
    </row>
    <row r="34" spans="1:12" ht="10.8" x14ac:dyDescent="0.15">
      <c r="A34" s="16"/>
      <c r="B34" s="16"/>
      <c r="C34" s="16"/>
      <c r="D34" s="13" t="s">
        <v>24</v>
      </c>
      <c r="E34" s="17" t="s">
        <v>120</v>
      </c>
      <c r="F34" s="18" t="s">
        <v>66</v>
      </c>
      <c r="G34" s="17"/>
      <c r="H34" s="18"/>
      <c r="I34" s="13"/>
      <c r="J34" s="13"/>
      <c r="K34" s="13"/>
      <c r="L34" s="13"/>
    </row>
    <row r="35" spans="1:12" ht="10.8" x14ac:dyDescent="0.15">
      <c r="A35" s="9">
        <v>14</v>
      </c>
      <c r="B35" s="10"/>
      <c r="C35" s="11" t="s">
        <v>121</v>
      </c>
      <c r="D35" s="12" t="s">
        <v>122</v>
      </c>
      <c r="E35" s="25" t="s">
        <v>123</v>
      </c>
      <c r="F35" s="25"/>
      <c r="G35" s="25" t="s">
        <v>124</v>
      </c>
      <c r="H35" s="25"/>
      <c r="I35" s="14" t="s">
        <v>125</v>
      </c>
      <c r="J35" s="15" t="s">
        <v>126</v>
      </c>
      <c r="K35" s="15" t="s">
        <v>127</v>
      </c>
      <c r="L35" s="13"/>
    </row>
    <row r="36" spans="1:12" ht="10.8" x14ac:dyDescent="0.15">
      <c r="A36" s="16"/>
      <c r="B36" s="16"/>
      <c r="C36" s="16"/>
      <c r="D36" s="13" t="s">
        <v>80</v>
      </c>
      <c r="E36" s="17" t="s">
        <v>128</v>
      </c>
      <c r="F36" s="18" t="s">
        <v>129</v>
      </c>
      <c r="G36" s="17" t="s">
        <v>130</v>
      </c>
      <c r="H36" s="18" t="s">
        <v>131</v>
      </c>
      <c r="I36" s="13"/>
      <c r="J36" s="13"/>
      <c r="K36" s="13"/>
      <c r="L36" s="13"/>
    </row>
    <row r="37" spans="1:12" ht="10.8" x14ac:dyDescent="0.15">
      <c r="A37" s="9">
        <v>15</v>
      </c>
      <c r="B37" s="10"/>
      <c r="C37" s="11" t="s">
        <v>132</v>
      </c>
      <c r="D37" s="12" t="s">
        <v>133</v>
      </c>
      <c r="E37" s="25" t="s">
        <v>134</v>
      </c>
      <c r="F37" s="25"/>
      <c r="G37" s="25"/>
      <c r="H37" s="25"/>
      <c r="I37" s="14" t="s">
        <v>135</v>
      </c>
      <c r="J37" s="15" t="s">
        <v>136</v>
      </c>
      <c r="K37" s="15" t="s">
        <v>137</v>
      </c>
      <c r="L37" s="13"/>
    </row>
    <row r="38" spans="1:12" ht="10.8" x14ac:dyDescent="0.15">
      <c r="A38" s="16"/>
      <c r="B38" s="16"/>
      <c r="C38" s="16"/>
      <c r="D38" s="13" t="s">
        <v>97</v>
      </c>
      <c r="E38" s="17" t="s">
        <v>138</v>
      </c>
      <c r="F38" s="18" t="s">
        <v>34</v>
      </c>
      <c r="G38" s="17"/>
      <c r="H38" s="18"/>
      <c r="I38" s="13"/>
      <c r="J38" s="13"/>
      <c r="K38" s="13"/>
      <c r="L38" s="13"/>
    </row>
    <row r="39" spans="1:12" ht="10.8" x14ac:dyDescent="0.15">
      <c r="A39" s="9">
        <v>16</v>
      </c>
      <c r="B39" s="10"/>
      <c r="C39" s="11" t="s">
        <v>139</v>
      </c>
      <c r="D39" s="12" t="s">
        <v>140</v>
      </c>
      <c r="E39" s="25" t="s">
        <v>141</v>
      </c>
      <c r="F39" s="25"/>
      <c r="G39" s="25" t="s">
        <v>142</v>
      </c>
      <c r="H39" s="25"/>
      <c r="I39" s="14" t="s">
        <v>143</v>
      </c>
      <c r="J39" s="15" t="s">
        <v>144</v>
      </c>
      <c r="K39" s="15" t="s">
        <v>145</v>
      </c>
      <c r="L39" s="13"/>
    </row>
    <row r="40" spans="1:12" ht="10.8" x14ac:dyDescent="0.15">
      <c r="A40" s="16"/>
      <c r="B40" s="16"/>
      <c r="C40" s="16"/>
      <c r="D40" s="13" t="s">
        <v>97</v>
      </c>
      <c r="E40" s="17" t="s">
        <v>146</v>
      </c>
      <c r="F40" s="18" t="s">
        <v>147</v>
      </c>
      <c r="G40" s="17" t="s">
        <v>148</v>
      </c>
      <c r="H40" s="18" t="s">
        <v>147</v>
      </c>
      <c r="I40" s="13"/>
      <c r="J40" s="13"/>
      <c r="K40" s="13"/>
      <c r="L40" s="13"/>
    </row>
    <row r="41" spans="1:12" ht="10.8" x14ac:dyDescent="0.15">
      <c r="A41" s="9">
        <v>17</v>
      </c>
      <c r="B41" s="10"/>
      <c r="C41" s="11" t="s">
        <v>149</v>
      </c>
      <c r="D41" s="12" t="s">
        <v>150</v>
      </c>
      <c r="E41" s="25" t="s">
        <v>151</v>
      </c>
      <c r="F41" s="25"/>
      <c r="G41" s="25"/>
      <c r="H41" s="25"/>
      <c r="I41" s="14" t="s">
        <v>152</v>
      </c>
      <c r="J41" s="15" t="s">
        <v>153</v>
      </c>
      <c r="K41" s="15" t="s">
        <v>154</v>
      </c>
      <c r="L41" s="13"/>
    </row>
    <row r="42" spans="1:12" ht="10.8" x14ac:dyDescent="0.15">
      <c r="A42" s="16"/>
      <c r="B42" s="16"/>
      <c r="C42" s="16"/>
      <c r="D42" s="13" t="s">
        <v>155</v>
      </c>
      <c r="E42" s="17" t="s">
        <v>156</v>
      </c>
      <c r="F42" s="18" t="s">
        <v>82</v>
      </c>
      <c r="G42" s="17"/>
      <c r="H42" s="18"/>
      <c r="I42" s="13"/>
      <c r="J42" s="13"/>
      <c r="K42" s="13"/>
      <c r="L42" s="13"/>
    </row>
    <row r="43" spans="1:12" ht="10.8" x14ac:dyDescent="0.15">
      <c r="A43" s="9">
        <v>18</v>
      </c>
      <c r="B43" s="10"/>
      <c r="C43" s="11" t="s">
        <v>157</v>
      </c>
      <c r="D43" s="12" t="s">
        <v>158</v>
      </c>
      <c r="E43" s="25" t="s">
        <v>159</v>
      </c>
      <c r="F43" s="25"/>
      <c r="G43" s="25"/>
      <c r="H43" s="25"/>
      <c r="I43" s="14" t="s">
        <v>160</v>
      </c>
      <c r="J43" s="15" t="s">
        <v>161</v>
      </c>
      <c r="K43" s="15" t="s">
        <v>162</v>
      </c>
      <c r="L43" s="13"/>
    </row>
    <row r="44" spans="1:12" ht="10.8" x14ac:dyDescent="0.15">
      <c r="A44" s="16"/>
      <c r="B44" s="16"/>
      <c r="C44" s="16"/>
      <c r="D44" s="13" t="s">
        <v>97</v>
      </c>
      <c r="E44" s="17" t="s">
        <v>163</v>
      </c>
      <c r="F44" s="18" t="s">
        <v>26</v>
      </c>
      <c r="G44" s="17"/>
      <c r="H44" s="18"/>
      <c r="I44" s="13"/>
      <c r="J44" s="13"/>
      <c r="K44" s="13"/>
      <c r="L44" s="13"/>
    </row>
    <row r="45" spans="1:12" ht="10.8" x14ac:dyDescent="0.15">
      <c r="A45" s="9">
        <v>19</v>
      </c>
      <c r="B45" s="10"/>
      <c r="C45" s="11" t="s">
        <v>164</v>
      </c>
      <c r="D45" s="12" t="s">
        <v>165</v>
      </c>
      <c r="E45" s="25" t="s">
        <v>166</v>
      </c>
      <c r="F45" s="25"/>
      <c r="G45" s="25"/>
      <c r="H45" s="25"/>
      <c r="I45" s="14" t="s">
        <v>167</v>
      </c>
      <c r="J45" s="15" t="s">
        <v>168</v>
      </c>
      <c r="K45" s="15" t="s">
        <v>169</v>
      </c>
      <c r="L45" s="13"/>
    </row>
    <row r="46" spans="1:12" ht="10.8" x14ac:dyDescent="0.15">
      <c r="A46" s="16"/>
      <c r="B46" s="16"/>
      <c r="C46" s="16"/>
      <c r="D46" s="13" t="s">
        <v>170</v>
      </c>
      <c r="E46" s="17" t="s">
        <v>171</v>
      </c>
      <c r="F46" s="18" t="s">
        <v>57</v>
      </c>
      <c r="G46" s="17"/>
      <c r="H46" s="18"/>
      <c r="I46" s="13"/>
      <c r="J46" s="13"/>
      <c r="K46" s="13"/>
      <c r="L46" s="13"/>
    </row>
    <row r="47" spans="1:12" ht="10.8" x14ac:dyDescent="0.15">
      <c r="A47" s="9">
        <v>20</v>
      </c>
      <c r="B47" s="10"/>
      <c r="C47" s="11" t="s">
        <v>172</v>
      </c>
      <c r="D47" s="12" t="s">
        <v>173</v>
      </c>
      <c r="E47" s="25" t="s">
        <v>174</v>
      </c>
      <c r="F47" s="25"/>
      <c r="G47" s="25"/>
      <c r="H47" s="25"/>
      <c r="I47" s="14" t="s">
        <v>175</v>
      </c>
      <c r="J47" s="15" t="s">
        <v>176</v>
      </c>
      <c r="K47" s="15" t="s">
        <v>177</v>
      </c>
      <c r="L47" s="13"/>
    </row>
    <row r="48" spans="1:12" ht="10.8" x14ac:dyDescent="0.15">
      <c r="A48" s="16"/>
      <c r="B48" s="16"/>
      <c r="C48" s="16"/>
      <c r="D48" s="13" t="s">
        <v>64</v>
      </c>
      <c r="E48" s="17" t="s">
        <v>178</v>
      </c>
      <c r="F48" s="18" t="s">
        <v>34</v>
      </c>
      <c r="G48" s="17"/>
      <c r="H48" s="18"/>
      <c r="I48" s="13"/>
      <c r="J48" s="13"/>
      <c r="K48" s="13"/>
      <c r="L48" s="13"/>
    </row>
    <row r="49" spans="1:12" ht="10.8" x14ac:dyDescent="0.15">
      <c r="A49" s="9">
        <v>21</v>
      </c>
      <c r="B49" s="10"/>
      <c r="C49" s="11" t="s">
        <v>179</v>
      </c>
      <c r="D49" s="12" t="s">
        <v>180</v>
      </c>
      <c r="E49" s="25" t="s">
        <v>181</v>
      </c>
      <c r="F49" s="25"/>
      <c r="G49" s="25"/>
      <c r="H49" s="25"/>
      <c r="I49" s="14" t="s">
        <v>182</v>
      </c>
      <c r="J49" s="15" t="s">
        <v>183</v>
      </c>
      <c r="K49" s="15" t="s">
        <v>184</v>
      </c>
      <c r="L49" s="13"/>
    </row>
    <row r="50" spans="1:12" ht="10.8" x14ac:dyDescent="0.15">
      <c r="A50" s="16"/>
      <c r="B50" s="16"/>
      <c r="C50" s="16"/>
      <c r="D50" s="13" t="s">
        <v>97</v>
      </c>
      <c r="E50" s="17" t="s">
        <v>185</v>
      </c>
      <c r="F50" s="18" t="s">
        <v>34</v>
      </c>
      <c r="G50" s="17"/>
      <c r="H50" s="18"/>
      <c r="I50" s="13"/>
      <c r="J50" s="13"/>
      <c r="K50" s="13"/>
      <c r="L50" s="13"/>
    </row>
    <row r="51" spans="1:12" ht="10.8" x14ac:dyDescent="0.15">
      <c r="A51" s="9">
        <v>22</v>
      </c>
      <c r="B51" s="10"/>
      <c r="C51" s="11" t="s">
        <v>186</v>
      </c>
      <c r="D51" s="12" t="s">
        <v>187</v>
      </c>
      <c r="E51" s="25" t="s">
        <v>188</v>
      </c>
      <c r="F51" s="25"/>
      <c r="G51" s="25"/>
      <c r="H51" s="25"/>
      <c r="I51" s="14" t="s">
        <v>189</v>
      </c>
      <c r="J51" s="15" t="s">
        <v>190</v>
      </c>
      <c r="K51" s="15" t="s">
        <v>191</v>
      </c>
      <c r="L51" s="13"/>
    </row>
    <row r="52" spans="1:12" ht="10.8" x14ac:dyDescent="0.15">
      <c r="A52" s="16"/>
      <c r="B52" s="16"/>
      <c r="C52" s="16"/>
      <c r="D52" s="13" t="s">
        <v>80</v>
      </c>
      <c r="E52" s="17" t="s">
        <v>192</v>
      </c>
      <c r="F52" s="18" t="s">
        <v>193</v>
      </c>
      <c r="G52" s="17"/>
      <c r="H52" s="18"/>
      <c r="I52" s="13"/>
      <c r="J52" s="13"/>
      <c r="K52" s="13"/>
      <c r="L52" s="13"/>
    </row>
    <row r="53" spans="1:12" ht="10.8" x14ac:dyDescent="0.15">
      <c r="A53" s="9">
        <v>23</v>
      </c>
      <c r="B53" s="10"/>
      <c r="C53" s="11" t="s">
        <v>194</v>
      </c>
      <c r="D53" s="12" t="s">
        <v>195</v>
      </c>
      <c r="E53" s="25" t="s">
        <v>196</v>
      </c>
      <c r="F53" s="25"/>
      <c r="G53" s="25" t="s">
        <v>197</v>
      </c>
      <c r="H53" s="25"/>
      <c r="I53" s="14" t="s">
        <v>198</v>
      </c>
      <c r="J53" s="15" t="s">
        <v>199</v>
      </c>
      <c r="K53" s="15" t="s">
        <v>200</v>
      </c>
      <c r="L53" s="13"/>
    </row>
    <row r="54" spans="1:12" ht="10.8" x14ac:dyDescent="0.15">
      <c r="A54" s="16"/>
      <c r="B54" s="16"/>
      <c r="C54" s="16"/>
      <c r="D54" s="13" t="s">
        <v>80</v>
      </c>
      <c r="E54" s="17" t="s">
        <v>201</v>
      </c>
      <c r="F54" s="18" t="s">
        <v>129</v>
      </c>
      <c r="G54" s="17" t="s">
        <v>202</v>
      </c>
      <c r="H54" s="18" t="s">
        <v>99</v>
      </c>
      <c r="I54" s="13"/>
      <c r="J54" s="13"/>
      <c r="K54" s="13"/>
      <c r="L54" s="13"/>
    </row>
    <row r="55" spans="1:12" ht="10.8" x14ac:dyDescent="0.15">
      <c r="A55" s="9">
        <v>24</v>
      </c>
      <c r="B55" s="10"/>
      <c r="C55" s="11" t="s">
        <v>203</v>
      </c>
      <c r="D55" s="12" t="s">
        <v>204</v>
      </c>
      <c r="E55" s="25" t="s">
        <v>205</v>
      </c>
      <c r="F55" s="25"/>
      <c r="G55" s="25"/>
      <c r="H55" s="25"/>
      <c r="I55" s="14" t="s">
        <v>206</v>
      </c>
      <c r="J55" s="15" t="s">
        <v>207</v>
      </c>
      <c r="K55" s="15" t="s">
        <v>208</v>
      </c>
      <c r="L55" s="13"/>
    </row>
    <row r="56" spans="1:12" ht="10.8" x14ac:dyDescent="0.15">
      <c r="A56" s="16"/>
      <c r="B56" s="16"/>
      <c r="C56" s="16"/>
      <c r="D56" s="13" t="s">
        <v>80</v>
      </c>
      <c r="E56" s="17" t="s">
        <v>209</v>
      </c>
      <c r="F56" s="18" t="s">
        <v>34</v>
      </c>
      <c r="G56" s="17"/>
      <c r="H56" s="18"/>
      <c r="I56" s="13"/>
      <c r="J56" s="13"/>
      <c r="K56" s="13"/>
      <c r="L56" s="13"/>
    </row>
    <row r="57" spans="1:12" ht="10.8" x14ac:dyDescent="0.15">
      <c r="A57" s="9">
        <v>25</v>
      </c>
      <c r="B57" s="10"/>
      <c r="C57" s="11" t="s">
        <v>210</v>
      </c>
      <c r="D57" s="12" t="s">
        <v>211</v>
      </c>
      <c r="E57" s="25" t="s">
        <v>212</v>
      </c>
      <c r="F57" s="25"/>
      <c r="G57" s="25"/>
      <c r="H57" s="25"/>
      <c r="I57" s="14" t="s">
        <v>213</v>
      </c>
      <c r="J57" s="15" t="s">
        <v>214</v>
      </c>
      <c r="K57" s="15" t="s">
        <v>215</v>
      </c>
      <c r="L57" s="13"/>
    </row>
    <row r="58" spans="1:12" ht="10.8" x14ac:dyDescent="0.15">
      <c r="A58" s="16"/>
      <c r="B58" s="16"/>
      <c r="C58" s="16"/>
      <c r="D58" s="13" t="s">
        <v>80</v>
      </c>
      <c r="E58" s="17" t="s">
        <v>216</v>
      </c>
      <c r="F58" s="18" t="s">
        <v>26</v>
      </c>
      <c r="G58" s="17"/>
      <c r="H58" s="18"/>
      <c r="I58" s="13"/>
      <c r="J58" s="13"/>
      <c r="K58" s="13"/>
      <c r="L58" s="13"/>
    </row>
    <row r="59" spans="1:12" ht="10.8" x14ac:dyDescent="0.15">
      <c r="A59" s="9">
        <v>26</v>
      </c>
      <c r="B59" s="10"/>
      <c r="C59" s="11" t="s">
        <v>217</v>
      </c>
      <c r="D59" s="12" t="s">
        <v>218</v>
      </c>
      <c r="E59" s="25" t="s">
        <v>219</v>
      </c>
      <c r="F59" s="25"/>
      <c r="G59" s="25" t="s">
        <v>220</v>
      </c>
      <c r="H59" s="25"/>
      <c r="I59" s="14" t="s">
        <v>221</v>
      </c>
      <c r="J59" s="15" t="s">
        <v>222</v>
      </c>
      <c r="K59" s="15" t="s">
        <v>223</v>
      </c>
      <c r="L59" s="13"/>
    </row>
    <row r="60" spans="1:12" ht="10.8" x14ac:dyDescent="0.15">
      <c r="A60" s="16"/>
      <c r="B60" s="16"/>
      <c r="C60" s="16"/>
      <c r="D60" s="13" t="s">
        <v>64</v>
      </c>
      <c r="E60" s="17" t="s">
        <v>224</v>
      </c>
      <c r="F60" s="18" t="s">
        <v>34</v>
      </c>
      <c r="G60" s="17" t="s">
        <v>225</v>
      </c>
      <c r="H60" s="18" t="s">
        <v>226</v>
      </c>
      <c r="I60" s="13"/>
      <c r="J60" s="13"/>
      <c r="K60" s="13"/>
      <c r="L60" s="13"/>
    </row>
    <row r="61" spans="1:12" ht="10.8" x14ac:dyDescent="0.15">
      <c r="A61" s="9">
        <v>27</v>
      </c>
      <c r="B61" s="10"/>
      <c r="C61" s="11" t="s">
        <v>227</v>
      </c>
      <c r="D61" s="12" t="s">
        <v>228</v>
      </c>
      <c r="E61" s="25" t="s">
        <v>229</v>
      </c>
      <c r="F61" s="25"/>
      <c r="G61" s="25" t="s">
        <v>230</v>
      </c>
      <c r="H61" s="25"/>
      <c r="I61" s="14" t="s">
        <v>231</v>
      </c>
      <c r="J61" s="15" t="s">
        <v>232</v>
      </c>
      <c r="K61" s="15" t="s">
        <v>233</v>
      </c>
      <c r="L61" s="13"/>
    </row>
    <row r="62" spans="1:12" ht="10.8" x14ac:dyDescent="0.15">
      <c r="A62" s="16"/>
      <c r="B62" s="16"/>
      <c r="C62" s="16"/>
      <c r="D62" s="13" t="s">
        <v>97</v>
      </c>
      <c r="E62" s="17" t="s">
        <v>234</v>
      </c>
      <c r="F62" s="18" t="s">
        <v>26</v>
      </c>
      <c r="G62" s="17"/>
      <c r="H62" s="18" t="s">
        <v>235</v>
      </c>
      <c r="I62" s="13"/>
      <c r="J62" s="13"/>
      <c r="K62" s="13"/>
      <c r="L62" s="13"/>
    </row>
    <row r="63" spans="1:12" ht="10.8" x14ac:dyDescent="0.15">
      <c r="A63" s="9">
        <v>28</v>
      </c>
      <c r="B63" s="10"/>
      <c r="C63" s="11" t="s">
        <v>236</v>
      </c>
      <c r="D63" s="12" t="s">
        <v>237</v>
      </c>
      <c r="E63" s="25" t="s">
        <v>238</v>
      </c>
      <c r="F63" s="25"/>
      <c r="G63" s="25"/>
      <c r="H63" s="25"/>
      <c r="I63" s="14" t="s">
        <v>239</v>
      </c>
      <c r="J63" s="15" t="s">
        <v>240</v>
      </c>
      <c r="K63" s="15" t="s">
        <v>241</v>
      </c>
      <c r="L63" s="13"/>
    </row>
    <row r="64" spans="1:12" ht="10.8" x14ac:dyDescent="0.15">
      <c r="A64" s="16"/>
      <c r="B64" s="16"/>
      <c r="C64" s="16"/>
      <c r="D64" s="13" t="s">
        <v>80</v>
      </c>
      <c r="E64" s="17" t="s">
        <v>242</v>
      </c>
      <c r="F64" s="18" t="s">
        <v>66</v>
      </c>
      <c r="G64" s="17"/>
      <c r="H64" s="18"/>
      <c r="I64" s="13"/>
      <c r="J64" s="13"/>
      <c r="K64" s="13"/>
      <c r="L64" s="13"/>
    </row>
    <row r="65" spans="1:12" ht="10.8" x14ac:dyDescent="0.15">
      <c r="A65" s="9">
        <v>29</v>
      </c>
      <c r="B65" s="10"/>
      <c r="C65" s="11" t="s">
        <v>243</v>
      </c>
      <c r="D65" s="12" t="s">
        <v>244</v>
      </c>
      <c r="E65" s="25" t="s">
        <v>245</v>
      </c>
      <c r="F65" s="25"/>
      <c r="G65" s="25" t="s">
        <v>246</v>
      </c>
      <c r="H65" s="25"/>
      <c r="I65" s="14" t="s">
        <v>247</v>
      </c>
      <c r="J65" s="15" t="s">
        <v>248</v>
      </c>
      <c r="K65" s="15" t="s">
        <v>249</v>
      </c>
      <c r="L65" s="13"/>
    </row>
    <row r="66" spans="1:12" ht="10.8" x14ac:dyDescent="0.15">
      <c r="A66" s="16"/>
      <c r="B66" s="16"/>
      <c r="C66" s="16"/>
      <c r="D66" s="13" t="s">
        <v>250</v>
      </c>
      <c r="E66" s="17"/>
      <c r="F66" s="18" t="s">
        <v>235</v>
      </c>
      <c r="G66" s="17" t="s">
        <v>251</v>
      </c>
      <c r="H66" s="18" t="s">
        <v>131</v>
      </c>
      <c r="I66" s="13"/>
      <c r="J66" s="13"/>
      <c r="K66" s="13"/>
      <c r="L66" s="13"/>
    </row>
    <row r="67" spans="1:12" ht="10.8" x14ac:dyDescent="0.15">
      <c r="A67" s="9">
        <v>30</v>
      </c>
      <c r="B67" s="10"/>
      <c r="C67" s="11" t="s">
        <v>252</v>
      </c>
      <c r="D67" s="12" t="s">
        <v>253</v>
      </c>
      <c r="E67" s="25" t="s">
        <v>254</v>
      </c>
      <c r="F67" s="25"/>
      <c r="G67" s="25" t="s">
        <v>255</v>
      </c>
      <c r="H67" s="25"/>
      <c r="I67" s="14" t="s">
        <v>256</v>
      </c>
      <c r="J67" s="15" t="s">
        <v>257</v>
      </c>
      <c r="K67" s="15" t="s">
        <v>258</v>
      </c>
      <c r="L67" s="13"/>
    </row>
    <row r="68" spans="1:12" ht="10.8" x14ac:dyDescent="0.15">
      <c r="A68" s="16"/>
      <c r="B68" s="16"/>
      <c r="C68" s="16"/>
      <c r="D68" s="13" t="s">
        <v>97</v>
      </c>
      <c r="E68" s="17" t="s">
        <v>259</v>
      </c>
      <c r="F68" s="18" t="s">
        <v>131</v>
      </c>
      <c r="G68" s="17" t="s">
        <v>260</v>
      </c>
      <c r="H68" s="18" t="s">
        <v>261</v>
      </c>
      <c r="I68" s="13"/>
      <c r="J68" s="13"/>
      <c r="K68" s="13"/>
      <c r="L68" s="13"/>
    </row>
    <row r="69" spans="1:12" ht="10.8" x14ac:dyDescent="0.15">
      <c r="A69" s="9">
        <v>31</v>
      </c>
      <c r="B69" s="10"/>
      <c r="C69" s="11" t="s">
        <v>262</v>
      </c>
      <c r="D69" s="12" t="s">
        <v>263</v>
      </c>
      <c r="E69" s="25" t="s">
        <v>264</v>
      </c>
      <c r="F69" s="25"/>
      <c r="G69" s="25" t="s">
        <v>265</v>
      </c>
      <c r="H69" s="25"/>
      <c r="I69" s="14" t="s">
        <v>266</v>
      </c>
      <c r="J69" s="15" t="s">
        <v>267</v>
      </c>
      <c r="K69" s="15" t="s">
        <v>268</v>
      </c>
      <c r="L69" s="13"/>
    </row>
    <row r="70" spans="1:12" ht="10.8" x14ac:dyDescent="0.15">
      <c r="A70" s="16"/>
      <c r="B70" s="16"/>
      <c r="C70" s="16"/>
      <c r="D70" s="13" t="s">
        <v>80</v>
      </c>
      <c r="E70" s="17" t="s">
        <v>269</v>
      </c>
      <c r="F70" s="18" t="s">
        <v>131</v>
      </c>
      <c r="G70" s="17"/>
      <c r="H70" s="18" t="s">
        <v>235</v>
      </c>
      <c r="I70" s="13"/>
      <c r="J70" s="13"/>
      <c r="K70" s="13"/>
      <c r="L70" s="13"/>
    </row>
    <row r="71" spans="1:12" ht="10.8" x14ac:dyDescent="0.15">
      <c r="A71" s="26" t="s">
        <v>270</v>
      </c>
      <c r="B71" s="23"/>
      <c r="C71" s="23"/>
      <c r="D71" s="23"/>
      <c r="E71" s="23"/>
      <c r="F71" s="23"/>
      <c r="G71" s="23"/>
      <c r="H71" s="23"/>
      <c r="I71" s="23"/>
      <c r="J71" s="23"/>
      <c r="K71" s="23"/>
      <c r="L71" s="2"/>
    </row>
    <row r="72" spans="1:12" ht="10.8" x14ac:dyDescent="0.15">
      <c r="A72" s="9"/>
      <c r="B72" s="10"/>
      <c r="C72" s="11" t="s">
        <v>271</v>
      </c>
      <c r="D72" s="12" t="s">
        <v>272</v>
      </c>
      <c r="E72" s="25" t="s">
        <v>273</v>
      </c>
      <c r="F72" s="25"/>
      <c r="G72" s="25" t="s">
        <v>274</v>
      </c>
      <c r="H72" s="25"/>
      <c r="I72" s="14"/>
      <c r="J72" s="15"/>
      <c r="K72" s="15"/>
      <c r="L72" s="13"/>
    </row>
    <row r="73" spans="1:12" ht="10.8" x14ac:dyDescent="0.15">
      <c r="A73" s="16"/>
      <c r="B73" s="16"/>
      <c r="C73" s="16"/>
      <c r="D73" s="13" t="s">
        <v>80</v>
      </c>
      <c r="E73" s="17"/>
      <c r="F73" s="18" t="s">
        <v>235</v>
      </c>
      <c r="G73" s="17"/>
      <c r="H73" s="18" t="s">
        <v>235</v>
      </c>
      <c r="I73" s="13"/>
      <c r="J73" s="13"/>
      <c r="K73" s="13"/>
      <c r="L73" s="13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19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19" t="s">
        <v>275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19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19" t="s">
        <v>276</v>
      </c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19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19" t="s">
        <v>277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19" t="s">
        <v>278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19" t="s">
        <v>279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19" t="s">
        <v>280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19" t="s">
        <v>281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19" t="s">
        <v>282</v>
      </c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19" t="s">
        <v>283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19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19" t="s">
        <v>284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19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68">
    <mergeCell ref="E67:F67"/>
    <mergeCell ref="G67:H67"/>
    <mergeCell ref="E69:F69"/>
    <mergeCell ref="G69:H69"/>
    <mergeCell ref="A71:K71"/>
    <mergeCell ref="E72:F72"/>
    <mergeCell ref="G72:H72"/>
    <mergeCell ref="E61:F61"/>
    <mergeCell ref="G61:H61"/>
    <mergeCell ref="E63:F63"/>
    <mergeCell ref="G63:H63"/>
    <mergeCell ref="E65:F65"/>
    <mergeCell ref="G65:H65"/>
    <mergeCell ref="E55:F55"/>
    <mergeCell ref="G55:H55"/>
    <mergeCell ref="E57:F57"/>
    <mergeCell ref="G57:H57"/>
    <mergeCell ref="E59:F59"/>
    <mergeCell ref="G59:H59"/>
    <mergeCell ref="E49:F49"/>
    <mergeCell ref="G49:H49"/>
    <mergeCell ref="E51:F51"/>
    <mergeCell ref="G51:H51"/>
    <mergeCell ref="E53:F53"/>
    <mergeCell ref="G53:H53"/>
    <mergeCell ref="E43:F43"/>
    <mergeCell ref="G43:H43"/>
    <mergeCell ref="E45:F45"/>
    <mergeCell ref="G45:H45"/>
    <mergeCell ref="E47:F47"/>
    <mergeCell ref="G47:H47"/>
    <mergeCell ref="E37:F37"/>
    <mergeCell ref="G37:H37"/>
    <mergeCell ref="E39:F39"/>
    <mergeCell ref="G39:H39"/>
    <mergeCell ref="E41:F41"/>
    <mergeCell ref="G41:H41"/>
    <mergeCell ref="E31:F31"/>
    <mergeCell ref="G31:H31"/>
    <mergeCell ref="E33:F33"/>
    <mergeCell ref="G33:H33"/>
    <mergeCell ref="E35:F35"/>
    <mergeCell ref="G35:H35"/>
    <mergeCell ref="E25:F25"/>
    <mergeCell ref="G25:H25"/>
    <mergeCell ref="E27:F27"/>
    <mergeCell ref="G27:H27"/>
    <mergeCell ref="E29:F29"/>
    <mergeCell ref="G29:H29"/>
    <mergeCell ref="E19:F19"/>
    <mergeCell ref="G19:H19"/>
    <mergeCell ref="E21:F21"/>
    <mergeCell ref="G21:H21"/>
    <mergeCell ref="E23:F23"/>
    <mergeCell ref="G23:H23"/>
    <mergeCell ref="E13:F13"/>
    <mergeCell ref="G13:H13"/>
    <mergeCell ref="E15:F15"/>
    <mergeCell ref="G15:H15"/>
    <mergeCell ref="E17:F17"/>
    <mergeCell ref="G17:H17"/>
    <mergeCell ref="A5:K5"/>
    <mergeCell ref="E7:F7"/>
    <mergeCell ref="G7:H7"/>
    <mergeCell ref="E9:F9"/>
    <mergeCell ref="G9:H9"/>
    <mergeCell ref="E11:F11"/>
    <mergeCell ref="G11:H11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7"/>
  <sheetViews>
    <sheetView workbookViewId="0">
      <selection sqref="A1:A65536"/>
    </sheetView>
  </sheetViews>
  <sheetFormatPr defaultColWidth="9.375" defaultRowHeight="12" x14ac:dyDescent="0.15"/>
  <cols>
    <col min="1" max="1" width="12.875" style="20" bestFit="1" customWidth="1"/>
    <col min="2" max="2" width="9.625" style="20" bestFit="1" customWidth="1"/>
    <col min="3" max="16384" width="9.375" style="20"/>
  </cols>
  <sheetData>
    <row r="1" spans="1:13" x14ac:dyDescent="0.15">
      <c r="A1" s="20" t="s">
        <v>285</v>
      </c>
    </row>
    <row r="2" spans="1:13" x14ac:dyDescent="0.15">
      <c r="A2" s="20" t="s">
        <v>286</v>
      </c>
    </row>
    <row r="3" spans="1:13" x14ac:dyDescent="0.15">
      <c r="A3" s="20" t="s">
        <v>287</v>
      </c>
    </row>
    <row r="4" spans="1:13" x14ac:dyDescent="0.15">
      <c r="A4" s="20" t="s">
        <v>288</v>
      </c>
    </row>
    <row r="5" spans="1:13" x14ac:dyDescent="0.15">
      <c r="A5" s="20" t="s">
        <v>289</v>
      </c>
    </row>
    <row r="6" spans="1:13" x14ac:dyDescent="0.15">
      <c r="A6" s="21">
        <v>42847</v>
      </c>
    </row>
    <row r="7" spans="1:13" x14ac:dyDescent="0.15">
      <c r="A7" s="20" t="s">
        <v>290</v>
      </c>
    </row>
    <row r="8" spans="1:13" x14ac:dyDescent="0.15">
      <c r="A8" s="20" t="s">
        <v>291</v>
      </c>
    </row>
    <row r="9" spans="1:13" x14ac:dyDescent="0.15">
      <c r="A9" s="20" t="s">
        <v>292</v>
      </c>
    </row>
    <row r="10" spans="1:13" x14ac:dyDescent="0.15">
      <c r="A10" s="20" t="s">
        <v>293</v>
      </c>
    </row>
    <row r="11" spans="1:13" x14ac:dyDescent="0.15">
      <c r="A11" s="20">
        <v>12</v>
      </c>
      <c r="B11" s="20" t="e">
        <f>- ヨシムラスズキMOTUL</f>
        <v>#NAME?</v>
      </c>
    </row>
    <row r="12" spans="1:13" x14ac:dyDescent="0.15">
      <c r="A12" s="20" t="s">
        <v>294</v>
      </c>
    </row>
    <row r="13" spans="1:13" x14ac:dyDescent="0.15">
      <c r="A13" s="20" t="s">
        <v>295</v>
      </c>
      <c r="B13" s="20" t="s">
        <v>296</v>
      </c>
      <c r="C13" s="20" t="s">
        <v>297</v>
      </c>
      <c r="D13" s="20" t="s">
        <v>298</v>
      </c>
      <c r="E13" s="20" t="s">
        <v>299</v>
      </c>
      <c r="F13" s="20" t="s">
        <v>300</v>
      </c>
      <c r="G13" s="20" t="s">
        <v>301</v>
      </c>
      <c r="H13" s="20" t="s">
        <v>302</v>
      </c>
      <c r="I13" s="20" t="s">
        <v>303</v>
      </c>
      <c r="J13" s="20" t="s">
        <v>304</v>
      </c>
      <c r="K13" s="20" t="s">
        <v>305</v>
      </c>
      <c r="L13" s="20" t="s">
        <v>306</v>
      </c>
    </row>
    <row r="14" spans="1:13" x14ac:dyDescent="0.15">
      <c r="A14" s="20" t="s">
        <v>307</v>
      </c>
      <c r="B14" s="20" t="s">
        <v>308</v>
      </c>
      <c r="C14" s="20" t="s">
        <v>309</v>
      </c>
      <c r="D14" s="20" t="s">
        <v>310</v>
      </c>
      <c r="E14" s="20" t="s">
        <v>311</v>
      </c>
      <c r="F14" s="20" t="s">
        <v>312</v>
      </c>
      <c r="G14" s="20" t="s">
        <v>313</v>
      </c>
      <c r="H14" s="20" t="s">
        <v>314</v>
      </c>
      <c r="I14" s="20" t="s">
        <v>296</v>
      </c>
      <c r="J14" s="20" t="s">
        <v>315</v>
      </c>
      <c r="K14" s="20" t="s">
        <v>315</v>
      </c>
      <c r="L14" s="20" t="s">
        <v>315</v>
      </c>
      <c r="M14" s="20" t="s">
        <v>296</v>
      </c>
    </row>
    <row r="15" spans="1:13" x14ac:dyDescent="0.15">
      <c r="A15" s="20">
        <v>13</v>
      </c>
      <c r="B15" s="20" t="e">
        <f>- オートテクニックスポーツPGR</f>
        <v>#NAME?</v>
      </c>
    </row>
    <row r="16" spans="1:13" x14ac:dyDescent="0.15">
      <c r="A16" s="20" t="s">
        <v>316</v>
      </c>
    </row>
    <row r="17" spans="1:13" x14ac:dyDescent="0.15">
      <c r="A17" s="20" t="s">
        <v>295</v>
      </c>
      <c r="B17" s="20" t="s">
        <v>296</v>
      </c>
      <c r="C17" s="20" t="s">
        <v>297</v>
      </c>
      <c r="D17" s="20" t="s">
        <v>317</v>
      </c>
      <c r="E17" s="20" t="s">
        <v>299</v>
      </c>
      <c r="F17" s="20" t="s">
        <v>318</v>
      </c>
      <c r="G17" s="20" t="s">
        <v>301</v>
      </c>
      <c r="H17" s="20" t="s">
        <v>319</v>
      </c>
      <c r="I17" s="20" t="s">
        <v>303</v>
      </c>
      <c r="J17" s="20" t="s">
        <v>320</v>
      </c>
      <c r="K17" s="20" t="s">
        <v>321</v>
      </c>
      <c r="L17" s="20" t="s">
        <v>322</v>
      </c>
    </row>
    <row r="18" spans="1:13" x14ac:dyDescent="0.15">
      <c r="A18" s="20" t="s">
        <v>307</v>
      </c>
      <c r="B18" s="20" t="s">
        <v>323</v>
      </c>
      <c r="C18" s="20" t="s">
        <v>309</v>
      </c>
      <c r="D18" s="20" t="s">
        <v>324</v>
      </c>
      <c r="E18" s="20" t="s">
        <v>311</v>
      </c>
      <c r="F18" s="20" t="s">
        <v>325</v>
      </c>
      <c r="G18" s="20" t="s">
        <v>313</v>
      </c>
      <c r="H18" s="20" t="s">
        <v>326</v>
      </c>
      <c r="I18" s="20" t="s">
        <v>305</v>
      </c>
      <c r="J18" s="20" t="s">
        <v>327</v>
      </c>
      <c r="K18" s="20" t="s">
        <v>296</v>
      </c>
      <c r="L18" s="20" t="s">
        <v>315</v>
      </c>
      <c r="M18" s="20" t="s">
        <v>296</v>
      </c>
    </row>
    <row r="19" spans="1:13" x14ac:dyDescent="0.15">
      <c r="A19" s="20">
        <v>18</v>
      </c>
      <c r="B19" s="20" t="e">
        <f>- ＧＢＳレーシング YAMAHA</f>
        <v>#NAME?</v>
      </c>
    </row>
    <row r="20" spans="1:13" x14ac:dyDescent="0.15">
      <c r="A20" s="20" t="s">
        <v>328</v>
      </c>
    </row>
    <row r="21" spans="1:13" x14ac:dyDescent="0.15">
      <c r="A21" s="20" t="s">
        <v>295</v>
      </c>
      <c r="B21" s="20" t="s">
        <v>296</v>
      </c>
      <c r="C21" s="20" t="s">
        <v>297</v>
      </c>
      <c r="D21" s="20" t="s">
        <v>329</v>
      </c>
      <c r="E21" s="20" t="s">
        <v>299</v>
      </c>
      <c r="F21" s="20" t="s">
        <v>330</v>
      </c>
      <c r="G21" s="20" t="s">
        <v>301</v>
      </c>
      <c r="H21" s="20" t="s">
        <v>331</v>
      </c>
      <c r="I21" s="20" t="s">
        <v>313</v>
      </c>
      <c r="J21" s="20" t="s">
        <v>332</v>
      </c>
      <c r="K21" s="20" t="s">
        <v>303</v>
      </c>
      <c r="L21" s="20" t="s">
        <v>333</v>
      </c>
    </row>
    <row r="22" spans="1:13" x14ac:dyDescent="0.15">
      <c r="A22" s="20" t="s">
        <v>307</v>
      </c>
      <c r="B22" s="20" t="s">
        <v>334</v>
      </c>
      <c r="C22" s="20" t="s">
        <v>309</v>
      </c>
      <c r="D22" s="20" t="s">
        <v>333</v>
      </c>
      <c r="E22" s="20" t="s">
        <v>311</v>
      </c>
      <c r="F22" s="20" t="s">
        <v>335</v>
      </c>
      <c r="G22" s="20" t="s">
        <v>296</v>
      </c>
      <c r="H22" s="20" t="s">
        <v>315</v>
      </c>
      <c r="I22" s="20" t="s">
        <v>315</v>
      </c>
      <c r="J22" s="20" t="s">
        <v>315</v>
      </c>
      <c r="K22" s="20" t="s">
        <v>315</v>
      </c>
      <c r="L22" s="20" t="s">
        <v>315</v>
      </c>
      <c r="M22" s="20" t="s">
        <v>296</v>
      </c>
    </row>
    <row r="23" spans="1:13" x14ac:dyDescent="0.15">
      <c r="A23" s="20">
        <v>23</v>
      </c>
      <c r="B23" s="20" t="e">
        <f>- Kawasaki Team GREEN</f>
        <v>#NAME?</v>
      </c>
    </row>
    <row r="24" spans="1:13" x14ac:dyDescent="0.15">
      <c r="A24" s="20" t="s">
        <v>336</v>
      </c>
    </row>
    <row r="25" spans="1:13" x14ac:dyDescent="0.15">
      <c r="A25" s="20" t="s">
        <v>295</v>
      </c>
      <c r="B25" s="20" t="s">
        <v>296</v>
      </c>
      <c r="C25" s="20" t="s">
        <v>297</v>
      </c>
      <c r="D25" s="20" t="s">
        <v>337</v>
      </c>
      <c r="E25" s="20" t="s">
        <v>299</v>
      </c>
      <c r="F25" s="20" t="s">
        <v>338</v>
      </c>
      <c r="G25" s="20" t="s">
        <v>301</v>
      </c>
      <c r="H25" s="20" t="s">
        <v>339</v>
      </c>
      <c r="I25" s="20" t="s">
        <v>303</v>
      </c>
      <c r="J25" s="20" t="s">
        <v>340</v>
      </c>
      <c r="K25" s="20" t="s">
        <v>321</v>
      </c>
      <c r="L25" s="20" t="s">
        <v>341</v>
      </c>
    </row>
    <row r="26" spans="1:13" x14ac:dyDescent="0.15">
      <c r="A26" s="20" t="s">
        <v>307</v>
      </c>
      <c r="B26" s="20" t="s">
        <v>342</v>
      </c>
      <c r="C26" s="20" t="s">
        <v>309</v>
      </c>
      <c r="D26" s="20" t="s">
        <v>343</v>
      </c>
      <c r="E26" s="20" t="s">
        <v>311</v>
      </c>
      <c r="F26" s="20" t="s">
        <v>344</v>
      </c>
      <c r="G26" s="20" t="s">
        <v>313</v>
      </c>
      <c r="H26" s="20" t="s">
        <v>345</v>
      </c>
      <c r="I26" s="20" t="s">
        <v>305</v>
      </c>
      <c r="J26" s="20" t="s">
        <v>346</v>
      </c>
      <c r="K26" s="20" t="s">
        <v>347</v>
      </c>
      <c r="L26" s="20" t="s">
        <v>348</v>
      </c>
    </row>
    <row r="27" spans="1:13" x14ac:dyDescent="0.15">
      <c r="A27" s="20">
        <v>28</v>
      </c>
      <c r="B27" s="20" t="s">
        <v>349</v>
      </c>
    </row>
    <row r="28" spans="1:13" x14ac:dyDescent="0.15">
      <c r="A28" s="20" t="s">
        <v>350</v>
      </c>
    </row>
    <row r="29" spans="1:13" x14ac:dyDescent="0.15">
      <c r="A29" s="20" t="s">
        <v>295</v>
      </c>
      <c r="B29" s="20" t="s">
        <v>296</v>
      </c>
      <c r="C29" s="20" t="s">
        <v>297</v>
      </c>
      <c r="D29" s="20" t="s">
        <v>351</v>
      </c>
      <c r="E29" s="20" t="s">
        <v>299</v>
      </c>
      <c r="F29" s="20" t="s">
        <v>352</v>
      </c>
      <c r="G29" s="20" t="s">
        <v>301</v>
      </c>
      <c r="H29" s="20" t="s">
        <v>353</v>
      </c>
      <c r="I29" s="20" t="s">
        <v>303</v>
      </c>
      <c r="J29" s="20" t="s">
        <v>354</v>
      </c>
      <c r="K29" s="20" t="s">
        <v>305</v>
      </c>
      <c r="L29" s="20" t="s">
        <v>355</v>
      </c>
    </row>
    <row r="30" spans="1:13" x14ac:dyDescent="0.15">
      <c r="A30" s="20" t="s">
        <v>307</v>
      </c>
      <c r="B30" s="20" t="s">
        <v>356</v>
      </c>
      <c r="C30" s="20" t="s">
        <v>309</v>
      </c>
      <c r="D30" s="20" t="s">
        <v>357</v>
      </c>
      <c r="E30" s="20" t="s">
        <v>311</v>
      </c>
      <c r="F30" s="20" t="s">
        <v>358</v>
      </c>
      <c r="G30" s="20" t="s">
        <v>313</v>
      </c>
      <c r="H30" s="20" t="s">
        <v>359</v>
      </c>
      <c r="I30" s="20" t="s">
        <v>296</v>
      </c>
      <c r="J30" s="20" t="s">
        <v>315</v>
      </c>
      <c r="K30" s="20" t="s">
        <v>315</v>
      </c>
      <c r="L30" s="20" t="s">
        <v>315</v>
      </c>
      <c r="M30" s="20" t="s">
        <v>296</v>
      </c>
    </row>
    <row r="31" spans="1:13" x14ac:dyDescent="0.15">
      <c r="A31" s="20">
        <v>36</v>
      </c>
      <c r="B31" s="20" t="s">
        <v>360</v>
      </c>
    </row>
    <row r="32" spans="1:13" x14ac:dyDescent="0.15">
      <c r="A32" s="20" t="s">
        <v>361</v>
      </c>
    </row>
    <row r="33" spans="1:13" x14ac:dyDescent="0.15">
      <c r="A33" s="20" t="s">
        <v>295</v>
      </c>
      <c r="B33" s="20" t="s">
        <v>296</v>
      </c>
      <c r="C33" s="20" t="s">
        <v>307</v>
      </c>
      <c r="D33" s="20" t="s">
        <v>362</v>
      </c>
      <c r="E33" s="20" t="s">
        <v>297</v>
      </c>
      <c r="F33" s="20" t="s">
        <v>363</v>
      </c>
      <c r="G33" s="20" t="s">
        <v>309</v>
      </c>
      <c r="H33" s="20" t="s">
        <v>364</v>
      </c>
      <c r="I33" s="20" t="s">
        <v>296</v>
      </c>
      <c r="J33" s="20" t="s">
        <v>315</v>
      </c>
      <c r="K33" s="20" t="s">
        <v>315</v>
      </c>
      <c r="L33" s="20" t="s">
        <v>315</v>
      </c>
      <c r="M33" s="20" t="s">
        <v>296</v>
      </c>
    </row>
    <row r="34" spans="1:13" x14ac:dyDescent="0.15">
      <c r="A34" s="20">
        <v>39</v>
      </c>
      <c r="B34" s="20" t="s">
        <v>365</v>
      </c>
    </row>
    <row r="35" spans="1:13" x14ac:dyDescent="0.15">
      <c r="A35" s="20" t="s">
        <v>366</v>
      </c>
    </row>
    <row r="36" spans="1:13" x14ac:dyDescent="0.15">
      <c r="A36" s="20" t="s">
        <v>295</v>
      </c>
      <c r="B36" s="20" t="s">
        <v>296</v>
      </c>
      <c r="C36" s="20" t="s">
        <v>309</v>
      </c>
      <c r="D36" s="20" t="s">
        <v>367</v>
      </c>
      <c r="E36" s="20" t="s">
        <v>311</v>
      </c>
      <c r="F36" s="20" t="s">
        <v>368</v>
      </c>
      <c r="G36" s="20" t="s">
        <v>313</v>
      </c>
      <c r="H36" s="20" t="s">
        <v>369</v>
      </c>
      <c r="I36" s="20" t="s">
        <v>305</v>
      </c>
      <c r="J36" s="20" t="s">
        <v>370</v>
      </c>
      <c r="K36" s="20" t="s">
        <v>347</v>
      </c>
      <c r="L36" s="20" t="s">
        <v>371</v>
      </c>
    </row>
    <row r="37" spans="1:13" x14ac:dyDescent="0.15">
      <c r="A37" s="20" t="s">
        <v>307</v>
      </c>
      <c r="B37" s="20" t="s">
        <v>372</v>
      </c>
      <c r="C37" s="20" t="s">
        <v>299</v>
      </c>
      <c r="D37" s="20" t="s">
        <v>373</v>
      </c>
      <c r="E37" s="20" t="s">
        <v>301</v>
      </c>
      <c r="F37" s="20" t="s">
        <v>374</v>
      </c>
      <c r="G37" s="20" t="s">
        <v>303</v>
      </c>
      <c r="H37" s="20" t="s">
        <v>375</v>
      </c>
      <c r="I37" s="20" t="s">
        <v>321</v>
      </c>
      <c r="J37" s="20" t="s">
        <v>376</v>
      </c>
      <c r="K37" s="20" t="s">
        <v>377</v>
      </c>
      <c r="L37" s="20" t="s">
        <v>378</v>
      </c>
    </row>
    <row r="38" spans="1:13" x14ac:dyDescent="0.15">
      <c r="A38" s="20" t="s">
        <v>297</v>
      </c>
      <c r="B38" s="20" t="s">
        <v>379</v>
      </c>
      <c r="C38" s="20" t="s">
        <v>296</v>
      </c>
      <c r="D38" s="20" t="s">
        <v>315</v>
      </c>
      <c r="E38" s="20" t="s">
        <v>315</v>
      </c>
      <c r="F38" s="20" t="s">
        <v>315</v>
      </c>
      <c r="G38" s="20" t="s">
        <v>315</v>
      </c>
      <c r="H38" s="20" t="s">
        <v>315</v>
      </c>
      <c r="I38" s="20" t="s">
        <v>315</v>
      </c>
      <c r="J38" s="20" t="s">
        <v>315</v>
      </c>
      <c r="K38" s="20" t="s">
        <v>315</v>
      </c>
      <c r="L38" s="20" t="s">
        <v>315</v>
      </c>
      <c r="M38" s="20" t="s">
        <v>296</v>
      </c>
    </row>
    <row r="39" spans="1:13" x14ac:dyDescent="0.15">
      <c r="A39" s="20">
        <v>41</v>
      </c>
      <c r="B39" s="20" t="e">
        <f>- H.L.O RACING</f>
        <v>#NAME?</v>
      </c>
    </row>
    <row r="40" spans="1:13" x14ac:dyDescent="0.15">
      <c r="A40" s="20" t="s">
        <v>380</v>
      </c>
    </row>
    <row r="41" spans="1:13" x14ac:dyDescent="0.15">
      <c r="A41" s="20" t="s">
        <v>295</v>
      </c>
      <c r="B41" s="20" t="s">
        <v>296</v>
      </c>
      <c r="C41" s="20" t="s">
        <v>297</v>
      </c>
      <c r="D41" s="20" t="s">
        <v>381</v>
      </c>
      <c r="E41" s="20" t="s">
        <v>299</v>
      </c>
      <c r="F41" s="20" t="s">
        <v>382</v>
      </c>
      <c r="G41" s="20" t="s">
        <v>301</v>
      </c>
      <c r="H41" s="20" t="s">
        <v>383</v>
      </c>
      <c r="I41" s="20" t="s">
        <v>303</v>
      </c>
      <c r="J41" s="20" t="s">
        <v>384</v>
      </c>
      <c r="K41" s="20" t="s">
        <v>305</v>
      </c>
      <c r="L41" s="20" t="s">
        <v>385</v>
      </c>
    </row>
    <row r="42" spans="1:13" x14ac:dyDescent="0.15">
      <c r="A42" s="20" t="s">
        <v>307</v>
      </c>
      <c r="B42" s="20" t="s">
        <v>386</v>
      </c>
      <c r="C42" s="20" t="s">
        <v>309</v>
      </c>
      <c r="D42" s="20" t="s">
        <v>387</v>
      </c>
      <c r="E42" s="20" t="s">
        <v>311</v>
      </c>
      <c r="F42" s="20" t="s">
        <v>388</v>
      </c>
      <c r="G42" s="20" t="s">
        <v>313</v>
      </c>
      <c r="H42" s="20" t="s">
        <v>389</v>
      </c>
      <c r="I42" s="20" t="s">
        <v>296</v>
      </c>
      <c r="J42" s="20" t="s">
        <v>315</v>
      </c>
      <c r="K42" s="20" t="s">
        <v>315</v>
      </c>
      <c r="L42" s="20" t="s">
        <v>315</v>
      </c>
      <c r="M42" s="20" t="s">
        <v>296</v>
      </c>
    </row>
    <row r="43" spans="1:13" x14ac:dyDescent="0.15">
      <c r="A43" s="20">
        <v>43</v>
      </c>
      <c r="B43" s="20" t="s">
        <v>390</v>
      </c>
    </row>
    <row r="44" spans="1:13" x14ac:dyDescent="0.15">
      <c r="A44" s="20" t="s">
        <v>391</v>
      </c>
    </row>
    <row r="45" spans="1:13" x14ac:dyDescent="0.15">
      <c r="A45" s="20" t="s">
        <v>295</v>
      </c>
      <c r="B45" s="20" t="s">
        <v>296</v>
      </c>
      <c r="C45" s="20" t="s">
        <v>309</v>
      </c>
      <c r="D45" s="20" t="s">
        <v>392</v>
      </c>
      <c r="E45" s="20" t="s">
        <v>311</v>
      </c>
      <c r="F45" s="20" t="s">
        <v>393</v>
      </c>
      <c r="G45" s="20" t="s">
        <v>313</v>
      </c>
      <c r="H45" s="20" t="s">
        <v>394</v>
      </c>
      <c r="I45" s="20" t="s">
        <v>305</v>
      </c>
      <c r="J45" s="20" t="s">
        <v>395</v>
      </c>
      <c r="K45" s="20" t="s">
        <v>347</v>
      </c>
      <c r="L45" s="20" t="s">
        <v>396</v>
      </c>
    </row>
    <row r="46" spans="1:13" x14ac:dyDescent="0.15">
      <c r="A46" s="20" t="s">
        <v>307</v>
      </c>
      <c r="B46" s="20" t="s">
        <v>397</v>
      </c>
      <c r="C46" s="20" t="s">
        <v>299</v>
      </c>
      <c r="D46" s="20" t="s">
        <v>398</v>
      </c>
      <c r="E46" s="20" t="s">
        <v>301</v>
      </c>
      <c r="F46" s="20" t="s">
        <v>399</v>
      </c>
      <c r="G46" s="20" t="s">
        <v>303</v>
      </c>
      <c r="H46" s="20" t="s">
        <v>400</v>
      </c>
      <c r="I46" s="20" t="s">
        <v>321</v>
      </c>
      <c r="J46" s="20" t="s">
        <v>401</v>
      </c>
      <c r="K46" s="20" t="s">
        <v>377</v>
      </c>
      <c r="L46" s="20" t="s">
        <v>402</v>
      </c>
    </row>
    <row r="47" spans="1:13" x14ac:dyDescent="0.15">
      <c r="A47" s="20" t="s">
        <v>297</v>
      </c>
      <c r="B47" s="20" t="s">
        <v>403</v>
      </c>
      <c r="C47" s="20" t="s">
        <v>296</v>
      </c>
      <c r="D47" s="20" t="s">
        <v>315</v>
      </c>
      <c r="E47" s="20" t="s">
        <v>315</v>
      </c>
      <c r="F47" s="20" t="s">
        <v>315</v>
      </c>
      <c r="G47" s="20" t="s">
        <v>315</v>
      </c>
      <c r="H47" s="20" t="s">
        <v>315</v>
      </c>
      <c r="I47" s="20" t="s">
        <v>315</v>
      </c>
      <c r="J47" s="20" t="s">
        <v>315</v>
      </c>
      <c r="K47" s="20" t="s">
        <v>315</v>
      </c>
      <c r="L47" s="20" t="s">
        <v>315</v>
      </c>
      <c r="M47" s="20" t="s">
        <v>296</v>
      </c>
    </row>
    <row r="48" spans="1:13" x14ac:dyDescent="0.15">
      <c r="A48" s="20">
        <v>46</v>
      </c>
      <c r="B48" s="20" t="e">
        <f>- Kawasaki Team GREEN</f>
        <v>#NAME?</v>
      </c>
    </row>
    <row r="49" spans="1:13" x14ac:dyDescent="0.15">
      <c r="A49" s="20" t="s">
        <v>404</v>
      </c>
    </row>
    <row r="50" spans="1:13" x14ac:dyDescent="0.15">
      <c r="A50" s="20" t="s">
        <v>295</v>
      </c>
      <c r="B50" s="20" t="s">
        <v>296</v>
      </c>
      <c r="C50" s="20" t="s">
        <v>297</v>
      </c>
      <c r="D50" s="20" t="s">
        <v>405</v>
      </c>
      <c r="E50" s="20" t="s">
        <v>299</v>
      </c>
      <c r="F50" s="20" t="s">
        <v>406</v>
      </c>
      <c r="G50" s="20" t="s">
        <v>301</v>
      </c>
      <c r="H50" s="20" t="s">
        <v>407</v>
      </c>
      <c r="I50" s="20" t="s">
        <v>303</v>
      </c>
      <c r="J50" s="20" t="s">
        <v>408</v>
      </c>
      <c r="K50" s="20" t="s">
        <v>321</v>
      </c>
      <c r="L50" s="20" t="s">
        <v>409</v>
      </c>
    </row>
    <row r="51" spans="1:13" x14ac:dyDescent="0.15">
      <c r="A51" s="20" t="s">
        <v>307</v>
      </c>
      <c r="B51" s="20" t="s">
        <v>410</v>
      </c>
      <c r="C51" s="20" t="s">
        <v>309</v>
      </c>
      <c r="D51" s="20" t="s">
        <v>411</v>
      </c>
      <c r="E51" s="20" t="s">
        <v>311</v>
      </c>
      <c r="F51" s="20" t="s">
        <v>412</v>
      </c>
      <c r="G51" s="20" t="s">
        <v>313</v>
      </c>
      <c r="H51" s="20" t="s">
        <v>413</v>
      </c>
      <c r="I51" s="20" t="s">
        <v>305</v>
      </c>
      <c r="J51" s="20" t="s">
        <v>414</v>
      </c>
      <c r="K51" s="20" t="s">
        <v>296</v>
      </c>
      <c r="L51" s="20" t="s">
        <v>315</v>
      </c>
      <c r="M51" s="20" t="s">
        <v>296</v>
      </c>
    </row>
    <row r="52" spans="1:13" x14ac:dyDescent="0.15">
      <c r="A52" s="20">
        <v>48</v>
      </c>
      <c r="B52" s="20" t="e">
        <f>- 立秋モータース&amp;RC甲子園YAMAHA</f>
        <v>#NAME?</v>
      </c>
    </row>
    <row r="53" spans="1:13" x14ac:dyDescent="0.15">
      <c r="A53" s="20" t="s">
        <v>415</v>
      </c>
    </row>
    <row r="54" spans="1:13" x14ac:dyDescent="0.15">
      <c r="A54" s="20" t="s">
        <v>295</v>
      </c>
      <c r="B54" s="20" t="s">
        <v>296</v>
      </c>
      <c r="C54" s="20" t="s">
        <v>297</v>
      </c>
      <c r="D54" s="20" t="s">
        <v>416</v>
      </c>
      <c r="E54" s="20" t="s">
        <v>299</v>
      </c>
      <c r="F54" s="20" t="s">
        <v>417</v>
      </c>
      <c r="G54" s="20" t="s">
        <v>311</v>
      </c>
      <c r="H54" s="20" t="s">
        <v>418</v>
      </c>
      <c r="I54" s="20" t="s">
        <v>301</v>
      </c>
      <c r="J54" s="20" t="s">
        <v>419</v>
      </c>
      <c r="K54" s="20" t="s">
        <v>313</v>
      </c>
      <c r="L54" s="20" t="s">
        <v>420</v>
      </c>
    </row>
    <row r="55" spans="1:13" x14ac:dyDescent="0.15">
      <c r="A55" s="20" t="s">
        <v>307</v>
      </c>
      <c r="B55" s="20" t="s">
        <v>421</v>
      </c>
      <c r="C55" s="20" t="s">
        <v>309</v>
      </c>
      <c r="D55" s="20" t="s">
        <v>422</v>
      </c>
      <c r="E55" s="20" t="s">
        <v>296</v>
      </c>
      <c r="F55" s="20" t="s">
        <v>315</v>
      </c>
      <c r="G55" s="20" t="s">
        <v>315</v>
      </c>
      <c r="H55" s="20" t="s">
        <v>315</v>
      </c>
      <c r="I55" s="20" t="s">
        <v>315</v>
      </c>
      <c r="J55" s="20" t="s">
        <v>315</v>
      </c>
      <c r="K55" s="20" t="s">
        <v>315</v>
      </c>
      <c r="L55" s="20" t="s">
        <v>315</v>
      </c>
      <c r="M55" s="20" t="s">
        <v>296</v>
      </c>
    </row>
    <row r="56" spans="1:13" x14ac:dyDescent="0.15">
      <c r="A56" s="20">
        <v>50</v>
      </c>
      <c r="B56" s="20" t="e">
        <f>- ヨシムラスズキMOTUL</f>
        <v>#NAME?</v>
      </c>
    </row>
    <row r="57" spans="1:13" x14ac:dyDescent="0.15">
      <c r="A57" s="20" t="s">
        <v>423</v>
      </c>
    </row>
    <row r="58" spans="1:13" x14ac:dyDescent="0.15">
      <c r="A58" s="20" t="s">
        <v>295</v>
      </c>
      <c r="B58" s="20" t="s">
        <v>296</v>
      </c>
      <c r="C58" s="20" t="s">
        <v>297</v>
      </c>
      <c r="D58" s="20" t="s">
        <v>424</v>
      </c>
      <c r="E58" s="20" t="s">
        <v>299</v>
      </c>
      <c r="F58" s="20" t="s">
        <v>425</v>
      </c>
      <c r="G58" s="20" t="s">
        <v>301</v>
      </c>
      <c r="H58" s="20" t="s">
        <v>426</v>
      </c>
      <c r="I58" s="20" t="s">
        <v>303</v>
      </c>
      <c r="J58" s="20" t="s">
        <v>427</v>
      </c>
      <c r="K58" s="20" t="s">
        <v>305</v>
      </c>
      <c r="L58" s="20" t="s">
        <v>428</v>
      </c>
    </row>
    <row r="59" spans="1:13" x14ac:dyDescent="0.15">
      <c r="A59" s="20" t="s">
        <v>307</v>
      </c>
      <c r="B59" s="20" t="s">
        <v>429</v>
      </c>
      <c r="C59" s="20" t="s">
        <v>309</v>
      </c>
      <c r="D59" s="20" t="s">
        <v>430</v>
      </c>
      <c r="E59" s="20" t="s">
        <v>311</v>
      </c>
      <c r="F59" s="20" t="s">
        <v>431</v>
      </c>
      <c r="G59" s="20" t="s">
        <v>313</v>
      </c>
      <c r="H59" s="20" t="s">
        <v>432</v>
      </c>
      <c r="I59" s="20" t="s">
        <v>296</v>
      </c>
      <c r="J59" s="20" t="s">
        <v>315</v>
      </c>
      <c r="K59" s="20" t="s">
        <v>315</v>
      </c>
      <c r="L59" s="20" t="s">
        <v>315</v>
      </c>
      <c r="M59" s="20" t="s">
        <v>296</v>
      </c>
    </row>
    <row r="60" spans="1:13" x14ac:dyDescent="0.15">
      <c r="A60" s="20">
        <v>52</v>
      </c>
      <c r="B60" s="20" t="e">
        <f>- Honda浜友会浜松エスカルゴ</f>
        <v>#NAME?</v>
      </c>
    </row>
    <row r="61" spans="1:13" x14ac:dyDescent="0.15">
      <c r="A61" s="20" t="s">
        <v>433</v>
      </c>
    </row>
    <row r="62" spans="1:13" x14ac:dyDescent="0.15">
      <c r="A62" s="20" t="s">
        <v>295</v>
      </c>
      <c r="B62" s="20" t="s">
        <v>296</v>
      </c>
      <c r="C62" s="20" t="s">
        <v>297</v>
      </c>
      <c r="D62" s="20" t="s">
        <v>434</v>
      </c>
      <c r="E62" s="20" t="s">
        <v>299</v>
      </c>
      <c r="F62" s="20" t="s">
        <v>435</v>
      </c>
      <c r="G62" s="20" t="s">
        <v>301</v>
      </c>
      <c r="H62" s="20" t="s">
        <v>436</v>
      </c>
      <c r="I62" s="20" t="s">
        <v>303</v>
      </c>
      <c r="J62" s="20" t="s">
        <v>437</v>
      </c>
      <c r="K62" s="20" t="s">
        <v>305</v>
      </c>
      <c r="L62" s="20" t="s">
        <v>438</v>
      </c>
    </row>
    <row r="63" spans="1:13" x14ac:dyDescent="0.15">
      <c r="A63" s="20" t="s">
        <v>307</v>
      </c>
      <c r="B63" s="20" t="s">
        <v>439</v>
      </c>
      <c r="C63" s="20" t="s">
        <v>309</v>
      </c>
      <c r="D63" s="20" t="s">
        <v>440</v>
      </c>
      <c r="E63" s="20" t="s">
        <v>311</v>
      </c>
      <c r="F63" s="20" t="s">
        <v>441</v>
      </c>
      <c r="G63" s="20" t="s">
        <v>313</v>
      </c>
      <c r="H63" s="20" t="s">
        <v>442</v>
      </c>
      <c r="I63" s="20" t="s">
        <v>296</v>
      </c>
      <c r="J63" s="20" t="s">
        <v>315</v>
      </c>
      <c r="K63" s="20" t="s">
        <v>315</v>
      </c>
      <c r="L63" s="20" t="s">
        <v>315</v>
      </c>
      <c r="M63" s="20" t="s">
        <v>296</v>
      </c>
    </row>
    <row r="64" spans="1:13" x14ac:dyDescent="0.15">
      <c r="A64" s="20">
        <v>54</v>
      </c>
      <c r="B64" s="20" t="s">
        <v>443</v>
      </c>
    </row>
    <row r="65" spans="1:13" x14ac:dyDescent="0.15">
      <c r="A65" s="20" t="s">
        <v>444</v>
      </c>
    </row>
    <row r="66" spans="1:13" x14ac:dyDescent="0.15">
      <c r="A66" s="20" t="s">
        <v>295</v>
      </c>
      <c r="B66" s="20" t="s">
        <v>296</v>
      </c>
      <c r="C66" s="20" t="s">
        <v>297</v>
      </c>
      <c r="D66" s="20" t="s">
        <v>445</v>
      </c>
      <c r="E66" s="20" t="s">
        <v>299</v>
      </c>
      <c r="F66" s="20" t="s">
        <v>446</v>
      </c>
      <c r="G66" s="20" t="s">
        <v>301</v>
      </c>
      <c r="H66" s="20" t="s">
        <v>447</v>
      </c>
      <c r="I66" s="20" t="s">
        <v>303</v>
      </c>
      <c r="J66" s="20" t="s">
        <v>448</v>
      </c>
      <c r="K66" s="20" t="s">
        <v>321</v>
      </c>
      <c r="L66" s="20" t="s">
        <v>449</v>
      </c>
    </row>
    <row r="67" spans="1:13" x14ac:dyDescent="0.15">
      <c r="A67" s="20" t="s">
        <v>307</v>
      </c>
      <c r="B67" s="20" t="s">
        <v>450</v>
      </c>
      <c r="C67" s="20" t="s">
        <v>309</v>
      </c>
      <c r="D67" s="20" t="s">
        <v>451</v>
      </c>
      <c r="E67" s="20" t="s">
        <v>311</v>
      </c>
      <c r="F67" s="20" t="s">
        <v>452</v>
      </c>
      <c r="G67" s="20" t="s">
        <v>313</v>
      </c>
      <c r="H67" s="20" t="s">
        <v>453</v>
      </c>
      <c r="I67" s="20" t="s">
        <v>305</v>
      </c>
      <c r="J67" s="20" t="s">
        <v>454</v>
      </c>
      <c r="K67" s="20" t="s">
        <v>347</v>
      </c>
      <c r="L67" s="20" t="s">
        <v>455</v>
      </c>
    </row>
    <row r="68" spans="1:13" x14ac:dyDescent="0.15">
      <c r="A68" s="20">
        <v>56</v>
      </c>
      <c r="B68" s="20" t="s">
        <v>456</v>
      </c>
    </row>
    <row r="69" spans="1:13" x14ac:dyDescent="0.15">
      <c r="A69" s="20" t="s">
        <v>457</v>
      </c>
    </row>
    <row r="70" spans="1:13" x14ac:dyDescent="0.15">
      <c r="A70" s="20" t="s">
        <v>295</v>
      </c>
      <c r="B70" s="20" t="s">
        <v>296</v>
      </c>
      <c r="C70" s="20" t="s">
        <v>297</v>
      </c>
      <c r="D70" s="20" t="s">
        <v>458</v>
      </c>
      <c r="E70" s="20" t="s">
        <v>299</v>
      </c>
      <c r="F70" s="20" t="s">
        <v>459</v>
      </c>
      <c r="G70" s="20" t="s">
        <v>301</v>
      </c>
      <c r="H70" s="20" t="s">
        <v>460</v>
      </c>
      <c r="I70" s="20" t="s">
        <v>303</v>
      </c>
      <c r="J70" s="20" t="s">
        <v>461</v>
      </c>
      <c r="K70" s="20" t="s">
        <v>305</v>
      </c>
      <c r="L70" s="20" t="s">
        <v>462</v>
      </c>
    </row>
    <row r="71" spans="1:13" x14ac:dyDescent="0.15">
      <c r="A71" s="20" t="s">
        <v>307</v>
      </c>
      <c r="B71" s="20" t="s">
        <v>463</v>
      </c>
      <c r="C71" s="20" t="s">
        <v>309</v>
      </c>
      <c r="D71" s="20" t="s">
        <v>464</v>
      </c>
      <c r="E71" s="20" t="s">
        <v>311</v>
      </c>
      <c r="F71" s="20" t="s">
        <v>465</v>
      </c>
      <c r="G71" s="20" t="s">
        <v>313</v>
      </c>
      <c r="H71" s="20" t="s">
        <v>466</v>
      </c>
      <c r="I71" s="20" t="s">
        <v>296</v>
      </c>
      <c r="J71" s="20" t="s">
        <v>315</v>
      </c>
      <c r="K71" s="20" t="s">
        <v>315</v>
      </c>
      <c r="L71" s="20" t="s">
        <v>315</v>
      </c>
      <c r="M71" s="20" t="s">
        <v>296</v>
      </c>
    </row>
    <row r="72" spans="1:13" x14ac:dyDescent="0.15">
      <c r="A72" s="20">
        <v>58</v>
      </c>
      <c r="B72" s="20" t="s">
        <v>467</v>
      </c>
    </row>
    <row r="73" spans="1:13" x14ac:dyDescent="0.15">
      <c r="A73" s="20" t="s">
        <v>468</v>
      </c>
    </row>
    <row r="74" spans="1:13" x14ac:dyDescent="0.15">
      <c r="A74" s="20" t="s">
        <v>295</v>
      </c>
      <c r="B74" s="20" t="s">
        <v>296</v>
      </c>
      <c r="C74" s="20" t="s">
        <v>309</v>
      </c>
      <c r="D74" s="20" t="s">
        <v>469</v>
      </c>
      <c r="E74" s="20" t="s">
        <v>311</v>
      </c>
      <c r="F74" s="20" t="s">
        <v>470</v>
      </c>
      <c r="G74" s="20" t="s">
        <v>313</v>
      </c>
      <c r="H74" s="20" t="s">
        <v>471</v>
      </c>
      <c r="I74" s="20" t="s">
        <v>305</v>
      </c>
      <c r="J74" s="20" t="s">
        <v>472</v>
      </c>
      <c r="K74" s="20" t="s">
        <v>347</v>
      </c>
      <c r="L74" s="20" t="s">
        <v>473</v>
      </c>
    </row>
    <row r="75" spans="1:13" x14ac:dyDescent="0.15">
      <c r="A75" s="20" t="s">
        <v>307</v>
      </c>
      <c r="B75" s="20" t="s">
        <v>474</v>
      </c>
      <c r="C75" s="20" t="s">
        <v>299</v>
      </c>
      <c r="D75" s="20" t="s">
        <v>475</v>
      </c>
      <c r="E75" s="20" t="s">
        <v>301</v>
      </c>
      <c r="F75" s="20" t="s">
        <v>476</v>
      </c>
      <c r="G75" s="20" t="s">
        <v>303</v>
      </c>
      <c r="H75" s="20" t="s">
        <v>477</v>
      </c>
      <c r="I75" s="20" t="s">
        <v>321</v>
      </c>
      <c r="J75" s="20" t="s">
        <v>478</v>
      </c>
      <c r="K75" s="20" t="s">
        <v>377</v>
      </c>
      <c r="L75" s="20" t="s">
        <v>479</v>
      </c>
    </row>
    <row r="76" spans="1:13" x14ac:dyDescent="0.15">
      <c r="A76" s="20" t="s">
        <v>297</v>
      </c>
      <c r="B76" s="20" t="s">
        <v>480</v>
      </c>
      <c r="C76" s="20" t="s">
        <v>296</v>
      </c>
      <c r="D76" s="20" t="s">
        <v>315</v>
      </c>
      <c r="E76" s="20" t="s">
        <v>315</v>
      </c>
      <c r="F76" s="20" t="s">
        <v>315</v>
      </c>
      <c r="G76" s="20" t="s">
        <v>315</v>
      </c>
      <c r="H76" s="20" t="s">
        <v>315</v>
      </c>
      <c r="I76" s="20" t="s">
        <v>315</v>
      </c>
      <c r="J76" s="20" t="s">
        <v>315</v>
      </c>
      <c r="K76" s="20" t="s">
        <v>315</v>
      </c>
      <c r="L76" s="20" t="s">
        <v>315</v>
      </c>
      <c r="M76" s="20" t="s">
        <v>296</v>
      </c>
    </row>
    <row r="77" spans="1:13" x14ac:dyDescent="0.15">
      <c r="A77" s="20">
        <v>60</v>
      </c>
      <c r="B77" s="20" t="e">
        <f>- ﾁﾀﾆｳﾑﾊﾟﾜｰ ﾌｰﾀｰｽﾞ ﾚｰｼﾝｸﾞ</f>
        <v>#NAME?</v>
      </c>
    </row>
    <row r="78" spans="1:13" x14ac:dyDescent="0.15">
      <c r="A78" s="20" t="s">
        <v>481</v>
      </c>
    </row>
    <row r="79" spans="1:13" x14ac:dyDescent="0.15">
      <c r="A79" s="20" t="s">
        <v>295</v>
      </c>
      <c r="B79" s="20" t="s">
        <v>296</v>
      </c>
      <c r="C79" s="20" t="s">
        <v>297</v>
      </c>
      <c r="D79" s="20" t="s">
        <v>482</v>
      </c>
      <c r="E79" s="20" t="s">
        <v>299</v>
      </c>
      <c r="F79" s="20" t="s">
        <v>483</v>
      </c>
      <c r="G79" s="20" t="s">
        <v>301</v>
      </c>
      <c r="H79" s="20" t="s">
        <v>484</v>
      </c>
      <c r="I79" s="20" t="s">
        <v>303</v>
      </c>
      <c r="J79" s="20" t="s">
        <v>485</v>
      </c>
      <c r="K79" s="20" t="s">
        <v>305</v>
      </c>
      <c r="L79" s="20" t="s">
        <v>486</v>
      </c>
    </row>
    <row r="80" spans="1:13" x14ac:dyDescent="0.15">
      <c r="A80" s="20" t="s">
        <v>307</v>
      </c>
      <c r="B80" s="20" t="s">
        <v>487</v>
      </c>
      <c r="C80" s="20" t="s">
        <v>309</v>
      </c>
      <c r="D80" s="20" t="s">
        <v>488</v>
      </c>
      <c r="E80" s="20" t="s">
        <v>311</v>
      </c>
      <c r="F80" s="20" t="s">
        <v>489</v>
      </c>
      <c r="G80" s="20" t="s">
        <v>313</v>
      </c>
      <c r="H80" s="20" t="s">
        <v>490</v>
      </c>
      <c r="I80" s="20" t="s">
        <v>296</v>
      </c>
      <c r="J80" s="20" t="s">
        <v>315</v>
      </c>
      <c r="K80" s="20" t="s">
        <v>315</v>
      </c>
      <c r="L80" s="20" t="s">
        <v>315</v>
      </c>
      <c r="M80" s="20" t="s">
        <v>296</v>
      </c>
    </row>
    <row r="81" spans="1:13" x14ac:dyDescent="0.15">
      <c r="A81" s="20">
        <v>64</v>
      </c>
      <c r="B81" s="20" t="e">
        <f>- T・モトキッズ</f>
        <v>#NAME?</v>
      </c>
    </row>
    <row r="82" spans="1:13" x14ac:dyDescent="0.15">
      <c r="A82" s="20" t="s">
        <v>491</v>
      </c>
    </row>
    <row r="83" spans="1:13" x14ac:dyDescent="0.15">
      <c r="A83" s="20" t="s">
        <v>295</v>
      </c>
      <c r="B83" s="20" t="s">
        <v>296</v>
      </c>
      <c r="C83" s="20" t="s">
        <v>307</v>
      </c>
      <c r="D83" s="20" t="s">
        <v>492</v>
      </c>
      <c r="E83" s="20" t="s">
        <v>297</v>
      </c>
      <c r="F83" s="20" t="s">
        <v>493</v>
      </c>
      <c r="G83" s="20" t="s">
        <v>309</v>
      </c>
      <c r="H83" s="20" t="s">
        <v>494</v>
      </c>
      <c r="I83" s="20" t="s">
        <v>296</v>
      </c>
      <c r="J83" s="20" t="s">
        <v>315</v>
      </c>
      <c r="K83" s="20" t="s">
        <v>315</v>
      </c>
      <c r="L83" s="20" t="s">
        <v>315</v>
      </c>
      <c r="M83" s="20" t="s">
        <v>296</v>
      </c>
    </row>
    <row r="84" spans="1:13" x14ac:dyDescent="0.15">
      <c r="A84" s="20">
        <v>68</v>
      </c>
      <c r="B84" s="20" t="s">
        <v>495</v>
      </c>
    </row>
    <row r="85" spans="1:13" x14ac:dyDescent="0.15">
      <c r="A85" s="20" t="s">
        <v>496</v>
      </c>
    </row>
    <row r="86" spans="1:13" x14ac:dyDescent="0.15">
      <c r="A86" s="20" t="s">
        <v>295</v>
      </c>
      <c r="B86" s="20" t="s">
        <v>296</v>
      </c>
      <c r="C86" s="20" t="s">
        <v>307</v>
      </c>
      <c r="D86" s="20" t="s">
        <v>497</v>
      </c>
      <c r="E86" s="20" t="s">
        <v>297</v>
      </c>
      <c r="F86" s="20" t="s">
        <v>498</v>
      </c>
      <c r="G86" s="20" t="s">
        <v>309</v>
      </c>
      <c r="H86" s="20" t="s">
        <v>499</v>
      </c>
      <c r="I86" s="20" t="s">
        <v>299</v>
      </c>
      <c r="J86" s="20" t="s">
        <v>500</v>
      </c>
      <c r="K86" s="20" t="s">
        <v>311</v>
      </c>
      <c r="L86" s="20" t="s">
        <v>501</v>
      </c>
    </row>
    <row r="87" spans="1:13" x14ac:dyDescent="0.15">
      <c r="A87" s="20">
        <v>70</v>
      </c>
      <c r="B87" s="20" t="e">
        <f>- SatuHATI.Honda Team Asia</f>
        <v>#NAME?</v>
      </c>
    </row>
    <row r="88" spans="1:13" x14ac:dyDescent="0.15">
      <c r="A88" s="20" t="s">
        <v>502</v>
      </c>
    </row>
    <row r="89" spans="1:13" x14ac:dyDescent="0.15">
      <c r="A89" s="20" t="s">
        <v>295</v>
      </c>
      <c r="B89" s="20" t="s">
        <v>296</v>
      </c>
      <c r="C89" s="20" t="s">
        <v>309</v>
      </c>
      <c r="D89" s="20" t="s">
        <v>503</v>
      </c>
      <c r="E89" s="20" t="s">
        <v>301</v>
      </c>
      <c r="F89" s="20" t="s">
        <v>504</v>
      </c>
      <c r="G89" s="20" t="s">
        <v>303</v>
      </c>
      <c r="H89" s="20" t="s">
        <v>505</v>
      </c>
      <c r="I89" s="20" t="s">
        <v>321</v>
      </c>
      <c r="J89" s="20" t="s">
        <v>506</v>
      </c>
      <c r="K89" s="20" t="s">
        <v>377</v>
      </c>
      <c r="L89" s="20" t="s">
        <v>507</v>
      </c>
    </row>
    <row r="90" spans="1:13" x14ac:dyDescent="0.15">
      <c r="A90" s="20" t="s">
        <v>307</v>
      </c>
      <c r="B90" s="20" t="s">
        <v>508</v>
      </c>
      <c r="C90" s="20" t="s">
        <v>299</v>
      </c>
      <c r="D90" s="20" t="s">
        <v>509</v>
      </c>
      <c r="E90" s="20" t="s">
        <v>313</v>
      </c>
      <c r="F90" s="20" t="s">
        <v>510</v>
      </c>
      <c r="G90" s="20" t="s">
        <v>305</v>
      </c>
      <c r="H90" s="20" t="s">
        <v>511</v>
      </c>
      <c r="I90" s="20" t="s">
        <v>347</v>
      </c>
      <c r="J90" s="20" t="s">
        <v>512</v>
      </c>
      <c r="K90" s="20" t="s">
        <v>513</v>
      </c>
      <c r="L90" s="20" t="s">
        <v>514</v>
      </c>
    </row>
    <row r="91" spans="1:13" x14ac:dyDescent="0.15">
      <c r="A91" s="20" t="s">
        <v>297</v>
      </c>
      <c r="B91" s="20" t="s">
        <v>515</v>
      </c>
      <c r="C91" s="20" t="s">
        <v>311</v>
      </c>
      <c r="D91" s="20" t="s">
        <v>516</v>
      </c>
      <c r="E91" s="20" t="s">
        <v>296</v>
      </c>
      <c r="F91" s="20" t="s">
        <v>315</v>
      </c>
      <c r="G91" s="20" t="s">
        <v>315</v>
      </c>
      <c r="H91" s="20" t="s">
        <v>315</v>
      </c>
      <c r="I91" s="20" t="s">
        <v>315</v>
      </c>
      <c r="J91" s="20" t="s">
        <v>315</v>
      </c>
      <c r="K91" s="20" t="s">
        <v>315</v>
      </c>
      <c r="L91" s="20" t="s">
        <v>315</v>
      </c>
      <c r="M91" s="20" t="s">
        <v>296</v>
      </c>
    </row>
    <row r="92" spans="1:13" x14ac:dyDescent="0.15">
      <c r="A92" s="20">
        <v>71</v>
      </c>
      <c r="B92" s="20" t="e">
        <f>- Team KAGAYAMA</f>
        <v>#NAME?</v>
      </c>
    </row>
    <row r="93" spans="1:13" x14ac:dyDescent="0.15">
      <c r="A93" s="20" t="s">
        <v>517</v>
      </c>
    </row>
    <row r="94" spans="1:13" x14ac:dyDescent="0.15">
      <c r="A94" s="20" t="s">
        <v>295</v>
      </c>
      <c r="B94" s="20" t="s">
        <v>296</v>
      </c>
      <c r="C94" s="20" t="s">
        <v>297</v>
      </c>
      <c r="D94" s="20" t="s">
        <v>518</v>
      </c>
      <c r="E94" s="20" t="s">
        <v>299</v>
      </c>
      <c r="F94" s="20" t="s">
        <v>519</v>
      </c>
      <c r="G94" s="20" t="s">
        <v>301</v>
      </c>
      <c r="H94" s="20" t="s">
        <v>520</v>
      </c>
      <c r="I94" s="20" t="s">
        <v>303</v>
      </c>
      <c r="J94" s="20" t="s">
        <v>521</v>
      </c>
      <c r="K94" s="20" t="s">
        <v>321</v>
      </c>
      <c r="L94" s="20" t="s">
        <v>522</v>
      </c>
    </row>
    <row r="95" spans="1:13" x14ac:dyDescent="0.15">
      <c r="A95" s="20" t="s">
        <v>307</v>
      </c>
      <c r="B95" s="20" t="s">
        <v>523</v>
      </c>
      <c r="C95" s="20" t="s">
        <v>309</v>
      </c>
      <c r="D95" s="20" t="s">
        <v>524</v>
      </c>
      <c r="E95" s="20" t="s">
        <v>311</v>
      </c>
      <c r="F95" s="20" t="s">
        <v>525</v>
      </c>
      <c r="G95" s="20" t="s">
        <v>313</v>
      </c>
      <c r="H95" s="20" t="s">
        <v>526</v>
      </c>
      <c r="I95" s="20" t="s">
        <v>305</v>
      </c>
      <c r="J95" s="20" t="s">
        <v>527</v>
      </c>
      <c r="K95" s="20" t="s">
        <v>296</v>
      </c>
      <c r="L95" s="20" t="s">
        <v>315</v>
      </c>
      <c r="M95" s="20" t="s">
        <v>296</v>
      </c>
    </row>
    <row r="96" spans="1:13" x14ac:dyDescent="0.15">
      <c r="A96" s="20">
        <v>74</v>
      </c>
      <c r="B96" s="20" t="s">
        <v>528</v>
      </c>
    </row>
    <row r="97" spans="1:13" x14ac:dyDescent="0.15">
      <c r="A97" s="20" t="s">
        <v>529</v>
      </c>
    </row>
    <row r="98" spans="1:13" x14ac:dyDescent="0.15">
      <c r="A98" s="20" t="s">
        <v>295</v>
      </c>
      <c r="B98" s="20" t="s">
        <v>296</v>
      </c>
      <c r="C98" s="20" t="s">
        <v>297</v>
      </c>
      <c r="D98" s="20" t="s">
        <v>530</v>
      </c>
      <c r="E98" s="20" t="s">
        <v>299</v>
      </c>
      <c r="F98" s="20" t="s">
        <v>531</v>
      </c>
      <c r="G98" s="20" t="s">
        <v>301</v>
      </c>
      <c r="H98" s="20" t="s">
        <v>532</v>
      </c>
      <c r="I98" s="20" t="s">
        <v>303</v>
      </c>
      <c r="J98" s="20" t="s">
        <v>533</v>
      </c>
      <c r="K98" s="20" t="s">
        <v>305</v>
      </c>
      <c r="L98" s="20" t="s">
        <v>534</v>
      </c>
    </row>
    <row r="99" spans="1:13" x14ac:dyDescent="0.15">
      <c r="A99" s="20" t="s">
        <v>307</v>
      </c>
      <c r="B99" s="20" t="s">
        <v>535</v>
      </c>
      <c r="C99" s="20" t="s">
        <v>309</v>
      </c>
      <c r="D99" s="20" t="s">
        <v>536</v>
      </c>
      <c r="E99" s="20" t="s">
        <v>311</v>
      </c>
      <c r="F99" s="20" t="s">
        <v>537</v>
      </c>
      <c r="G99" s="20" t="s">
        <v>313</v>
      </c>
      <c r="H99" s="20" t="s">
        <v>538</v>
      </c>
      <c r="I99" s="20" t="s">
        <v>296</v>
      </c>
      <c r="J99" s="20" t="s">
        <v>315</v>
      </c>
      <c r="K99" s="20" t="s">
        <v>315</v>
      </c>
      <c r="L99" s="20" t="s">
        <v>315</v>
      </c>
      <c r="M99" s="20" t="s">
        <v>296</v>
      </c>
    </row>
    <row r="100" spans="1:13" x14ac:dyDescent="0.15">
      <c r="A100" s="20">
        <v>76</v>
      </c>
      <c r="B100" s="20" t="s">
        <v>539</v>
      </c>
    </row>
    <row r="101" spans="1:13" x14ac:dyDescent="0.15">
      <c r="A101" s="20" t="s">
        <v>540</v>
      </c>
    </row>
    <row r="102" spans="1:13" x14ac:dyDescent="0.15">
      <c r="A102" s="20" t="s">
        <v>295</v>
      </c>
      <c r="B102" s="20" t="s">
        <v>296</v>
      </c>
      <c r="C102" s="20" t="s">
        <v>309</v>
      </c>
      <c r="D102" s="20" t="s">
        <v>541</v>
      </c>
      <c r="E102" s="20" t="s">
        <v>311</v>
      </c>
      <c r="F102" s="20" t="s">
        <v>542</v>
      </c>
      <c r="G102" s="20" t="s">
        <v>313</v>
      </c>
      <c r="H102" s="20" t="s">
        <v>543</v>
      </c>
      <c r="I102" s="20" t="s">
        <v>305</v>
      </c>
      <c r="J102" s="20" t="s">
        <v>544</v>
      </c>
      <c r="K102" s="20" t="s">
        <v>347</v>
      </c>
      <c r="L102" s="20" t="s">
        <v>545</v>
      </c>
    </row>
    <row r="103" spans="1:13" x14ac:dyDescent="0.15">
      <c r="A103" s="20" t="s">
        <v>307</v>
      </c>
      <c r="B103" s="20" t="s">
        <v>546</v>
      </c>
      <c r="C103" s="20" t="s">
        <v>299</v>
      </c>
      <c r="D103" s="20" t="s">
        <v>547</v>
      </c>
      <c r="E103" s="20" t="s">
        <v>301</v>
      </c>
      <c r="F103" s="20" t="s">
        <v>548</v>
      </c>
      <c r="G103" s="20" t="s">
        <v>303</v>
      </c>
      <c r="H103" s="20" t="s">
        <v>549</v>
      </c>
      <c r="I103" s="20" t="s">
        <v>321</v>
      </c>
      <c r="J103" s="20" t="s">
        <v>550</v>
      </c>
      <c r="K103" s="20" t="s">
        <v>377</v>
      </c>
      <c r="L103" s="20" t="s">
        <v>551</v>
      </c>
    </row>
    <row r="104" spans="1:13" x14ac:dyDescent="0.15">
      <c r="A104" s="20" t="s">
        <v>297</v>
      </c>
      <c r="B104" s="20" t="s">
        <v>552</v>
      </c>
      <c r="C104" s="20" t="s">
        <v>296</v>
      </c>
      <c r="D104" s="20" t="s">
        <v>315</v>
      </c>
      <c r="E104" s="20" t="s">
        <v>315</v>
      </c>
      <c r="F104" s="20" t="s">
        <v>315</v>
      </c>
      <c r="G104" s="20" t="s">
        <v>315</v>
      </c>
      <c r="H104" s="20" t="s">
        <v>315</v>
      </c>
      <c r="I104" s="20" t="s">
        <v>315</v>
      </c>
      <c r="J104" s="20" t="s">
        <v>315</v>
      </c>
      <c r="K104" s="20" t="s">
        <v>315</v>
      </c>
      <c r="L104" s="20" t="s">
        <v>315</v>
      </c>
      <c r="M104" s="20" t="s">
        <v>296</v>
      </c>
    </row>
    <row r="105" spans="1:13" x14ac:dyDescent="0.15">
      <c r="A105" s="20">
        <v>78</v>
      </c>
      <c r="B105" s="20" t="e">
        <f>- TTS速心NCCFACTORY</f>
        <v>#NAME?</v>
      </c>
    </row>
    <row r="106" spans="1:13" x14ac:dyDescent="0.15">
      <c r="A106" s="20" t="s">
        <v>553</v>
      </c>
    </row>
    <row r="107" spans="1:13" x14ac:dyDescent="0.15">
      <c r="A107" s="20" t="s">
        <v>295</v>
      </c>
      <c r="B107" s="20" t="s">
        <v>296</v>
      </c>
      <c r="C107" s="20" t="s">
        <v>297</v>
      </c>
      <c r="D107" s="20" t="s">
        <v>554</v>
      </c>
      <c r="E107" s="20" t="s">
        <v>299</v>
      </c>
      <c r="F107" s="20" t="s">
        <v>555</v>
      </c>
      <c r="G107" s="20" t="s">
        <v>301</v>
      </c>
      <c r="H107" s="20" t="s">
        <v>556</v>
      </c>
      <c r="I107" s="20" t="s">
        <v>303</v>
      </c>
      <c r="J107" s="20" t="s">
        <v>557</v>
      </c>
      <c r="K107" s="20" t="s">
        <v>305</v>
      </c>
      <c r="L107" s="20" t="s">
        <v>558</v>
      </c>
    </row>
    <row r="108" spans="1:13" x14ac:dyDescent="0.15">
      <c r="A108" s="20" t="s">
        <v>307</v>
      </c>
      <c r="B108" s="20" t="s">
        <v>559</v>
      </c>
      <c r="C108" s="20" t="s">
        <v>309</v>
      </c>
      <c r="D108" s="20" t="s">
        <v>560</v>
      </c>
      <c r="E108" s="20" t="s">
        <v>311</v>
      </c>
      <c r="F108" s="20" t="s">
        <v>561</v>
      </c>
      <c r="G108" s="20" t="s">
        <v>313</v>
      </c>
      <c r="H108" s="20" t="s">
        <v>562</v>
      </c>
      <c r="I108" s="20" t="s">
        <v>296</v>
      </c>
      <c r="J108" s="20" t="s">
        <v>315</v>
      </c>
      <c r="K108" s="20" t="s">
        <v>315</v>
      </c>
      <c r="L108" s="20" t="s">
        <v>315</v>
      </c>
      <c r="M108" s="20" t="s">
        <v>296</v>
      </c>
    </row>
    <row r="109" spans="1:13" x14ac:dyDescent="0.15">
      <c r="A109" s="20">
        <v>82</v>
      </c>
      <c r="B109" s="20" t="s">
        <v>563</v>
      </c>
    </row>
    <row r="110" spans="1:13" x14ac:dyDescent="0.15">
      <c r="A110" s="20" t="s">
        <v>564</v>
      </c>
    </row>
    <row r="111" spans="1:13" x14ac:dyDescent="0.15">
      <c r="A111" s="20" t="s">
        <v>295</v>
      </c>
      <c r="B111" s="20" t="s">
        <v>296</v>
      </c>
      <c r="C111" s="20" t="s">
        <v>297</v>
      </c>
      <c r="D111" s="20" t="s">
        <v>565</v>
      </c>
      <c r="E111" s="20" t="s">
        <v>299</v>
      </c>
      <c r="F111" s="20" t="s">
        <v>566</v>
      </c>
      <c r="G111" s="20" t="s">
        <v>301</v>
      </c>
      <c r="H111" s="20" t="s">
        <v>567</v>
      </c>
      <c r="I111" s="20" t="s">
        <v>303</v>
      </c>
      <c r="J111" s="20" t="s">
        <v>568</v>
      </c>
      <c r="K111" s="20" t="s">
        <v>321</v>
      </c>
      <c r="L111" s="20" t="s">
        <v>569</v>
      </c>
    </row>
    <row r="112" spans="1:13" x14ac:dyDescent="0.15">
      <c r="A112" s="20" t="s">
        <v>307</v>
      </c>
      <c r="B112" s="20" t="s">
        <v>570</v>
      </c>
      <c r="C112" s="20" t="s">
        <v>309</v>
      </c>
      <c r="D112" s="20" t="s">
        <v>571</v>
      </c>
      <c r="E112" s="20" t="s">
        <v>311</v>
      </c>
      <c r="F112" s="20" t="s">
        <v>572</v>
      </c>
      <c r="G112" s="20" t="s">
        <v>313</v>
      </c>
      <c r="H112" s="20" t="s">
        <v>573</v>
      </c>
      <c r="I112" s="20" t="s">
        <v>305</v>
      </c>
      <c r="J112" s="20" t="s">
        <v>574</v>
      </c>
      <c r="K112" s="20" t="s">
        <v>296</v>
      </c>
      <c r="L112" s="20" t="s">
        <v>315</v>
      </c>
      <c r="M112" s="20" t="s">
        <v>296</v>
      </c>
    </row>
    <row r="113" spans="1:13" x14ac:dyDescent="0.15">
      <c r="A113" s="20">
        <v>84</v>
      </c>
      <c r="B113" s="20" t="e">
        <f>- テイクアップOIRF</f>
        <v>#NAME?</v>
      </c>
    </row>
    <row r="114" spans="1:13" x14ac:dyDescent="0.15">
      <c r="A114" s="20" t="s">
        <v>575</v>
      </c>
    </row>
    <row r="115" spans="1:13" x14ac:dyDescent="0.15">
      <c r="A115" s="20" t="s">
        <v>295</v>
      </c>
      <c r="B115" s="20" t="s">
        <v>296</v>
      </c>
      <c r="C115" s="20" t="s">
        <v>297</v>
      </c>
      <c r="D115" s="20" t="s">
        <v>576</v>
      </c>
      <c r="E115" s="20" t="s">
        <v>299</v>
      </c>
      <c r="F115" s="20" t="s">
        <v>577</v>
      </c>
      <c r="G115" s="20" t="s">
        <v>301</v>
      </c>
      <c r="H115" s="20" t="s">
        <v>578</v>
      </c>
      <c r="I115" s="20" t="s">
        <v>313</v>
      </c>
      <c r="J115" s="20" t="s">
        <v>579</v>
      </c>
      <c r="K115" s="20" t="s">
        <v>303</v>
      </c>
      <c r="L115" s="20" t="s">
        <v>580</v>
      </c>
    </row>
    <row r="116" spans="1:13" x14ac:dyDescent="0.15">
      <c r="A116" s="20" t="s">
        <v>307</v>
      </c>
      <c r="B116" s="20" t="s">
        <v>581</v>
      </c>
      <c r="C116" s="20" t="s">
        <v>309</v>
      </c>
      <c r="D116" s="20" t="s">
        <v>582</v>
      </c>
      <c r="E116" s="20" t="s">
        <v>311</v>
      </c>
      <c r="F116" s="20" t="s">
        <v>583</v>
      </c>
      <c r="G116" s="20" t="s">
        <v>296</v>
      </c>
      <c r="H116" s="20" t="s">
        <v>315</v>
      </c>
      <c r="I116" s="20" t="s">
        <v>315</v>
      </c>
      <c r="J116" s="20" t="s">
        <v>315</v>
      </c>
      <c r="K116" s="20" t="s">
        <v>315</v>
      </c>
      <c r="L116" s="20" t="s">
        <v>315</v>
      </c>
      <c r="M116" s="20" t="s">
        <v>296</v>
      </c>
    </row>
    <row r="117" spans="1:13" x14ac:dyDescent="0.15">
      <c r="A117" s="20">
        <v>85</v>
      </c>
      <c r="B117" s="20" t="e">
        <f>- HiTMAN RC甲子園ヤマハ</f>
        <v>#NAME?</v>
      </c>
    </row>
    <row r="118" spans="1:13" x14ac:dyDescent="0.15">
      <c r="A118" s="20" t="s">
        <v>584</v>
      </c>
    </row>
    <row r="119" spans="1:13" x14ac:dyDescent="0.15">
      <c r="A119" s="20" t="s">
        <v>295</v>
      </c>
      <c r="B119" s="20" t="s">
        <v>296</v>
      </c>
      <c r="C119" s="20" t="s">
        <v>297</v>
      </c>
      <c r="D119" s="20" t="s">
        <v>585</v>
      </c>
      <c r="E119" s="20" t="s">
        <v>299</v>
      </c>
      <c r="F119" s="20" t="s">
        <v>586</v>
      </c>
      <c r="G119" s="20" t="s">
        <v>301</v>
      </c>
      <c r="H119" s="20" t="s">
        <v>587</v>
      </c>
      <c r="I119" s="20" t="s">
        <v>303</v>
      </c>
      <c r="J119" s="20" t="s">
        <v>588</v>
      </c>
      <c r="K119" s="20" t="s">
        <v>305</v>
      </c>
      <c r="L119" s="20" t="s">
        <v>589</v>
      </c>
    </row>
    <row r="120" spans="1:13" x14ac:dyDescent="0.15">
      <c r="A120" s="20" t="s">
        <v>307</v>
      </c>
      <c r="B120" s="20" t="s">
        <v>590</v>
      </c>
      <c r="C120" s="20" t="s">
        <v>309</v>
      </c>
      <c r="D120" s="20" t="s">
        <v>591</v>
      </c>
      <c r="E120" s="20" t="s">
        <v>311</v>
      </c>
      <c r="F120" s="20" t="s">
        <v>592</v>
      </c>
      <c r="G120" s="20" t="s">
        <v>313</v>
      </c>
      <c r="H120" s="20" t="s">
        <v>593</v>
      </c>
      <c r="I120" s="20" t="s">
        <v>296</v>
      </c>
      <c r="J120" s="20" t="s">
        <v>315</v>
      </c>
      <c r="K120" s="20" t="s">
        <v>315</v>
      </c>
      <c r="L120" s="20" t="s">
        <v>315</v>
      </c>
      <c r="M120" s="20" t="s">
        <v>296</v>
      </c>
    </row>
    <row r="121" spans="1:13" x14ac:dyDescent="0.15">
      <c r="A121" s="20">
        <v>91</v>
      </c>
      <c r="B121" s="20" t="s">
        <v>594</v>
      </c>
    </row>
    <row r="122" spans="1:13" x14ac:dyDescent="0.15">
      <c r="A122" s="20" t="s">
        <v>595</v>
      </c>
    </row>
    <row r="123" spans="1:13" x14ac:dyDescent="0.15">
      <c r="A123" s="20" t="s">
        <v>295</v>
      </c>
      <c r="B123" s="20" t="s">
        <v>296</v>
      </c>
      <c r="C123" s="20" t="s">
        <v>297</v>
      </c>
      <c r="D123" s="20" t="s">
        <v>596</v>
      </c>
      <c r="E123" s="20" t="s">
        <v>299</v>
      </c>
      <c r="F123" s="20" t="s">
        <v>597</v>
      </c>
      <c r="G123" s="20" t="s">
        <v>301</v>
      </c>
      <c r="H123" s="20" t="s">
        <v>598</v>
      </c>
      <c r="I123" s="20" t="s">
        <v>303</v>
      </c>
      <c r="J123" s="20" t="s">
        <v>599</v>
      </c>
      <c r="K123" s="20" t="s">
        <v>321</v>
      </c>
      <c r="L123" s="20" t="s">
        <v>600</v>
      </c>
    </row>
    <row r="124" spans="1:13" x14ac:dyDescent="0.15">
      <c r="A124" s="20" t="s">
        <v>307</v>
      </c>
      <c r="B124" s="20" t="s">
        <v>601</v>
      </c>
      <c r="C124" s="20" t="s">
        <v>309</v>
      </c>
      <c r="D124" s="20" t="s">
        <v>602</v>
      </c>
      <c r="E124" s="20" t="s">
        <v>311</v>
      </c>
      <c r="F124" s="20" t="s">
        <v>603</v>
      </c>
      <c r="G124" s="20" t="s">
        <v>313</v>
      </c>
      <c r="H124" s="20" t="s">
        <v>604</v>
      </c>
      <c r="I124" s="20" t="s">
        <v>305</v>
      </c>
      <c r="J124" s="20" t="s">
        <v>605</v>
      </c>
      <c r="K124" s="20" t="s">
        <v>347</v>
      </c>
      <c r="L124" s="20" t="s">
        <v>606</v>
      </c>
    </row>
    <row r="125" spans="1:13" x14ac:dyDescent="0.15">
      <c r="A125" s="20">
        <v>95</v>
      </c>
      <c r="B125" s="20" t="s">
        <v>607</v>
      </c>
    </row>
    <row r="126" spans="1:13" x14ac:dyDescent="0.15">
      <c r="A126" s="20" t="s">
        <v>608</v>
      </c>
    </row>
    <row r="127" spans="1:13" x14ac:dyDescent="0.15">
      <c r="A127" s="20" t="s">
        <v>295</v>
      </c>
      <c r="B127" s="20" t="s">
        <v>296</v>
      </c>
      <c r="C127" s="20" t="s">
        <v>309</v>
      </c>
      <c r="D127" s="20" t="s">
        <v>609</v>
      </c>
      <c r="E127" s="20" t="s">
        <v>311</v>
      </c>
      <c r="F127" s="20" t="s">
        <v>610</v>
      </c>
      <c r="G127" s="20" t="s">
        <v>313</v>
      </c>
      <c r="H127" s="20" t="s">
        <v>611</v>
      </c>
      <c r="I127" s="20" t="s">
        <v>305</v>
      </c>
      <c r="J127" s="20" t="s">
        <v>612</v>
      </c>
      <c r="K127" s="20" t="s">
        <v>347</v>
      </c>
      <c r="L127" s="20" t="s">
        <v>613</v>
      </c>
    </row>
    <row r="128" spans="1:13" x14ac:dyDescent="0.15">
      <c r="A128" s="20" t="s">
        <v>307</v>
      </c>
      <c r="B128" s="20" t="s">
        <v>614</v>
      </c>
      <c r="C128" s="20" t="s">
        <v>299</v>
      </c>
      <c r="D128" s="20" t="s">
        <v>615</v>
      </c>
      <c r="E128" s="20" t="s">
        <v>301</v>
      </c>
      <c r="F128" s="20" t="s">
        <v>616</v>
      </c>
      <c r="G128" s="20" t="s">
        <v>303</v>
      </c>
      <c r="H128" s="20" t="s">
        <v>617</v>
      </c>
      <c r="I128" s="20" t="s">
        <v>321</v>
      </c>
      <c r="J128" s="20" t="s">
        <v>618</v>
      </c>
      <c r="K128" s="20" t="s">
        <v>377</v>
      </c>
      <c r="L128" s="20" t="s">
        <v>619</v>
      </c>
    </row>
    <row r="129" spans="1:13" x14ac:dyDescent="0.15">
      <c r="A129" s="20" t="s">
        <v>297</v>
      </c>
      <c r="B129" s="20" t="s">
        <v>620</v>
      </c>
      <c r="C129" s="20" t="s">
        <v>296</v>
      </c>
      <c r="D129" s="20" t="s">
        <v>315</v>
      </c>
      <c r="E129" s="20" t="s">
        <v>315</v>
      </c>
      <c r="F129" s="20" t="s">
        <v>315</v>
      </c>
      <c r="G129" s="20" t="s">
        <v>315</v>
      </c>
      <c r="H129" s="20" t="s">
        <v>315</v>
      </c>
      <c r="I129" s="20" t="s">
        <v>315</v>
      </c>
      <c r="J129" s="20" t="s">
        <v>315</v>
      </c>
      <c r="K129" s="20" t="s">
        <v>315</v>
      </c>
      <c r="L129" s="20" t="s">
        <v>315</v>
      </c>
      <c r="M129" s="20" t="s">
        <v>296</v>
      </c>
    </row>
    <row r="130" spans="1:13" x14ac:dyDescent="0.15">
      <c r="A130" s="20">
        <v>104</v>
      </c>
      <c r="B130" s="20" t="e">
        <f>- Honda Dream RACING</f>
        <v>#NAME?</v>
      </c>
    </row>
    <row r="131" spans="1:13" x14ac:dyDescent="0.15">
      <c r="A131" s="20" t="s">
        <v>621</v>
      </c>
    </row>
    <row r="132" spans="1:13" x14ac:dyDescent="0.15">
      <c r="A132" s="20" t="s">
        <v>295</v>
      </c>
      <c r="B132" s="20" t="s">
        <v>296</v>
      </c>
      <c r="C132" s="20" t="s">
        <v>297</v>
      </c>
      <c r="D132" s="20" t="s">
        <v>622</v>
      </c>
      <c r="E132" s="20" t="s">
        <v>299</v>
      </c>
      <c r="F132" s="20" t="s">
        <v>623</v>
      </c>
      <c r="G132" s="20" t="s">
        <v>301</v>
      </c>
      <c r="H132" s="20" t="s">
        <v>624</v>
      </c>
      <c r="I132" s="20" t="s">
        <v>303</v>
      </c>
      <c r="J132" s="20" t="s">
        <v>625</v>
      </c>
      <c r="K132" s="20" t="s">
        <v>305</v>
      </c>
      <c r="L132" s="20" t="s">
        <v>626</v>
      </c>
    </row>
    <row r="133" spans="1:13" x14ac:dyDescent="0.15">
      <c r="A133" s="20" t="s">
        <v>307</v>
      </c>
      <c r="B133" s="20" t="s">
        <v>627</v>
      </c>
      <c r="C133" s="20" t="s">
        <v>309</v>
      </c>
      <c r="D133" s="20" t="s">
        <v>628</v>
      </c>
      <c r="E133" s="20" t="s">
        <v>311</v>
      </c>
      <c r="F133" s="20" t="s">
        <v>629</v>
      </c>
      <c r="G133" s="20" t="s">
        <v>313</v>
      </c>
      <c r="H133" s="20" t="s">
        <v>630</v>
      </c>
      <c r="I133" s="20" t="s">
        <v>296</v>
      </c>
      <c r="J133" s="20" t="s">
        <v>315</v>
      </c>
      <c r="K133" s="20" t="s">
        <v>315</v>
      </c>
      <c r="L133" s="20" t="s">
        <v>315</v>
      </c>
      <c r="M133" s="20" t="s">
        <v>296</v>
      </c>
    </row>
    <row r="134" spans="1:13" x14ac:dyDescent="0.15">
      <c r="A134" s="20">
        <v>807</v>
      </c>
      <c r="B134" s="20" t="s">
        <v>631</v>
      </c>
    </row>
    <row r="135" spans="1:13" x14ac:dyDescent="0.15">
      <c r="A135" s="20" t="s">
        <v>632</v>
      </c>
    </row>
    <row r="136" spans="1:13" x14ac:dyDescent="0.15">
      <c r="A136" s="20" t="s">
        <v>295</v>
      </c>
      <c r="B136" s="20" t="s">
        <v>296</v>
      </c>
      <c r="C136" s="20" t="s">
        <v>297</v>
      </c>
      <c r="D136" s="20" t="s">
        <v>633</v>
      </c>
      <c r="E136" s="20" t="s">
        <v>299</v>
      </c>
      <c r="F136" s="20" t="s">
        <v>634</v>
      </c>
      <c r="G136" s="20" t="s">
        <v>301</v>
      </c>
      <c r="H136" s="20" t="s">
        <v>635</v>
      </c>
      <c r="I136" s="20" t="s">
        <v>303</v>
      </c>
      <c r="J136" s="20" t="s">
        <v>636</v>
      </c>
      <c r="K136" s="20" t="s">
        <v>321</v>
      </c>
      <c r="L136" s="20" t="s">
        <v>637</v>
      </c>
    </row>
    <row r="137" spans="1:13" x14ac:dyDescent="0.15">
      <c r="A137" s="20" t="s">
        <v>307</v>
      </c>
      <c r="B137" s="20" t="s">
        <v>638</v>
      </c>
      <c r="C137" s="20" t="s">
        <v>309</v>
      </c>
      <c r="D137" s="20" t="s">
        <v>639</v>
      </c>
      <c r="E137" s="20" t="s">
        <v>311</v>
      </c>
      <c r="F137" s="20" t="s">
        <v>640</v>
      </c>
      <c r="G137" s="20" t="s">
        <v>313</v>
      </c>
      <c r="H137" s="20" t="s">
        <v>641</v>
      </c>
      <c r="I137" s="20" t="s">
        <v>305</v>
      </c>
      <c r="J137" s="20" t="s">
        <v>642</v>
      </c>
      <c r="K137" s="20" t="s">
        <v>347</v>
      </c>
      <c r="L137" s="20" t="s">
        <v>643</v>
      </c>
    </row>
  </sheetData>
  <phoneticPr fontId="16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6"/>
  <sheetViews>
    <sheetView workbookViewId="0">
      <selection activeCell="G7" sqref="G7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285</v>
      </c>
    </row>
    <row r="2" spans="1:8" x14ac:dyDescent="0.15">
      <c r="A2" s="20" t="s">
        <v>286</v>
      </c>
    </row>
    <row r="3" spans="1:8" x14ac:dyDescent="0.15">
      <c r="A3" s="20" t="s">
        <v>287</v>
      </c>
    </row>
    <row r="4" spans="1:8" x14ac:dyDescent="0.15">
      <c r="A4" s="20" t="s">
        <v>288</v>
      </c>
    </row>
    <row r="5" spans="1:8" x14ac:dyDescent="0.15">
      <c r="A5" s="20" t="s">
        <v>644</v>
      </c>
    </row>
    <row r="6" spans="1:8" x14ac:dyDescent="0.15">
      <c r="A6" s="21">
        <v>42847</v>
      </c>
    </row>
    <row r="7" spans="1:8" x14ac:dyDescent="0.15">
      <c r="A7" s="20" t="s">
        <v>290</v>
      </c>
    </row>
    <row r="8" spans="1:8" x14ac:dyDescent="0.15">
      <c r="A8" s="20" t="s">
        <v>291</v>
      </c>
    </row>
    <row r="9" spans="1:8" x14ac:dyDescent="0.15">
      <c r="A9" s="20" t="s">
        <v>292</v>
      </c>
    </row>
    <row r="10" spans="1:8" x14ac:dyDescent="0.15">
      <c r="A10" s="20" t="s">
        <v>293</v>
      </c>
    </row>
    <row r="11" spans="1:8" x14ac:dyDescent="0.15">
      <c r="A11" s="20" t="s">
        <v>645</v>
      </c>
    </row>
    <row r="12" spans="1:8" x14ac:dyDescent="0.15">
      <c r="A12" s="20" t="s">
        <v>646</v>
      </c>
    </row>
    <row r="13" spans="1:8" x14ac:dyDescent="0.15">
      <c r="B13" s="20" t="s">
        <v>647</v>
      </c>
      <c r="C13" s="20" t="s">
        <v>648</v>
      </c>
    </row>
    <row r="14" spans="1:8" x14ac:dyDescent="0.15">
      <c r="B14" s="20" t="s">
        <v>649</v>
      </c>
      <c r="C14" s="20" t="s">
        <v>650</v>
      </c>
      <c r="D14" s="20" t="s">
        <v>651</v>
      </c>
      <c r="E14" s="20" t="s">
        <v>652</v>
      </c>
      <c r="F14" s="20" t="s">
        <v>653</v>
      </c>
      <c r="G14" s="20" t="s">
        <v>654</v>
      </c>
      <c r="H14" s="20" t="s">
        <v>655</v>
      </c>
    </row>
    <row r="15" spans="1:8" x14ac:dyDescent="0.15">
      <c r="A15" s="20" t="s">
        <v>656</v>
      </c>
      <c r="B15" s="20" t="s">
        <v>30</v>
      </c>
      <c r="C15" s="20">
        <v>35.094999999999999</v>
      </c>
      <c r="D15" s="20">
        <v>21.582999999999998</v>
      </c>
      <c r="E15" s="20">
        <v>46.848999999999997</v>
      </c>
      <c r="F15" s="20">
        <v>301.89999999999998</v>
      </c>
      <c r="G15" s="20">
        <v>23.303000000000001</v>
      </c>
    </row>
    <row r="16" spans="1:8" x14ac:dyDescent="0.15">
      <c r="A16" s="20" t="s">
        <v>657</v>
      </c>
    </row>
    <row r="17" spans="1:8" x14ac:dyDescent="0.15">
      <c r="A17" s="20" t="s">
        <v>658</v>
      </c>
      <c r="B17" s="20" t="s">
        <v>659</v>
      </c>
      <c r="C17" s="20">
        <v>36.484000000000002</v>
      </c>
      <c r="D17" s="20">
        <v>22.172000000000001</v>
      </c>
      <c r="E17" s="20">
        <v>48.078000000000003</v>
      </c>
      <c r="F17" s="20">
        <v>300.8</v>
      </c>
      <c r="G17" s="20">
        <v>23.645</v>
      </c>
      <c r="H17" s="20">
        <v>160.69999999999999</v>
      </c>
    </row>
    <row r="18" spans="1:8" x14ac:dyDescent="0.15">
      <c r="A18" s="20" t="s">
        <v>660</v>
      </c>
      <c r="B18" s="20" t="s">
        <v>661</v>
      </c>
      <c r="C18" s="20">
        <v>36.307000000000002</v>
      </c>
      <c r="D18" s="20">
        <v>22.169</v>
      </c>
      <c r="E18" s="20">
        <v>47.764000000000003</v>
      </c>
      <c r="F18" s="20" t="s">
        <v>662</v>
      </c>
      <c r="G18" s="20">
        <v>23.809000000000001</v>
      </c>
      <c r="H18" s="20">
        <v>161.1</v>
      </c>
    </row>
    <row r="19" spans="1:8" x14ac:dyDescent="0.15">
      <c r="A19" s="20" t="s">
        <v>663</v>
      </c>
      <c r="B19" s="20" t="s">
        <v>664</v>
      </c>
      <c r="C19" s="20" t="s">
        <v>665</v>
      </c>
      <c r="D19" s="20">
        <v>22.748999999999999</v>
      </c>
      <c r="E19" s="20">
        <v>47.972999999999999</v>
      </c>
      <c r="F19" s="20">
        <v>300.8</v>
      </c>
      <c r="G19" s="20">
        <v>23.585000000000001</v>
      </c>
      <c r="H19" s="20">
        <v>60.7</v>
      </c>
    </row>
    <row r="20" spans="1:8" x14ac:dyDescent="0.15">
      <c r="A20" s="20" t="s">
        <v>666</v>
      </c>
      <c r="B20" s="20" t="s">
        <v>667</v>
      </c>
      <c r="C20" s="20">
        <v>35.533999999999999</v>
      </c>
      <c r="D20" s="20">
        <v>21.911000000000001</v>
      </c>
      <c r="E20" s="20">
        <v>47.079000000000001</v>
      </c>
      <c r="F20" s="20">
        <v>300.8</v>
      </c>
      <c r="G20" s="20">
        <v>23.530999999999999</v>
      </c>
      <c r="H20" s="20">
        <v>163.6</v>
      </c>
    </row>
    <row r="21" spans="1:8" x14ac:dyDescent="0.15">
      <c r="A21" s="20" t="s">
        <v>668</v>
      </c>
      <c r="B21" s="20" t="s">
        <v>669</v>
      </c>
      <c r="C21" s="20">
        <v>35.566000000000003</v>
      </c>
      <c r="D21" s="20">
        <v>21.809000000000001</v>
      </c>
      <c r="E21" s="20">
        <v>47.188000000000002</v>
      </c>
      <c r="F21" s="20" t="s">
        <v>662</v>
      </c>
      <c r="G21" s="20">
        <v>23.667000000000002</v>
      </c>
      <c r="H21" s="20">
        <v>163.4</v>
      </c>
    </row>
    <row r="22" spans="1:8" x14ac:dyDescent="0.15">
      <c r="A22" s="20" t="s">
        <v>670</v>
      </c>
      <c r="B22" s="20" t="s">
        <v>671</v>
      </c>
      <c r="C22" s="20" t="s">
        <v>672</v>
      </c>
      <c r="D22" s="20">
        <v>23.114999999999998</v>
      </c>
      <c r="E22" s="20">
        <v>48.213999999999999</v>
      </c>
      <c r="F22" s="20">
        <v>299.8</v>
      </c>
      <c r="G22" s="20">
        <v>23.893999999999998</v>
      </c>
      <c r="H22" s="20">
        <v>46.3</v>
      </c>
    </row>
    <row r="23" spans="1:8" x14ac:dyDescent="0.15">
      <c r="A23" s="20" t="s">
        <v>673</v>
      </c>
      <c r="B23" s="20" t="s">
        <v>674</v>
      </c>
      <c r="C23" s="20">
        <v>35.286000000000001</v>
      </c>
      <c r="D23" s="20">
        <v>21.709</v>
      </c>
      <c r="E23" s="20">
        <v>47.018999999999998</v>
      </c>
      <c r="F23" s="20">
        <v>300.8</v>
      </c>
      <c r="G23" s="20" t="s">
        <v>675</v>
      </c>
      <c r="H23" s="20">
        <v>164.6</v>
      </c>
    </row>
    <row r="24" spans="1:8" x14ac:dyDescent="0.15">
      <c r="A24" s="20" t="s">
        <v>676</v>
      </c>
      <c r="B24" s="20" t="s">
        <v>677</v>
      </c>
      <c r="C24" s="20" t="s">
        <v>678</v>
      </c>
      <c r="D24" s="20">
        <v>22.783000000000001</v>
      </c>
      <c r="E24" s="20">
        <v>48.21</v>
      </c>
      <c r="F24" s="20">
        <v>299.8</v>
      </c>
      <c r="G24" s="20">
        <v>23.463999999999999</v>
      </c>
      <c r="H24" s="20">
        <v>63</v>
      </c>
    </row>
    <row r="25" spans="1:8" x14ac:dyDescent="0.15">
      <c r="A25" s="20" t="s">
        <v>679</v>
      </c>
      <c r="B25" s="20" t="s">
        <v>680</v>
      </c>
      <c r="C25" s="20" t="s">
        <v>681</v>
      </c>
      <c r="D25" s="20" t="s">
        <v>682</v>
      </c>
      <c r="E25" s="20" t="s">
        <v>683</v>
      </c>
      <c r="F25" s="20" t="s">
        <v>662</v>
      </c>
      <c r="G25" s="20">
        <v>23.408999999999999</v>
      </c>
      <c r="H25" s="20">
        <v>165.1</v>
      </c>
    </row>
    <row r="26" spans="1:8" x14ac:dyDescent="0.15">
      <c r="A26" s="20" t="s">
        <v>285</v>
      </c>
    </row>
    <row r="27" spans="1:8" x14ac:dyDescent="0.15">
      <c r="A27" s="20" t="s">
        <v>286</v>
      </c>
    </row>
    <row r="28" spans="1:8" x14ac:dyDescent="0.15">
      <c r="A28" s="20" t="s">
        <v>287</v>
      </c>
    </row>
    <row r="29" spans="1:8" x14ac:dyDescent="0.15">
      <c r="A29" s="20" t="s">
        <v>288</v>
      </c>
    </row>
    <row r="30" spans="1:8" x14ac:dyDescent="0.15">
      <c r="A30" s="20" t="s">
        <v>644</v>
      </c>
    </row>
    <row r="31" spans="1:8" x14ac:dyDescent="0.15">
      <c r="A31" s="21">
        <v>42847</v>
      </c>
    </row>
    <row r="32" spans="1:8" x14ac:dyDescent="0.15">
      <c r="A32" s="20" t="s">
        <v>290</v>
      </c>
    </row>
    <row r="33" spans="1:8" x14ac:dyDescent="0.15">
      <c r="A33" s="20" t="s">
        <v>291</v>
      </c>
    </row>
    <row r="34" spans="1:8" x14ac:dyDescent="0.15">
      <c r="A34" s="20" t="s">
        <v>292</v>
      </c>
    </row>
    <row r="35" spans="1:8" x14ac:dyDescent="0.15">
      <c r="A35" s="20" t="s">
        <v>684</v>
      </c>
    </row>
    <row r="36" spans="1:8" x14ac:dyDescent="0.15">
      <c r="A36" s="20" t="s">
        <v>685</v>
      </c>
    </row>
    <row r="37" spans="1:8" x14ac:dyDescent="0.15">
      <c r="A37" s="20" t="s">
        <v>686</v>
      </c>
    </row>
    <row r="38" spans="1:8" x14ac:dyDescent="0.15">
      <c r="B38" s="20" t="s">
        <v>647</v>
      </c>
      <c r="C38" s="20" t="s">
        <v>687</v>
      </c>
    </row>
    <row r="39" spans="1:8" x14ac:dyDescent="0.15">
      <c r="B39" s="20" t="s">
        <v>649</v>
      </c>
      <c r="C39" s="20" t="s">
        <v>650</v>
      </c>
      <c r="D39" s="20" t="s">
        <v>651</v>
      </c>
      <c r="E39" s="20" t="s">
        <v>652</v>
      </c>
      <c r="F39" s="20" t="s">
        <v>653</v>
      </c>
      <c r="G39" s="20" t="s">
        <v>654</v>
      </c>
      <c r="H39" s="20" t="s">
        <v>655</v>
      </c>
    </row>
    <row r="40" spans="1:8" x14ac:dyDescent="0.15">
      <c r="A40" s="20" t="s">
        <v>656</v>
      </c>
      <c r="B40" s="20" t="s">
        <v>111</v>
      </c>
      <c r="C40" s="20">
        <v>36.012</v>
      </c>
      <c r="D40" s="20">
        <v>22.24</v>
      </c>
      <c r="E40" s="20">
        <v>48.472000000000001</v>
      </c>
      <c r="F40" s="20">
        <v>286.10000000000002</v>
      </c>
      <c r="G40" s="20">
        <v>24.148</v>
      </c>
    </row>
    <row r="41" spans="1:8" x14ac:dyDescent="0.15">
      <c r="A41" s="20" t="s">
        <v>657</v>
      </c>
    </row>
    <row r="42" spans="1:8" x14ac:dyDescent="0.15">
      <c r="A42" s="20" t="s">
        <v>658</v>
      </c>
      <c r="B42" s="20" t="s">
        <v>688</v>
      </c>
      <c r="C42" s="20" t="s">
        <v>689</v>
      </c>
      <c r="D42" s="20">
        <v>25.334</v>
      </c>
      <c r="E42" s="20">
        <v>56.545999999999999</v>
      </c>
      <c r="F42" s="20">
        <v>278.89999999999998</v>
      </c>
      <c r="G42" s="20">
        <v>25.05</v>
      </c>
      <c r="H42" s="20">
        <v>52.1</v>
      </c>
    </row>
    <row r="43" spans="1:8" x14ac:dyDescent="0.15">
      <c r="A43" s="20" t="s">
        <v>660</v>
      </c>
      <c r="B43" s="20" t="s">
        <v>690</v>
      </c>
      <c r="C43" s="20">
        <v>37.497999999999998</v>
      </c>
      <c r="D43" s="20">
        <v>22.4</v>
      </c>
      <c r="E43" s="20">
        <v>50.195</v>
      </c>
      <c r="F43" s="20">
        <v>284.3</v>
      </c>
      <c r="G43" s="20">
        <v>24.582000000000001</v>
      </c>
      <c r="H43" s="20">
        <v>155.6</v>
      </c>
    </row>
    <row r="44" spans="1:8" x14ac:dyDescent="0.15">
      <c r="A44" s="20" t="s">
        <v>663</v>
      </c>
      <c r="B44" s="20" t="s">
        <v>691</v>
      </c>
      <c r="C44" s="20">
        <v>36.255000000000003</v>
      </c>
      <c r="D44" s="20">
        <v>22.378</v>
      </c>
      <c r="E44" s="20">
        <v>48.625</v>
      </c>
      <c r="F44" s="20">
        <v>283.39999999999998</v>
      </c>
      <c r="G44" s="20">
        <v>24.43</v>
      </c>
      <c r="H44" s="20">
        <v>159.1</v>
      </c>
    </row>
    <row r="45" spans="1:8" x14ac:dyDescent="0.15">
      <c r="A45" s="20" t="s">
        <v>666</v>
      </c>
      <c r="B45" s="20" t="s">
        <v>692</v>
      </c>
      <c r="C45" s="20" t="s">
        <v>693</v>
      </c>
      <c r="D45" s="20">
        <v>26.396999999999998</v>
      </c>
      <c r="E45" s="20">
        <v>51.298999999999999</v>
      </c>
      <c r="F45" s="20">
        <v>283.39999999999998</v>
      </c>
      <c r="G45" s="20">
        <v>25.189</v>
      </c>
      <c r="H45" s="20">
        <v>39</v>
      </c>
    </row>
    <row r="46" spans="1:8" x14ac:dyDescent="0.15">
      <c r="A46" s="20" t="s">
        <v>668</v>
      </c>
      <c r="B46" s="20" t="s">
        <v>694</v>
      </c>
      <c r="C46" s="20">
        <v>36.973999999999997</v>
      </c>
      <c r="D46" s="20">
        <v>22.535</v>
      </c>
      <c r="E46" s="20">
        <v>48.523000000000003</v>
      </c>
      <c r="F46" s="20" t="s">
        <v>695</v>
      </c>
      <c r="G46" s="20">
        <v>24.306000000000001</v>
      </c>
      <c r="H46" s="20">
        <v>158.30000000000001</v>
      </c>
    </row>
    <row r="47" spans="1:8" x14ac:dyDescent="0.15">
      <c r="A47" s="20" t="s">
        <v>670</v>
      </c>
      <c r="B47" s="20" t="s">
        <v>696</v>
      </c>
      <c r="C47" s="20" t="s">
        <v>697</v>
      </c>
      <c r="D47" s="20" t="s">
        <v>698</v>
      </c>
      <c r="E47" s="20">
        <v>48.524000000000001</v>
      </c>
      <c r="F47" s="20">
        <v>285.2</v>
      </c>
      <c r="G47" s="20" t="s">
        <v>699</v>
      </c>
      <c r="H47" s="20">
        <v>160.1</v>
      </c>
    </row>
    <row r="48" spans="1:8" x14ac:dyDescent="0.15">
      <c r="A48" s="20" t="s">
        <v>673</v>
      </c>
      <c r="B48" s="20" t="s">
        <v>700</v>
      </c>
      <c r="C48" s="20">
        <v>38.826999999999998</v>
      </c>
      <c r="D48" s="20">
        <v>25.849</v>
      </c>
      <c r="E48" s="20">
        <v>51.579000000000001</v>
      </c>
      <c r="F48" s="20">
        <v>281.5</v>
      </c>
      <c r="G48" s="20">
        <v>24.466999999999999</v>
      </c>
      <c r="H48" s="20">
        <v>148.9</v>
      </c>
    </row>
    <row r="49" spans="1:8" x14ac:dyDescent="0.15">
      <c r="A49" s="20" t="s">
        <v>676</v>
      </c>
      <c r="B49" s="20" t="s">
        <v>701</v>
      </c>
      <c r="C49" s="20">
        <v>36.51</v>
      </c>
      <c r="D49" s="20">
        <v>22.373999999999999</v>
      </c>
      <c r="E49" s="20">
        <v>48.521999999999998</v>
      </c>
      <c r="F49" s="20">
        <v>285.2</v>
      </c>
      <c r="G49" s="20">
        <v>24.352</v>
      </c>
      <c r="H49" s="20">
        <v>159</v>
      </c>
    </row>
    <row r="50" spans="1:8" x14ac:dyDescent="0.15">
      <c r="A50" s="20" t="s">
        <v>679</v>
      </c>
      <c r="B50" s="20" t="s">
        <v>702</v>
      </c>
      <c r="C50" s="20">
        <v>37.582999999999998</v>
      </c>
      <c r="D50" s="20">
        <v>23.021000000000001</v>
      </c>
      <c r="E50" s="20">
        <v>49.154000000000003</v>
      </c>
      <c r="F50" s="20">
        <v>283.39999999999998</v>
      </c>
      <c r="G50" s="20">
        <v>24.318000000000001</v>
      </c>
      <c r="H50" s="20">
        <v>156.30000000000001</v>
      </c>
    </row>
    <row r="51" spans="1:8" x14ac:dyDescent="0.15">
      <c r="A51" s="20" t="s">
        <v>703</v>
      </c>
      <c r="B51" s="20" t="s">
        <v>704</v>
      </c>
      <c r="C51" s="20">
        <v>36.264000000000003</v>
      </c>
      <c r="D51" s="20">
        <v>22.417999999999999</v>
      </c>
      <c r="E51" s="20" t="s">
        <v>705</v>
      </c>
      <c r="F51" s="20">
        <v>284.3</v>
      </c>
      <c r="G51" s="20">
        <v>24.774999999999999</v>
      </c>
      <c r="H51" s="20">
        <v>158.80000000000001</v>
      </c>
    </row>
    <row r="52" spans="1:8" x14ac:dyDescent="0.15">
      <c r="A52" s="20" t="s">
        <v>285</v>
      </c>
    </row>
    <row r="53" spans="1:8" x14ac:dyDescent="0.15">
      <c r="A53" s="20" t="s">
        <v>286</v>
      </c>
    </row>
    <row r="54" spans="1:8" x14ac:dyDescent="0.15">
      <c r="A54" s="20" t="s">
        <v>287</v>
      </c>
    </row>
    <row r="55" spans="1:8" x14ac:dyDescent="0.15">
      <c r="A55" s="20" t="s">
        <v>288</v>
      </c>
    </row>
    <row r="56" spans="1:8" x14ac:dyDescent="0.15">
      <c r="A56" s="20" t="s">
        <v>644</v>
      </c>
    </row>
    <row r="57" spans="1:8" x14ac:dyDescent="0.15">
      <c r="A57" s="21">
        <v>42847</v>
      </c>
    </row>
    <row r="58" spans="1:8" x14ac:dyDescent="0.15">
      <c r="A58" s="20" t="s">
        <v>290</v>
      </c>
    </row>
    <row r="59" spans="1:8" x14ac:dyDescent="0.15">
      <c r="A59" s="20" t="s">
        <v>291</v>
      </c>
    </row>
    <row r="60" spans="1:8" x14ac:dyDescent="0.15">
      <c r="A60" s="20" t="s">
        <v>292</v>
      </c>
    </row>
    <row r="61" spans="1:8" x14ac:dyDescent="0.15">
      <c r="A61" s="20" t="s">
        <v>706</v>
      </c>
    </row>
    <row r="62" spans="1:8" x14ac:dyDescent="0.15">
      <c r="A62" s="20" t="s">
        <v>707</v>
      </c>
    </row>
    <row r="63" spans="1:8" x14ac:dyDescent="0.15">
      <c r="A63" s="20" t="s">
        <v>708</v>
      </c>
    </row>
    <row r="64" spans="1:8" x14ac:dyDescent="0.15">
      <c r="B64" s="20" t="s">
        <v>647</v>
      </c>
      <c r="C64" s="20" t="s">
        <v>709</v>
      </c>
    </row>
    <row r="65" spans="1:8" x14ac:dyDescent="0.15">
      <c r="B65" s="20" t="s">
        <v>649</v>
      </c>
      <c r="C65" s="20" t="s">
        <v>650</v>
      </c>
      <c r="D65" s="20" t="s">
        <v>651</v>
      </c>
      <c r="E65" s="20" t="s">
        <v>652</v>
      </c>
      <c r="F65" s="20" t="s">
        <v>653</v>
      </c>
      <c r="G65" s="20" t="s">
        <v>654</v>
      </c>
      <c r="H65" s="20" t="s">
        <v>655</v>
      </c>
    </row>
    <row r="66" spans="1:8" x14ac:dyDescent="0.15">
      <c r="A66" s="20" t="s">
        <v>656</v>
      </c>
      <c r="B66" s="20" t="s">
        <v>77</v>
      </c>
      <c r="C66" s="20">
        <v>35.74</v>
      </c>
      <c r="D66" s="20">
        <v>22.114000000000001</v>
      </c>
      <c r="E66" s="20">
        <v>47.834000000000003</v>
      </c>
      <c r="F66" s="20">
        <v>290.89999999999998</v>
      </c>
      <c r="G66" s="20">
        <v>24.035</v>
      </c>
    </row>
    <row r="67" spans="1:8" x14ac:dyDescent="0.15">
      <c r="A67" s="20" t="s">
        <v>657</v>
      </c>
    </row>
    <row r="68" spans="1:8" x14ac:dyDescent="0.15">
      <c r="A68" s="20" t="s">
        <v>658</v>
      </c>
      <c r="B68" s="20" t="s">
        <v>710</v>
      </c>
      <c r="C68" s="20">
        <v>36.469000000000001</v>
      </c>
      <c r="D68" s="20">
        <v>22.611000000000001</v>
      </c>
      <c r="E68" s="20">
        <v>48.493000000000002</v>
      </c>
      <c r="F68" s="20" t="s">
        <v>711</v>
      </c>
      <c r="G68" s="20">
        <v>24.1</v>
      </c>
      <c r="H68" s="20">
        <v>159.1</v>
      </c>
    </row>
    <row r="69" spans="1:8" x14ac:dyDescent="0.15">
      <c r="A69" s="20" t="s">
        <v>660</v>
      </c>
      <c r="B69" s="20" t="s">
        <v>329</v>
      </c>
      <c r="C69" s="20" t="s">
        <v>712</v>
      </c>
      <c r="D69" s="20">
        <v>24.234999999999999</v>
      </c>
      <c r="E69" s="20">
        <v>50.042999999999999</v>
      </c>
      <c r="F69" s="20">
        <v>283.39999999999998</v>
      </c>
      <c r="G69" s="20">
        <v>26.663</v>
      </c>
      <c r="H69" s="20">
        <v>23.3</v>
      </c>
    </row>
    <row r="70" spans="1:8" x14ac:dyDescent="0.15">
      <c r="A70" s="20" t="s">
        <v>663</v>
      </c>
      <c r="B70" s="20" t="s">
        <v>713</v>
      </c>
      <c r="C70" s="20">
        <v>36.375</v>
      </c>
      <c r="D70" s="20">
        <v>22.228000000000002</v>
      </c>
      <c r="E70" s="20">
        <v>48.204999999999998</v>
      </c>
      <c r="F70" s="20" t="s">
        <v>711</v>
      </c>
      <c r="G70" s="20" t="s">
        <v>714</v>
      </c>
      <c r="H70" s="20">
        <v>160.19999999999999</v>
      </c>
    </row>
    <row r="71" spans="1:8" x14ac:dyDescent="0.15">
      <c r="A71" s="20" t="s">
        <v>666</v>
      </c>
      <c r="B71" s="20" t="s">
        <v>715</v>
      </c>
      <c r="C71" s="20" t="s">
        <v>716</v>
      </c>
      <c r="D71" s="20">
        <v>22.283999999999999</v>
      </c>
      <c r="E71" s="20">
        <v>48.2</v>
      </c>
      <c r="F71" s="20">
        <v>287.10000000000002</v>
      </c>
      <c r="G71" s="20">
        <v>24.34</v>
      </c>
      <c r="H71" s="20">
        <v>71.7</v>
      </c>
    </row>
    <row r="72" spans="1:8" x14ac:dyDescent="0.15">
      <c r="A72" s="20" t="s">
        <v>668</v>
      </c>
      <c r="B72" s="20" t="s">
        <v>717</v>
      </c>
      <c r="C72" s="20" t="s">
        <v>718</v>
      </c>
      <c r="D72" s="20" t="s">
        <v>719</v>
      </c>
      <c r="E72" s="20" t="s">
        <v>720</v>
      </c>
      <c r="F72" s="20">
        <v>288.89999999999998</v>
      </c>
      <c r="G72" s="20">
        <v>24.19</v>
      </c>
      <c r="H72" s="20">
        <v>161.30000000000001</v>
      </c>
    </row>
    <row r="73" spans="1:8" x14ac:dyDescent="0.15">
      <c r="A73" s="20" t="s">
        <v>670</v>
      </c>
      <c r="B73" s="20" t="s">
        <v>721</v>
      </c>
      <c r="C73" s="20">
        <v>35.999000000000002</v>
      </c>
      <c r="D73" s="20">
        <v>22.236999999999998</v>
      </c>
      <c r="E73" s="20">
        <v>48.198</v>
      </c>
      <c r="F73" s="20">
        <v>288.89999999999998</v>
      </c>
      <c r="G73" s="20">
        <v>24.308</v>
      </c>
      <c r="H73" s="20">
        <v>160.30000000000001</v>
      </c>
    </row>
    <row r="74" spans="1:8" x14ac:dyDescent="0.15">
      <c r="A74" s="20" t="s">
        <v>673</v>
      </c>
      <c r="B74" s="20" t="s">
        <v>722</v>
      </c>
      <c r="C74" s="20">
        <v>35.780999999999999</v>
      </c>
      <c r="D74" s="20">
        <v>22.606999999999999</v>
      </c>
      <c r="E74" s="20">
        <v>49.671999999999997</v>
      </c>
      <c r="F74" s="20">
        <v>285.2</v>
      </c>
      <c r="G74" s="20">
        <v>24.065999999999999</v>
      </c>
      <c r="H74" s="20">
        <v>158.6</v>
      </c>
    </row>
    <row r="75" spans="1:8" x14ac:dyDescent="0.15">
      <c r="A75" s="20" t="s">
        <v>676</v>
      </c>
      <c r="B75" s="20" t="s">
        <v>713</v>
      </c>
      <c r="C75" s="20">
        <v>35.988</v>
      </c>
      <c r="D75" s="20">
        <v>22.268000000000001</v>
      </c>
      <c r="E75" s="20">
        <v>48.420999999999999</v>
      </c>
      <c r="F75" s="20">
        <v>286.10000000000002</v>
      </c>
      <c r="G75" s="20">
        <v>24.166</v>
      </c>
      <c r="H75" s="20">
        <v>160.19999999999999</v>
      </c>
    </row>
    <row r="76" spans="1:8" x14ac:dyDescent="0.15">
      <c r="A76" s="20" t="s">
        <v>285</v>
      </c>
    </row>
    <row r="77" spans="1:8" x14ac:dyDescent="0.15">
      <c r="A77" s="20" t="s">
        <v>286</v>
      </c>
    </row>
    <row r="78" spans="1:8" x14ac:dyDescent="0.15">
      <c r="A78" s="20" t="s">
        <v>287</v>
      </c>
    </row>
    <row r="79" spans="1:8" x14ac:dyDescent="0.15">
      <c r="A79" s="20" t="s">
        <v>288</v>
      </c>
    </row>
    <row r="80" spans="1:8" x14ac:dyDescent="0.15">
      <c r="A80" s="20" t="s">
        <v>644</v>
      </c>
    </row>
    <row r="81" spans="1:8" x14ac:dyDescent="0.15">
      <c r="A81" s="21">
        <v>42847</v>
      </c>
    </row>
    <row r="82" spans="1:8" x14ac:dyDescent="0.15">
      <c r="A82" s="20" t="s">
        <v>290</v>
      </c>
    </row>
    <row r="83" spans="1:8" x14ac:dyDescent="0.15">
      <c r="A83" s="20" t="s">
        <v>291</v>
      </c>
    </row>
    <row r="84" spans="1:8" x14ac:dyDescent="0.15">
      <c r="A84" s="20" t="s">
        <v>292</v>
      </c>
    </row>
    <row r="85" spans="1:8" x14ac:dyDescent="0.15">
      <c r="A85" s="20" t="s">
        <v>723</v>
      </c>
    </row>
    <row r="86" spans="1:8" x14ac:dyDescent="0.15">
      <c r="A86" s="20" t="s">
        <v>724</v>
      </c>
    </row>
    <row r="87" spans="1:8" x14ac:dyDescent="0.15">
      <c r="A87" s="20" t="s">
        <v>725</v>
      </c>
    </row>
    <row r="88" spans="1:8" x14ac:dyDescent="0.15">
      <c r="B88" s="20" t="s">
        <v>647</v>
      </c>
      <c r="C88" s="20" t="s">
        <v>726</v>
      </c>
    </row>
    <row r="89" spans="1:8" x14ac:dyDescent="0.15">
      <c r="B89" s="20" t="s">
        <v>649</v>
      </c>
      <c r="C89" s="20" t="s">
        <v>650</v>
      </c>
      <c r="D89" s="20" t="s">
        <v>651</v>
      </c>
      <c r="E89" s="20" t="s">
        <v>652</v>
      </c>
      <c r="F89" s="20" t="s">
        <v>653</v>
      </c>
      <c r="G89" s="20" t="s">
        <v>654</v>
      </c>
      <c r="H89" s="20" t="s">
        <v>655</v>
      </c>
    </row>
    <row r="90" spans="1:8" x14ac:dyDescent="0.15">
      <c r="A90" s="20" t="s">
        <v>656</v>
      </c>
      <c r="B90" s="20" t="s">
        <v>22</v>
      </c>
      <c r="C90" s="20">
        <v>35.100999999999999</v>
      </c>
      <c r="D90" s="20">
        <v>21.686</v>
      </c>
      <c r="E90" s="20">
        <v>46.765000000000001</v>
      </c>
      <c r="F90" s="20">
        <v>306.10000000000002</v>
      </c>
      <c r="G90" s="20">
        <v>23.265000000000001</v>
      </c>
    </row>
    <row r="91" spans="1:8" x14ac:dyDescent="0.15">
      <c r="A91" s="20" t="s">
        <v>657</v>
      </c>
    </row>
    <row r="92" spans="1:8" x14ac:dyDescent="0.15">
      <c r="A92" s="20" t="s">
        <v>658</v>
      </c>
      <c r="B92" s="20" t="s">
        <v>727</v>
      </c>
      <c r="C92" s="20">
        <v>35.744999999999997</v>
      </c>
      <c r="D92" s="20">
        <v>21.937999999999999</v>
      </c>
      <c r="E92" s="20">
        <v>48.018000000000001</v>
      </c>
      <c r="F92" s="20">
        <v>300.8</v>
      </c>
      <c r="G92" s="20">
        <v>23.728999999999999</v>
      </c>
      <c r="H92" s="20">
        <v>161.9</v>
      </c>
    </row>
    <row r="93" spans="1:8" x14ac:dyDescent="0.15">
      <c r="A93" s="20" t="s">
        <v>660</v>
      </c>
      <c r="B93" s="20" t="s">
        <v>728</v>
      </c>
      <c r="C93" s="20">
        <v>35.19</v>
      </c>
      <c r="D93" s="20">
        <v>21.734999999999999</v>
      </c>
      <c r="E93" s="20">
        <v>47.088999999999999</v>
      </c>
      <c r="F93" s="20">
        <v>301.89999999999998</v>
      </c>
      <c r="G93" s="20">
        <v>23.318000000000001</v>
      </c>
      <c r="H93" s="20">
        <v>164.6</v>
      </c>
    </row>
    <row r="94" spans="1:8" x14ac:dyDescent="0.15">
      <c r="A94" s="20" t="s">
        <v>663</v>
      </c>
      <c r="B94" s="20" t="s">
        <v>729</v>
      </c>
      <c r="C94" s="20">
        <v>41.927</v>
      </c>
      <c r="D94" s="20">
        <v>22.326000000000001</v>
      </c>
      <c r="E94" s="20">
        <v>47.53</v>
      </c>
      <c r="F94" s="20">
        <v>301.89999999999998</v>
      </c>
      <c r="G94" s="20">
        <v>23.472000000000001</v>
      </c>
      <c r="H94" s="20">
        <v>154.9</v>
      </c>
    </row>
    <row r="95" spans="1:8" x14ac:dyDescent="0.15">
      <c r="A95" s="20" t="s">
        <v>666</v>
      </c>
      <c r="B95" s="20" t="s">
        <v>730</v>
      </c>
      <c r="C95" s="20">
        <v>35.279000000000003</v>
      </c>
      <c r="D95" s="20">
        <v>21.73</v>
      </c>
      <c r="E95" s="20">
        <v>47.079000000000001</v>
      </c>
      <c r="F95" s="20">
        <v>301.89999999999998</v>
      </c>
      <c r="G95" s="20">
        <v>23.463000000000001</v>
      </c>
      <c r="H95" s="20">
        <v>164.3</v>
      </c>
    </row>
    <row r="96" spans="1:8" x14ac:dyDescent="0.15">
      <c r="A96" s="20" t="s">
        <v>668</v>
      </c>
      <c r="B96" s="20" t="s">
        <v>731</v>
      </c>
      <c r="C96" s="20" t="s">
        <v>732</v>
      </c>
      <c r="D96" s="20">
        <v>22.885999999999999</v>
      </c>
      <c r="E96" s="20">
        <v>48.295000000000002</v>
      </c>
      <c r="F96" s="20">
        <v>303.89999999999998</v>
      </c>
      <c r="G96" s="20">
        <v>23.878</v>
      </c>
      <c r="H96" s="20">
        <v>48.5</v>
      </c>
    </row>
    <row r="97" spans="1:8" x14ac:dyDescent="0.15">
      <c r="A97" s="20" t="s">
        <v>670</v>
      </c>
      <c r="B97" s="20" t="s">
        <v>733</v>
      </c>
      <c r="C97" s="20">
        <v>35.709000000000003</v>
      </c>
      <c r="D97" s="20">
        <v>22.084</v>
      </c>
      <c r="E97" s="20">
        <v>47.473999999999997</v>
      </c>
      <c r="F97" s="20" t="s">
        <v>734</v>
      </c>
      <c r="G97" s="20">
        <v>23.718</v>
      </c>
      <c r="H97" s="20">
        <v>162.5</v>
      </c>
    </row>
    <row r="98" spans="1:8" x14ac:dyDescent="0.15">
      <c r="A98" s="20" t="s">
        <v>673</v>
      </c>
      <c r="B98" s="20" t="s">
        <v>735</v>
      </c>
      <c r="C98" s="20">
        <v>35.624000000000002</v>
      </c>
      <c r="D98" s="20">
        <v>22.393999999999998</v>
      </c>
      <c r="E98" s="20">
        <v>47.476999999999997</v>
      </c>
      <c r="F98" s="20">
        <v>296.8</v>
      </c>
      <c r="G98" s="20">
        <v>23.824000000000002</v>
      </c>
      <c r="H98" s="20">
        <v>162</v>
      </c>
    </row>
    <row r="99" spans="1:8" x14ac:dyDescent="0.15">
      <c r="A99" s="20" t="s">
        <v>676</v>
      </c>
      <c r="B99" s="20" t="s">
        <v>736</v>
      </c>
      <c r="C99" s="20" t="s">
        <v>737</v>
      </c>
      <c r="D99" s="20">
        <v>23.556999999999999</v>
      </c>
      <c r="E99" s="20">
        <v>48.51</v>
      </c>
      <c r="F99" s="20">
        <v>301.89999999999998</v>
      </c>
      <c r="G99" s="20">
        <v>23.856000000000002</v>
      </c>
      <c r="H99" s="20">
        <v>43</v>
      </c>
    </row>
    <row r="100" spans="1:8" x14ac:dyDescent="0.15">
      <c r="A100" s="20" t="s">
        <v>679</v>
      </c>
      <c r="B100" s="20" t="s">
        <v>738</v>
      </c>
      <c r="C100" s="20">
        <v>35.750999999999998</v>
      </c>
      <c r="D100" s="20">
        <v>21.966999999999999</v>
      </c>
      <c r="E100" s="20">
        <v>47.524000000000001</v>
      </c>
      <c r="F100" s="20">
        <v>302.89999999999998</v>
      </c>
      <c r="G100" s="20">
        <v>23.431000000000001</v>
      </c>
      <c r="H100" s="20">
        <v>162.9</v>
      </c>
    </row>
    <row r="101" spans="1:8" x14ac:dyDescent="0.15">
      <c r="A101" s="20" t="s">
        <v>703</v>
      </c>
      <c r="B101" s="20" t="s">
        <v>739</v>
      </c>
      <c r="C101" s="20">
        <v>35.167999999999999</v>
      </c>
      <c r="D101" s="20">
        <v>21.989000000000001</v>
      </c>
      <c r="E101" s="20">
        <v>46.819000000000003</v>
      </c>
      <c r="F101" s="20">
        <v>303.89999999999998</v>
      </c>
      <c r="G101" s="20">
        <v>23.388000000000002</v>
      </c>
      <c r="H101" s="20">
        <v>164.5</v>
      </c>
    </row>
    <row r="102" spans="1:8" x14ac:dyDescent="0.15">
      <c r="A102" s="20" t="s">
        <v>740</v>
      </c>
      <c r="B102" s="20" t="s">
        <v>741</v>
      </c>
      <c r="C102" s="20" t="s">
        <v>742</v>
      </c>
      <c r="D102" s="20" t="s">
        <v>743</v>
      </c>
      <c r="E102" s="20" t="s">
        <v>744</v>
      </c>
      <c r="F102" s="20">
        <v>303.89999999999998</v>
      </c>
      <c r="G102" s="20" t="s">
        <v>745</v>
      </c>
      <c r="H102" s="20">
        <v>165.2</v>
      </c>
    </row>
    <row r="103" spans="1:8" x14ac:dyDescent="0.15">
      <c r="A103" s="20" t="s">
        <v>285</v>
      </c>
    </row>
    <row r="104" spans="1:8" x14ac:dyDescent="0.15">
      <c r="A104" s="20" t="s">
        <v>286</v>
      </c>
    </row>
    <row r="105" spans="1:8" x14ac:dyDescent="0.15">
      <c r="A105" s="20" t="s">
        <v>287</v>
      </c>
    </row>
    <row r="106" spans="1:8" x14ac:dyDescent="0.15">
      <c r="A106" s="20" t="s">
        <v>288</v>
      </c>
    </row>
    <row r="107" spans="1:8" x14ac:dyDescent="0.15">
      <c r="A107" s="20" t="s">
        <v>644</v>
      </c>
    </row>
    <row r="108" spans="1:8" x14ac:dyDescent="0.15">
      <c r="A108" s="21">
        <v>42847</v>
      </c>
    </row>
    <row r="109" spans="1:8" x14ac:dyDescent="0.15">
      <c r="A109" s="20" t="s">
        <v>290</v>
      </c>
    </row>
    <row r="110" spans="1:8" x14ac:dyDescent="0.15">
      <c r="A110" s="20" t="s">
        <v>291</v>
      </c>
    </row>
    <row r="111" spans="1:8" x14ac:dyDescent="0.15">
      <c r="A111" s="20" t="s">
        <v>292</v>
      </c>
    </row>
    <row r="112" spans="1:8" x14ac:dyDescent="0.15">
      <c r="A112" s="20" t="s">
        <v>746</v>
      </c>
    </row>
    <row r="113" spans="1:8" x14ac:dyDescent="0.15">
      <c r="A113" s="20" t="s">
        <v>747</v>
      </c>
    </row>
    <row r="114" spans="1:8" x14ac:dyDescent="0.15">
      <c r="A114" s="20" t="s">
        <v>748</v>
      </c>
    </row>
    <row r="115" spans="1:8" x14ac:dyDescent="0.15">
      <c r="B115" s="20" t="s">
        <v>647</v>
      </c>
      <c r="C115" s="20" t="s">
        <v>749</v>
      </c>
    </row>
    <row r="116" spans="1:8" x14ac:dyDescent="0.15">
      <c r="B116" s="20" t="s">
        <v>649</v>
      </c>
      <c r="C116" s="20" t="s">
        <v>650</v>
      </c>
      <c r="D116" s="20" t="s">
        <v>651</v>
      </c>
      <c r="E116" s="20" t="s">
        <v>652</v>
      </c>
      <c r="F116" s="20" t="s">
        <v>653</v>
      </c>
      <c r="G116" s="20" t="s">
        <v>654</v>
      </c>
      <c r="H116" s="20" t="s">
        <v>655</v>
      </c>
    </row>
    <row r="117" spans="1:8" x14ac:dyDescent="0.15">
      <c r="A117" s="20" t="s">
        <v>656</v>
      </c>
      <c r="B117" s="20" t="s">
        <v>143</v>
      </c>
      <c r="C117" s="20">
        <v>36.594000000000001</v>
      </c>
      <c r="D117" s="20">
        <v>22.54</v>
      </c>
      <c r="E117" s="20">
        <v>48.95</v>
      </c>
      <c r="F117" s="20">
        <v>290.89999999999998</v>
      </c>
      <c r="G117" s="20">
        <v>24.625</v>
      </c>
    </row>
    <row r="118" spans="1:8" x14ac:dyDescent="0.15">
      <c r="A118" s="20" t="s">
        <v>657</v>
      </c>
    </row>
    <row r="119" spans="1:8" x14ac:dyDescent="0.15">
      <c r="A119" s="20" t="s">
        <v>658</v>
      </c>
      <c r="B119" s="20" t="s">
        <v>750</v>
      </c>
      <c r="C119" s="20">
        <v>36.738</v>
      </c>
      <c r="D119" s="20">
        <v>22.686</v>
      </c>
      <c r="E119" s="20">
        <v>48.972999999999999</v>
      </c>
      <c r="F119" s="20" t="s">
        <v>711</v>
      </c>
      <c r="G119" s="20">
        <v>24.963999999999999</v>
      </c>
      <c r="H119" s="20">
        <v>157.1</v>
      </c>
    </row>
    <row r="120" spans="1:8" x14ac:dyDescent="0.15">
      <c r="A120" s="20" t="s">
        <v>660</v>
      </c>
      <c r="B120" s="20" t="s">
        <v>751</v>
      </c>
      <c r="C120" s="20">
        <v>37.341000000000001</v>
      </c>
      <c r="D120" s="20" t="s">
        <v>752</v>
      </c>
      <c r="E120" s="20">
        <v>48.951000000000001</v>
      </c>
      <c r="F120" s="20">
        <v>288</v>
      </c>
      <c r="G120" s="20" t="s">
        <v>753</v>
      </c>
      <c r="H120" s="20">
        <v>157</v>
      </c>
    </row>
    <row r="121" spans="1:8" x14ac:dyDescent="0.15">
      <c r="A121" s="20" t="s">
        <v>663</v>
      </c>
      <c r="B121" s="20" t="s">
        <v>754</v>
      </c>
      <c r="C121" s="20" t="s">
        <v>755</v>
      </c>
      <c r="D121" s="20">
        <v>22.6</v>
      </c>
      <c r="E121" s="20" t="s">
        <v>756</v>
      </c>
      <c r="F121" s="20">
        <v>288</v>
      </c>
      <c r="G121" s="20">
        <v>24.687999999999999</v>
      </c>
      <c r="H121" s="20">
        <v>157.80000000000001</v>
      </c>
    </row>
    <row r="122" spans="1:8" x14ac:dyDescent="0.15">
      <c r="A122" s="20" t="s">
        <v>666</v>
      </c>
      <c r="B122" s="20" t="s">
        <v>757</v>
      </c>
      <c r="D122" s="20">
        <v>27</v>
      </c>
      <c r="E122" s="20">
        <v>51.646000000000001</v>
      </c>
      <c r="F122" s="20">
        <v>288.89999999999998</v>
      </c>
      <c r="G122" s="20">
        <v>25.984000000000002</v>
      </c>
      <c r="H122" s="20">
        <v>84.4</v>
      </c>
    </row>
    <row r="123" spans="1:8" x14ac:dyDescent="0.15">
      <c r="A123" s="20" t="s">
        <v>668</v>
      </c>
      <c r="B123" s="20" t="s">
        <v>758</v>
      </c>
      <c r="C123" s="20">
        <v>37.465000000000003</v>
      </c>
      <c r="D123" s="20">
        <v>23.349</v>
      </c>
      <c r="E123" s="20">
        <v>49.780999999999999</v>
      </c>
      <c r="F123" s="20">
        <v>289.89999999999998</v>
      </c>
      <c r="G123" s="20">
        <v>25.199000000000002</v>
      </c>
      <c r="H123" s="20">
        <v>154.30000000000001</v>
      </c>
    </row>
    <row r="124" spans="1:8" x14ac:dyDescent="0.15">
      <c r="A124" s="20" t="s">
        <v>670</v>
      </c>
      <c r="B124" s="20" t="s">
        <v>759</v>
      </c>
      <c r="C124" s="20">
        <v>37.279000000000003</v>
      </c>
      <c r="D124" s="20">
        <v>23.06</v>
      </c>
      <c r="E124" s="20">
        <v>49.576000000000001</v>
      </c>
      <c r="F124" s="20">
        <v>283.39999999999998</v>
      </c>
      <c r="G124" s="20">
        <v>25.189</v>
      </c>
      <c r="H124" s="20">
        <v>155.1</v>
      </c>
    </row>
    <row r="125" spans="1:8" x14ac:dyDescent="0.15">
      <c r="A125" s="20" t="s">
        <v>673</v>
      </c>
      <c r="B125" s="20" t="s">
        <v>760</v>
      </c>
      <c r="C125" s="20">
        <v>37.235999999999997</v>
      </c>
      <c r="D125" s="20">
        <v>23.081</v>
      </c>
      <c r="E125" s="20">
        <v>49.515000000000001</v>
      </c>
      <c r="F125" s="20" t="s">
        <v>711</v>
      </c>
      <c r="G125" s="20">
        <v>24.768999999999998</v>
      </c>
      <c r="H125" s="20">
        <v>155.69999999999999</v>
      </c>
    </row>
    <row r="126" spans="1:8" x14ac:dyDescent="0.15">
      <c r="A126" s="20" t="s">
        <v>676</v>
      </c>
      <c r="B126" s="20" t="s">
        <v>761</v>
      </c>
      <c r="D126" s="20">
        <v>23.852</v>
      </c>
      <c r="E126" s="20">
        <v>50.146000000000001</v>
      </c>
      <c r="F126" s="20">
        <v>286.10000000000002</v>
      </c>
      <c r="G126" s="20">
        <v>24.687999999999999</v>
      </c>
      <c r="H126" s="20">
        <v>65.900000000000006</v>
      </c>
    </row>
    <row r="127" spans="1:8" x14ac:dyDescent="0.15">
      <c r="A127" s="20" t="s">
        <v>679</v>
      </c>
      <c r="B127" s="20" t="s">
        <v>762</v>
      </c>
      <c r="D127" s="20">
        <v>28.745000000000001</v>
      </c>
      <c r="E127" s="20">
        <v>56.695999999999998</v>
      </c>
      <c r="F127" s="20">
        <v>249.5</v>
      </c>
      <c r="G127" s="20">
        <v>27.827999999999999</v>
      </c>
      <c r="H127" s="20">
        <v>44.9</v>
      </c>
    </row>
    <row r="128" spans="1:8" x14ac:dyDescent="0.15">
      <c r="A128" s="20" t="s">
        <v>285</v>
      </c>
    </row>
    <row r="129" spans="1:8" x14ac:dyDescent="0.15">
      <c r="A129" s="20" t="s">
        <v>286</v>
      </c>
    </row>
    <row r="130" spans="1:8" x14ac:dyDescent="0.15">
      <c r="A130" s="20" t="s">
        <v>287</v>
      </c>
    </row>
    <row r="131" spans="1:8" x14ac:dyDescent="0.15">
      <c r="A131" s="20" t="s">
        <v>288</v>
      </c>
    </row>
    <row r="132" spans="1:8" x14ac:dyDescent="0.15">
      <c r="A132" s="20" t="s">
        <v>644</v>
      </c>
    </row>
    <row r="133" spans="1:8" x14ac:dyDescent="0.15">
      <c r="A133" s="21">
        <v>42847</v>
      </c>
    </row>
    <row r="134" spans="1:8" x14ac:dyDescent="0.15">
      <c r="A134" s="20" t="s">
        <v>290</v>
      </c>
    </row>
    <row r="135" spans="1:8" x14ac:dyDescent="0.15">
      <c r="A135" s="20" t="s">
        <v>291</v>
      </c>
    </row>
    <row r="136" spans="1:8" x14ac:dyDescent="0.15">
      <c r="A136" s="20" t="s">
        <v>292</v>
      </c>
    </row>
    <row r="137" spans="1:8" x14ac:dyDescent="0.15">
      <c r="A137" s="20" t="s">
        <v>763</v>
      </c>
    </row>
    <row r="138" spans="1:8" x14ac:dyDescent="0.15">
      <c r="A138" s="20" t="s">
        <v>764</v>
      </c>
    </row>
    <row r="139" spans="1:8" x14ac:dyDescent="0.15">
      <c r="A139" s="20" t="s">
        <v>765</v>
      </c>
    </row>
    <row r="140" spans="1:8" x14ac:dyDescent="0.15">
      <c r="B140" s="20" t="s">
        <v>647</v>
      </c>
      <c r="C140" s="20" t="s">
        <v>766</v>
      </c>
    </row>
    <row r="141" spans="1:8" x14ac:dyDescent="0.15">
      <c r="B141" s="20" t="s">
        <v>649</v>
      </c>
      <c r="C141" s="20" t="s">
        <v>650</v>
      </c>
      <c r="D141" s="20" t="s">
        <v>651</v>
      </c>
      <c r="E141" s="20" t="s">
        <v>652</v>
      </c>
      <c r="F141" s="20" t="s">
        <v>653</v>
      </c>
      <c r="G141" s="20" t="s">
        <v>654</v>
      </c>
      <c r="H141" s="20" t="s">
        <v>655</v>
      </c>
    </row>
    <row r="142" spans="1:8" x14ac:dyDescent="0.15">
      <c r="A142" s="20" t="s">
        <v>656</v>
      </c>
      <c r="B142" s="20" t="s">
        <v>247</v>
      </c>
      <c r="C142" s="20">
        <v>37.701000000000001</v>
      </c>
      <c r="D142" s="20">
        <v>23.393000000000001</v>
      </c>
      <c r="E142" s="20">
        <v>50.691000000000003</v>
      </c>
      <c r="F142" s="20">
        <v>275.39999999999998</v>
      </c>
      <c r="G142" s="20">
        <v>25.204999999999998</v>
      </c>
    </row>
    <row r="143" spans="1:8" x14ac:dyDescent="0.15">
      <c r="A143" s="20" t="s">
        <v>657</v>
      </c>
    </row>
    <row r="144" spans="1:8" x14ac:dyDescent="0.15">
      <c r="A144" s="20" t="s">
        <v>658</v>
      </c>
      <c r="B144" s="20" t="s">
        <v>767</v>
      </c>
      <c r="C144" s="20">
        <v>37.762</v>
      </c>
      <c r="D144" s="20">
        <v>23.553999999999998</v>
      </c>
      <c r="E144" s="20">
        <v>50.828000000000003</v>
      </c>
      <c r="F144" s="20">
        <v>273.60000000000002</v>
      </c>
      <c r="G144" s="20" t="s">
        <v>768</v>
      </c>
      <c r="H144" s="20">
        <v>152.6</v>
      </c>
    </row>
    <row r="145" spans="1:8" x14ac:dyDescent="0.15">
      <c r="A145" s="20" t="s">
        <v>660</v>
      </c>
      <c r="B145" s="20" t="s">
        <v>769</v>
      </c>
      <c r="C145" s="20" t="s">
        <v>770</v>
      </c>
      <c r="D145" s="20" t="s">
        <v>771</v>
      </c>
      <c r="E145" s="20" t="s">
        <v>772</v>
      </c>
      <c r="F145" s="20">
        <v>273.60000000000002</v>
      </c>
      <c r="G145" s="20">
        <v>25.5</v>
      </c>
      <c r="H145" s="20">
        <v>152.6</v>
      </c>
    </row>
    <row r="146" spans="1:8" x14ac:dyDescent="0.15">
      <c r="A146" s="20" t="s">
        <v>663</v>
      </c>
      <c r="B146" s="20" t="s">
        <v>773</v>
      </c>
      <c r="C146" s="20" t="s">
        <v>774</v>
      </c>
      <c r="D146" s="20">
        <v>24.34</v>
      </c>
      <c r="E146" s="20">
        <v>51.070999999999998</v>
      </c>
      <c r="F146" s="20" t="s">
        <v>775</v>
      </c>
      <c r="G146" s="20">
        <v>25.334</v>
      </c>
      <c r="H146" s="20">
        <v>43.3</v>
      </c>
    </row>
    <row r="147" spans="1:8" x14ac:dyDescent="0.15">
      <c r="A147" s="20" t="s">
        <v>285</v>
      </c>
    </row>
    <row r="148" spans="1:8" x14ac:dyDescent="0.15">
      <c r="A148" s="20" t="s">
        <v>286</v>
      </c>
    </row>
    <row r="149" spans="1:8" x14ac:dyDescent="0.15">
      <c r="A149" s="20" t="s">
        <v>287</v>
      </c>
    </row>
    <row r="150" spans="1:8" x14ac:dyDescent="0.15">
      <c r="A150" s="20" t="s">
        <v>288</v>
      </c>
    </row>
    <row r="151" spans="1:8" x14ac:dyDescent="0.15">
      <c r="A151" s="20" t="s">
        <v>644</v>
      </c>
    </row>
    <row r="152" spans="1:8" x14ac:dyDescent="0.15">
      <c r="A152" s="21">
        <v>42847</v>
      </c>
    </row>
    <row r="153" spans="1:8" x14ac:dyDescent="0.15">
      <c r="A153" s="20" t="s">
        <v>290</v>
      </c>
    </row>
    <row r="154" spans="1:8" x14ac:dyDescent="0.15">
      <c r="A154" s="20" t="s">
        <v>291</v>
      </c>
    </row>
    <row r="155" spans="1:8" x14ac:dyDescent="0.15">
      <c r="A155" s="20" t="s">
        <v>292</v>
      </c>
    </row>
    <row r="156" spans="1:8" x14ac:dyDescent="0.15">
      <c r="A156" s="20" t="s">
        <v>776</v>
      </c>
    </row>
    <row r="157" spans="1:8" x14ac:dyDescent="0.15">
      <c r="A157" s="20" t="s">
        <v>777</v>
      </c>
    </row>
    <row r="158" spans="1:8" x14ac:dyDescent="0.15">
      <c r="A158" s="20" t="s">
        <v>778</v>
      </c>
    </row>
    <row r="159" spans="1:8" x14ac:dyDescent="0.15">
      <c r="B159" s="20" t="s">
        <v>647</v>
      </c>
      <c r="C159" s="20" t="s">
        <v>779</v>
      </c>
    </row>
    <row r="160" spans="1:8" x14ac:dyDescent="0.15">
      <c r="B160" s="20" t="s">
        <v>649</v>
      </c>
      <c r="C160" s="20" t="s">
        <v>650</v>
      </c>
      <c r="D160" s="20" t="s">
        <v>651</v>
      </c>
      <c r="E160" s="20" t="s">
        <v>652</v>
      </c>
      <c r="F160" s="20" t="s">
        <v>653</v>
      </c>
      <c r="G160" s="20" t="s">
        <v>654</v>
      </c>
      <c r="H160" s="20" t="s">
        <v>655</v>
      </c>
    </row>
    <row r="161" spans="1:8" x14ac:dyDescent="0.15">
      <c r="A161" s="20" t="s">
        <v>656</v>
      </c>
      <c r="B161" s="20" t="s">
        <v>52</v>
      </c>
      <c r="C161" s="20">
        <v>35.313000000000002</v>
      </c>
      <c r="D161" s="20">
        <v>21.937999999999999</v>
      </c>
      <c r="E161" s="20">
        <v>47.393999999999998</v>
      </c>
      <c r="F161" s="20">
        <v>295.8</v>
      </c>
      <c r="G161" s="20">
        <v>23.702999999999999</v>
      </c>
    </row>
    <row r="162" spans="1:8" x14ac:dyDescent="0.15">
      <c r="A162" s="20" t="s">
        <v>657</v>
      </c>
    </row>
    <row r="163" spans="1:8" x14ac:dyDescent="0.15">
      <c r="A163" s="20" t="s">
        <v>658</v>
      </c>
      <c r="B163" s="20" t="s">
        <v>780</v>
      </c>
      <c r="C163" s="20">
        <v>36.588000000000001</v>
      </c>
      <c r="D163" s="20">
        <v>22.34</v>
      </c>
      <c r="E163" s="20">
        <v>48.595999999999997</v>
      </c>
      <c r="F163" s="20">
        <v>290.89999999999998</v>
      </c>
      <c r="G163" s="20">
        <v>23.914999999999999</v>
      </c>
      <c r="H163" s="20">
        <v>159.4</v>
      </c>
    </row>
    <row r="164" spans="1:8" x14ac:dyDescent="0.15">
      <c r="A164" s="20" t="s">
        <v>660</v>
      </c>
      <c r="B164" s="20" t="s">
        <v>781</v>
      </c>
      <c r="C164" s="20">
        <v>35.584000000000003</v>
      </c>
      <c r="D164" s="20">
        <v>22.474</v>
      </c>
      <c r="E164" s="20">
        <v>48.3</v>
      </c>
      <c r="F164" s="20">
        <v>289.89999999999998</v>
      </c>
      <c r="G164" s="20">
        <v>23.818999999999999</v>
      </c>
      <c r="H164" s="20">
        <v>161</v>
      </c>
    </row>
    <row r="165" spans="1:8" x14ac:dyDescent="0.15">
      <c r="A165" s="20" t="s">
        <v>663</v>
      </c>
      <c r="B165" s="20" t="s">
        <v>782</v>
      </c>
      <c r="C165" s="20">
        <v>35.542999999999999</v>
      </c>
      <c r="D165" s="20">
        <v>22.148</v>
      </c>
      <c r="E165" s="20">
        <v>47.761000000000003</v>
      </c>
      <c r="F165" s="20">
        <v>291.8</v>
      </c>
      <c r="G165" s="20">
        <v>23.86</v>
      </c>
      <c r="H165" s="20">
        <v>162.1</v>
      </c>
    </row>
    <row r="166" spans="1:8" x14ac:dyDescent="0.15">
      <c r="A166" s="20" t="s">
        <v>666</v>
      </c>
      <c r="B166" s="20" t="s">
        <v>783</v>
      </c>
      <c r="C166" s="20" t="s">
        <v>784</v>
      </c>
      <c r="D166" s="20">
        <v>23.736999999999998</v>
      </c>
      <c r="E166" s="20">
        <v>50.197000000000003</v>
      </c>
      <c r="F166" s="20">
        <v>290.89999999999998</v>
      </c>
      <c r="G166" s="20">
        <v>24.384</v>
      </c>
      <c r="H166" s="20">
        <v>70.8</v>
      </c>
    </row>
    <row r="167" spans="1:8" x14ac:dyDescent="0.15">
      <c r="A167" s="20" t="s">
        <v>668</v>
      </c>
      <c r="B167" s="20" t="s">
        <v>785</v>
      </c>
      <c r="C167" s="20">
        <v>35.881999999999998</v>
      </c>
      <c r="D167" s="20">
        <v>22.268000000000001</v>
      </c>
      <c r="E167" s="20">
        <v>47.935000000000002</v>
      </c>
      <c r="F167" s="20" t="s">
        <v>786</v>
      </c>
      <c r="G167" s="20">
        <v>24.196999999999999</v>
      </c>
      <c r="H167" s="20">
        <v>160.80000000000001</v>
      </c>
    </row>
    <row r="168" spans="1:8" x14ac:dyDescent="0.15">
      <c r="A168" s="20" t="s">
        <v>670</v>
      </c>
      <c r="B168" s="20" t="s">
        <v>787</v>
      </c>
      <c r="C168" s="20">
        <v>36.021999999999998</v>
      </c>
      <c r="D168" s="20">
        <v>22.398</v>
      </c>
      <c r="E168" s="20">
        <v>47.918999999999997</v>
      </c>
      <c r="F168" s="20">
        <v>292.8</v>
      </c>
      <c r="G168" s="20">
        <v>24.132000000000001</v>
      </c>
      <c r="H168" s="20">
        <v>160.6</v>
      </c>
    </row>
    <row r="169" spans="1:8" x14ac:dyDescent="0.15">
      <c r="A169" s="20" t="s">
        <v>673</v>
      </c>
      <c r="B169" s="20" t="s">
        <v>788</v>
      </c>
      <c r="C169" s="20">
        <v>35.725000000000001</v>
      </c>
      <c r="D169" s="20">
        <v>22.219000000000001</v>
      </c>
      <c r="E169" s="20">
        <v>48.027000000000001</v>
      </c>
      <c r="F169" s="20">
        <v>291.8</v>
      </c>
      <c r="G169" s="20" t="s">
        <v>789</v>
      </c>
      <c r="H169" s="20">
        <v>161.6</v>
      </c>
    </row>
    <row r="170" spans="1:8" x14ac:dyDescent="0.15">
      <c r="A170" s="20" t="s">
        <v>676</v>
      </c>
      <c r="B170" s="20" t="s">
        <v>790</v>
      </c>
      <c r="C170" s="20" t="s">
        <v>791</v>
      </c>
      <c r="D170" s="20">
        <v>26.614999999999998</v>
      </c>
      <c r="E170" s="20">
        <v>52.389000000000003</v>
      </c>
      <c r="F170" s="20">
        <v>288.89999999999998</v>
      </c>
      <c r="G170" s="20">
        <v>24.553000000000001</v>
      </c>
      <c r="H170" s="20">
        <v>58.9</v>
      </c>
    </row>
    <row r="171" spans="1:8" x14ac:dyDescent="0.15">
      <c r="A171" s="20" t="s">
        <v>679</v>
      </c>
      <c r="B171" s="20" t="s">
        <v>792</v>
      </c>
      <c r="C171" s="20">
        <v>36.600999999999999</v>
      </c>
      <c r="D171" s="20">
        <v>22.187999999999999</v>
      </c>
      <c r="E171" s="20">
        <v>48.216999999999999</v>
      </c>
      <c r="F171" s="20">
        <v>289.89999999999998</v>
      </c>
      <c r="G171" s="20">
        <v>24.117999999999999</v>
      </c>
      <c r="H171" s="20">
        <v>159.80000000000001</v>
      </c>
    </row>
    <row r="172" spans="1:8" x14ac:dyDescent="0.15">
      <c r="A172" s="20" t="s">
        <v>703</v>
      </c>
      <c r="B172" s="20" t="s">
        <v>793</v>
      </c>
      <c r="C172" s="20">
        <v>35.505000000000003</v>
      </c>
      <c r="D172" s="20">
        <v>22.381</v>
      </c>
      <c r="E172" s="20">
        <v>47.715000000000003</v>
      </c>
      <c r="F172" s="20">
        <v>292.8</v>
      </c>
      <c r="G172" s="20">
        <v>23.72</v>
      </c>
      <c r="H172" s="20">
        <v>162</v>
      </c>
    </row>
    <row r="173" spans="1:8" x14ac:dyDescent="0.15">
      <c r="A173" s="20" t="s">
        <v>740</v>
      </c>
      <c r="B173" s="20" t="s">
        <v>794</v>
      </c>
      <c r="C173" s="20" t="s">
        <v>795</v>
      </c>
      <c r="D173" s="20" t="s">
        <v>796</v>
      </c>
      <c r="E173" s="20" t="s">
        <v>797</v>
      </c>
      <c r="F173" s="20">
        <v>294.8</v>
      </c>
      <c r="G173" s="20">
        <v>23.83</v>
      </c>
      <c r="H173" s="20">
        <v>163.1</v>
      </c>
    </row>
    <row r="174" spans="1:8" x14ac:dyDescent="0.15">
      <c r="A174" s="20" t="s">
        <v>798</v>
      </c>
      <c r="B174" s="20" t="s">
        <v>799</v>
      </c>
      <c r="C174" s="20">
        <v>36.884999999999998</v>
      </c>
      <c r="D174" s="20">
        <v>23.344000000000001</v>
      </c>
      <c r="E174" s="20">
        <v>48.43</v>
      </c>
      <c r="F174" s="20">
        <v>291.8</v>
      </c>
      <c r="G174" s="20">
        <v>24.236000000000001</v>
      </c>
      <c r="H174" s="20">
        <v>157.69999999999999</v>
      </c>
    </row>
    <row r="175" spans="1:8" x14ac:dyDescent="0.15">
      <c r="A175" s="20" t="s">
        <v>285</v>
      </c>
    </row>
    <row r="176" spans="1:8" x14ac:dyDescent="0.15">
      <c r="A176" s="20" t="s">
        <v>286</v>
      </c>
    </row>
    <row r="177" spans="1:8" x14ac:dyDescent="0.15">
      <c r="A177" s="20" t="s">
        <v>287</v>
      </c>
    </row>
    <row r="178" spans="1:8" x14ac:dyDescent="0.15">
      <c r="A178" s="20" t="s">
        <v>288</v>
      </c>
    </row>
    <row r="179" spans="1:8" x14ac:dyDescent="0.15">
      <c r="A179" s="20" t="s">
        <v>644</v>
      </c>
    </row>
    <row r="180" spans="1:8" x14ac:dyDescent="0.15">
      <c r="A180" s="21">
        <v>42847</v>
      </c>
    </row>
    <row r="181" spans="1:8" x14ac:dyDescent="0.15">
      <c r="A181" s="20" t="s">
        <v>290</v>
      </c>
    </row>
    <row r="182" spans="1:8" x14ac:dyDescent="0.15">
      <c r="A182" s="20" t="s">
        <v>291</v>
      </c>
    </row>
    <row r="183" spans="1:8" x14ac:dyDescent="0.15">
      <c r="A183" s="20" t="s">
        <v>292</v>
      </c>
    </row>
    <row r="184" spans="1:8" x14ac:dyDescent="0.15">
      <c r="A184" s="20" t="s">
        <v>800</v>
      </c>
    </row>
    <row r="185" spans="1:8" x14ac:dyDescent="0.15">
      <c r="A185" s="20" t="s">
        <v>801</v>
      </c>
    </row>
    <row r="186" spans="1:8" x14ac:dyDescent="0.15">
      <c r="A186" s="20" t="s">
        <v>802</v>
      </c>
    </row>
    <row r="187" spans="1:8" x14ac:dyDescent="0.15">
      <c r="B187" s="20" t="s">
        <v>647</v>
      </c>
      <c r="C187" s="20" t="s">
        <v>803</v>
      </c>
    </row>
    <row r="188" spans="1:8" x14ac:dyDescent="0.15">
      <c r="B188" s="20" t="s">
        <v>649</v>
      </c>
      <c r="C188" s="20" t="s">
        <v>650</v>
      </c>
      <c r="D188" s="20" t="s">
        <v>651</v>
      </c>
      <c r="E188" s="20" t="s">
        <v>652</v>
      </c>
      <c r="F188" s="20" t="s">
        <v>653</v>
      </c>
      <c r="G188" s="20" t="s">
        <v>654</v>
      </c>
      <c r="H188" s="20" t="s">
        <v>655</v>
      </c>
    </row>
    <row r="189" spans="1:8" x14ac:dyDescent="0.15">
      <c r="A189" s="20" t="s">
        <v>656</v>
      </c>
      <c r="B189" s="20" t="s">
        <v>175</v>
      </c>
      <c r="C189" s="20">
        <v>36.875999999999998</v>
      </c>
      <c r="D189" s="20">
        <v>23.052</v>
      </c>
      <c r="E189" s="20">
        <v>49.155999999999999</v>
      </c>
      <c r="F189" s="20">
        <v>291.8</v>
      </c>
      <c r="G189" s="20">
        <v>24.818999999999999</v>
      </c>
    </row>
    <row r="190" spans="1:8" x14ac:dyDescent="0.15">
      <c r="A190" s="20" t="s">
        <v>657</v>
      </c>
    </row>
    <row r="191" spans="1:8" x14ac:dyDescent="0.15">
      <c r="A191" s="20" t="s">
        <v>658</v>
      </c>
      <c r="B191" s="20" t="s">
        <v>804</v>
      </c>
      <c r="C191" s="20">
        <v>38.085999999999999</v>
      </c>
      <c r="D191" s="20">
        <v>23.631</v>
      </c>
      <c r="E191" s="20">
        <v>50.039000000000001</v>
      </c>
      <c r="F191" s="20">
        <v>287.10000000000002</v>
      </c>
      <c r="G191" s="20">
        <v>25.428000000000001</v>
      </c>
      <c r="H191" s="20">
        <v>152.80000000000001</v>
      </c>
    </row>
    <row r="192" spans="1:8" x14ac:dyDescent="0.15">
      <c r="A192" s="20" t="s">
        <v>660</v>
      </c>
      <c r="B192" s="20" t="s">
        <v>805</v>
      </c>
      <c r="C192" s="20">
        <v>37.070999999999998</v>
      </c>
      <c r="D192" s="20">
        <v>23.225000000000001</v>
      </c>
      <c r="E192" s="20">
        <v>49.494</v>
      </c>
      <c r="F192" s="20">
        <v>284.3</v>
      </c>
      <c r="G192" s="20">
        <v>25.053000000000001</v>
      </c>
      <c r="H192" s="20">
        <v>155.4</v>
      </c>
    </row>
    <row r="193" spans="1:8" x14ac:dyDescent="0.15">
      <c r="A193" s="20" t="s">
        <v>663</v>
      </c>
      <c r="B193" s="20" t="s">
        <v>806</v>
      </c>
      <c r="C193" s="20">
        <v>37.085000000000001</v>
      </c>
      <c r="D193" s="20">
        <v>23.184000000000001</v>
      </c>
      <c r="E193" s="20">
        <v>49.607999999999997</v>
      </c>
      <c r="F193" s="20">
        <v>288</v>
      </c>
      <c r="G193" s="20" t="s">
        <v>807</v>
      </c>
      <c r="H193" s="20">
        <v>155.6</v>
      </c>
    </row>
    <row r="194" spans="1:8" x14ac:dyDescent="0.15">
      <c r="A194" s="20" t="s">
        <v>666</v>
      </c>
      <c r="B194" s="20" t="s">
        <v>808</v>
      </c>
      <c r="C194" s="20" t="s">
        <v>809</v>
      </c>
      <c r="D194" s="20">
        <v>24.617999999999999</v>
      </c>
      <c r="E194" s="20">
        <v>56.225000000000001</v>
      </c>
      <c r="F194" s="20">
        <v>279.7</v>
      </c>
      <c r="G194" s="20">
        <v>26.331</v>
      </c>
      <c r="H194" s="20">
        <v>69.8</v>
      </c>
    </row>
    <row r="195" spans="1:8" x14ac:dyDescent="0.15">
      <c r="A195" s="20" t="s">
        <v>668</v>
      </c>
      <c r="B195" s="20" t="s">
        <v>810</v>
      </c>
      <c r="C195" s="20">
        <v>37.594000000000001</v>
      </c>
      <c r="D195" s="20">
        <v>23.661999999999999</v>
      </c>
      <c r="E195" s="20">
        <v>49.475000000000001</v>
      </c>
      <c r="F195" s="20">
        <v>290.89999999999998</v>
      </c>
      <c r="G195" s="20">
        <v>25.5</v>
      </c>
      <c r="H195" s="20">
        <v>153.80000000000001</v>
      </c>
    </row>
    <row r="196" spans="1:8" x14ac:dyDescent="0.15">
      <c r="A196" s="20" t="s">
        <v>670</v>
      </c>
      <c r="B196" s="20" t="s">
        <v>811</v>
      </c>
      <c r="C196" s="20" t="s">
        <v>812</v>
      </c>
      <c r="D196" s="20">
        <v>23.102</v>
      </c>
      <c r="E196" s="20" t="s">
        <v>813</v>
      </c>
      <c r="F196" s="20" t="s">
        <v>814</v>
      </c>
      <c r="G196" s="20">
        <v>24.911000000000001</v>
      </c>
      <c r="H196" s="20">
        <v>156.30000000000001</v>
      </c>
    </row>
    <row r="197" spans="1:8" x14ac:dyDescent="0.15">
      <c r="A197" s="20" t="s">
        <v>673</v>
      </c>
      <c r="B197" s="20" t="s">
        <v>815</v>
      </c>
      <c r="C197" s="20">
        <v>36.973999999999997</v>
      </c>
      <c r="D197" s="20" t="s">
        <v>816</v>
      </c>
      <c r="E197" s="20">
        <v>49.83</v>
      </c>
      <c r="F197" s="20">
        <v>289.89999999999998</v>
      </c>
      <c r="G197" s="20">
        <v>24.940999999999999</v>
      </c>
      <c r="H197" s="20">
        <v>155.5</v>
      </c>
    </row>
    <row r="198" spans="1:8" x14ac:dyDescent="0.15">
      <c r="A198" s="20" t="s">
        <v>676</v>
      </c>
      <c r="B198" s="20" t="s">
        <v>817</v>
      </c>
      <c r="C198" s="20" t="s">
        <v>818</v>
      </c>
      <c r="D198" s="20">
        <v>23.972999999999999</v>
      </c>
      <c r="E198" s="20">
        <v>54.402999999999999</v>
      </c>
      <c r="F198" s="20">
        <v>288.89999999999998</v>
      </c>
      <c r="G198" s="20">
        <v>25.39</v>
      </c>
      <c r="H198" s="20">
        <v>37.5</v>
      </c>
    </row>
    <row r="199" spans="1:8" x14ac:dyDescent="0.15">
      <c r="A199" s="20" t="s">
        <v>679</v>
      </c>
      <c r="B199" s="20" t="s">
        <v>819</v>
      </c>
      <c r="C199" s="20" t="s">
        <v>820</v>
      </c>
      <c r="D199" s="20">
        <v>23.859000000000002</v>
      </c>
      <c r="E199" s="20">
        <v>50.451000000000001</v>
      </c>
      <c r="F199" s="20">
        <v>285.2</v>
      </c>
      <c r="G199" s="20">
        <v>25.65</v>
      </c>
      <c r="H199" s="20">
        <v>59.7</v>
      </c>
    </row>
    <row r="200" spans="1:8" x14ac:dyDescent="0.15">
      <c r="A200" s="20" t="s">
        <v>285</v>
      </c>
    </row>
    <row r="201" spans="1:8" x14ac:dyDescent="0.15">
      <c r="A201" s="20" t="s">
        <v>286</v>
      </c>
    </row>
    <row r="202" spans="1:8" x14ac:dyDescent="0.15">
      <c r="A202" s="20" t="s">
        <v>287</v>
      </c>
    </row>
    <row r="203" spans="1:8" x14ac:dyDescent="0.15">
      <c r="A203" s="20" t="s">
        <v>288</v>
      </c>
    </row>
    <row r="204" spans="1:8" x14ac:dyDescent="0.15">
      <c r="A204" s="20" t="s">
        <v>644</v>
      </c>
    </row>
    <row r="205" spans="1:8" x14ac:dyDescent="0.15">
      <c r="A205" s="21">
        <v>42847</v>
      </c>
    </row>
    <row r="206" spans="1:8" x14ac:dyDescent="0.15">
      <c r="A206" s="20" t="s">
        <v>290</v>
      </c>
    </row>
    <row r="207" spans="1:8" x14ac:dyDescent="0.15">
      <c r="A207" s="20" t="s">
        <v>291</v>
      </c>
    </row>
    <row r="208" spans="1:8" x14ac:dyDescent="0.15">
      <c r="A208" s="20" t="s">
        <v>292</v>
      </c>
    </row>
    <row r="209" spans="1:8" x14ac:dyDescent="0.15">
      <c r="A209" s="20" t="s">
        <v>821</v>
      </c>
    </row>
    <row r="210" spans="1:8" x14ac:dyDescent="0.15">
      <c r="A210" s="20" t="s">
        <v>822</v>
      </c>
    </row>
    <row r="211" spans="1:8" x14ac:dyDescent="0.15">
      <c r="A211" s="20" t="s">
        <v>823</v>
      </c>
    </row>
    <row r="212" spans="1:8" x14ac:dyDescent="0.15">
      <c r="B212" s="20" t="s">
        <v>647</v>
      </c>
      <c r="C212" s="20" t="s">
        <v>824</v>
      </c>
    </row>
    <row r="213" spans="1:8" x14ac:dyDescent="0.15">
      <c r="B213" s="20" t="s">
        <v>649</v>
      </c>
      <c r="C213" s="20" t="s">
        <v>650</v>
      </c>
      <c r="D213" s="20" t="s">
        <v>651</v>
      </c>
      <c r="E213" s="20" t="s">
        <v>652</v>
      </c>
      <c r="F213" s="20" t="s">
        <v>653</v>
      </c>
      <c r="G213" s="20" t="s">
        <v>654</v>
      </c>
      <c r="H213" s="20" t="s">
        <v>655</v>
      </c>
    </row>
    <row r="214" spans="1:8" x14ac:dyDescent="0.15">
      <c r="A214" s="20" t="s">
        <v>656</v>
      </c>
      <c r="B214" s="20" t="s">
        <v>167</v>
      </c>
      <c r="C214" s="20">
        <v>36.744</v>
      </c>
      <c r="D214" s="20">
        <v>22.87</v>
      </c>
      <c r="E214" s="20">
        <v>49.302999999999997</v>
      </c>
      <c r="F214" s="20">
        <v>291.8</v>
      </c>
      <c r="G214" s="20">
        <v>24.960999999999999</v>
      </c>
    </row>
    <row r="215" spans="1:8" x14ac:dyDescent="0.15">
      <c r="A215" s="20" t="s">
        <v>657</v>
      </c>
    </row>
    <row r="216" spans="1:8" x14ac:dyDescent="0.15">
      <c r="A216" s="20" t="s">
        <v>658</v>
      </c>
      <c r="B216" s="20" t="s">
        <v>825</v>
      </c>
      <c r="C216" s="20" t="s">
        <v>826</v>
      </c>
      <c r="D216" s="20">
        <v>25.821000000000002</v>
      </c>
      <c r="E216" s="20">
        <v>55.945</v>
      </c>
      <c r="F216" s="20">
        <v>253.9</v>
      </c>
      <c r="G216" s="20">
        <v>26.991</v>
      </c>
      <c r="H216" s="20">
        <v>56.2</v>
      </c>
    </row>
    <row r="217" spans="1:8" x14ac:dyDescent="0.15">
      <c r="A217" s="20" t="s">
        <v>660</v>
      </c>
      <c r="B217" s="20" t="s">
        <v>827</v>
      </c>
      <c r="C217" s="20">
        <v>37.722999999999999</v>
      </c>
      <c r="D217" s="20">
        <v>23.425000000000001</v>
      </c>
      <c r="E217" s="20">
        <v>50.075000000000003</v>
      </c>
      <c r="F217" s="20">
        <v>287.10000000000002</v>
      </c>
      <c r="G217" s="20">
        <v>25.212</v>
      </c>
      <c r="H217" s="20">
        <v>153.6</v>
      </c>
    </row>
    <row r="218" spans="1:8" x14ac:dyDescent="0.15">
      <c r="A218" s="20" t="s">
        <v>663</v>
      </c>
      <c r="B218" s="20" t="s">
        <v>828</v>
      </c>
      <c r="C218" s="20">
        <v>41.731999999999999</v>
      </c>
      <c r="D218" s="20">
        <v>26.837</v>
      </c>
      <c r="E218" s="20">
        <v>52.268999999999998</v>
      </c>
      <c r="F218" s="20">
        <v>284.3</v>
      </c>
      <c r="G218" s="20">
        <v>26.018000000000001</v>
      </c>
      <c r="H218" s="20">
        <v>142.69999999999999</v>
      </c>
    </row>
    <row r="219" spans="1:8" x14ac:dyDescent="0.15">
      <c r="A219" s="20" t="s">
        <v>666</v>
      </c>
      <c r="B219" s="20" t="s">
        <v>829</v>
      </c>
      <c r="C219" s="20">
        <v>37.228000000000002</v>
      </c>
      <c r="D219" s="20">
        <v>23.318999999999999</v>
      </c>
      <c r="E219" s="20">
        <v>50.183999999999997</v>
      </c>
      <c r="F219" s="20">
        <v>287.10000000000002</v>
      </c>
      <c r="G219" s="20">
        <v>25.14</v>
      </c>
      <c r="H219" s="20">
        <v>154.19999999999999</v>
      </c>
    </row>
    <row r="220" spans="1:8" x14ac:dyDescent="0.15">
      <c r="A220" s="20" t="s">
        <v>668</v>
      </c>
      <c r="B220" s="20" t="s">
        <v>830</v>
      </c>
      <c r="C220" s="20">
        <v>37.137</v>
      </c>
      <c r="D220" s="20">
        <v>23.137</v>
      </c>
      <c r="E220" s="20">
        <v>49.682000000000002</v>
      </c>
      <c r="F220" s="20">
        <v>287.10000000000002</v>
      </c>
      <c r="G220" s="20">
        <v>25.164999999999999</v>
      </c>
      <c r="H220" s="20">
        <v>155.1</v>
      </c>
    </row>
    <row r="221" spans="1:8" x14ac:dyDescent="0.15">
      <c r="A221" s="20" t="s">
        <v>670</v>
      </c>
      <c r="B221" s="20" t="s">
        <v>831</v>
      </c>
      <c r="C221" s="20">
        <v>37.036999999999999</v>
      </c>
      <c r="D221" s="20">
        <v>22.92</v>
      </c>
      <c r="E221" s="20">
        <v>49.801000000000002</v>
      </c>
      <c r="F221" s="20">
        <v>285.2</v>
      </c>
      <c r="G221" s="20">
        <v>24.984999999999999</v>
      </c>
      <c r="H221" s="20">
        <v>155.5</v>
      </c>
    </row>
    <row r="222" spans="1:8" x14ac:dyDescent="0.15">
      <c r="A222" s="20" t="s">
        <v>673</v>
      </c>
      <c r="B222" s="20" t="s">
        <v>832</v>
      </c>
      <c r="C222" s="20">
        <v>40.584000000000003</v>
      </c>
      <c r="D222" s="20">
        <v>26.776</v>
      </c>
      <c r="E222" s="20">
        <v>53.293999999999997</v>
      </c>
      <c r="F222" s="20">
        <v>274.5</v>
      </c>
      <c r="G222" s="20">
        <v>27.318000000000001</v>
      </c>
      <c r="H222" s="20">
        <v>141.6</v>
      </c>
    </row>
    <row r="223" spans="1:8" x14ac:dyDescent="0.15">
      <c r="A223" s="20" t="s">
        <v>676</v>
      </c>
      <c r="B223" s="20" t="s">
        <v>833</v>
      </c>
      <c r="C223" s="20">
        <v>37.579000000000001</v>
      </c>
      <c r="D223" s="20">
        <v>22.992000000000001</v>
      </c>
      <c r="E223" s="20">
        <v>49.917999999999999</v>
      </c>
      <c r="F223" s="20">
        <v>285.2</v>
      </c>
      <c r="G223" s="20">
        <v>25.356000000000002</v>
      </c>
      <c r="H223" s="20">
        <v>154.30000000000001</v>
      </c>
    </row>
    <row r="224" spans="1:8" x14ac:dyDescent="0.15">
      <c r="A224" s="20" t="s">
        <v>679</v>
      </c>
      <c r="B224" s="20" t="s">
        <v>834</v>
      </c>
      <c r="C224" s="20">
        <v>36.96</v>
      </c>
      <c r="D224" s="20">
        <v>23.155999999999999</v>
      </c>
      <c r="E224" s="20">
        <v>49.701000000000001</v>
      </c>
      <c r="F224" s="20" t="s">
        <v>814</v>
      </c>
      <c r="G224" s="20">
        <v>25.032</v>
      </c>
      <c r="H224" s="20">
        <v>155.4</v>
      </c>
    </row>
    <row r="225" spans="1:8" x14ac:dyDescent="0.15">
      <c r="A225" s="20" t="s">
        <v>703</v>
      </c>
      <c r="B225" s="20" t="s">
        <v>835</v>
      </c>
      <c r="C225" s="20">
        <v>36.902000000000001</v>
      </c>
      <c r="D225" s="20">
        <v>23.137</v>
      </c>
      <c r="E225" s="20">
        <v>49.594000000000001</v>
      </c>
      <c r="F225" s="20" t="s">
        <v>814</v>
      </c>
      <c r="G225" s="20">
        <v>25.175999999999998</v>
      </c>
      <c r="H225" s="20">
        <v>155.4</v>
      </c>
    </row>
    <row r="226" spans="1:8" x14ac:dyDescent="0.15">
      <c r="A226" s="20" t="s">
        <v>740</v>
      </c>
      <c r="B226" s="20" t="s">
        <v>836</v>
      </c>
      <c r="C226" s="20">
        <v>37.090000000000003</v>
      </c>
      <c r="D226" s="20">
        <v>23.018000000000001</v>
      </c>
      <c r="E226" s="20">
        <v>49.898000000000003</v>
      </c>
      <c r="F226" s="20">
        <v>289.89999999999998</v>
      </c>
      <c r="G226" s="20">
        <v>25.021000000000001</v>
      </c>
      <c r="H226" s="20">
        <v>155.19999999999999</v>
      </c>
    </row>
    <row r="227" spans="1:8" x14ac:dyDescent="0.15">
      <c r="A227" s="20" t="s">
        <v>798</v>
      </c>
      <c r="B227" s="20" t="s">
        <v>837</v>
      </c>
      <c r="C227" s="20" t="s">
        <v>838</v>
      </c>
      <c r="D227" s="20" t="s">
        <v>839</v>
      </c>
      <c r="E227" s="20" t="s">
        <v>840</v>
      </c>
      <c r="F227" s="20">
        <v>288.89999999999998</v>
      </c>
      <c r="G227" s="20" t="s">
        <v>841</v>
      </c>
      <c r="H227" s="20">
        <v>156.5</v>
      </c>
    </row>
    <row r="228" spans="1:8" x14ac:dyDescent="0.15">
      <c r="A228" s="20" t="s">
        <v>285</v>
      </c>
    </row>
    <row r="229" spans="1:8" x14ac:dyDescent="0.15">
      <c r="A229" s="20" t="s">
        <v>286</v>
      </c>
    </row>
    <row r="230" spans="1:8" x14ac:dyDescent="0.15">
      <c r="A230" s="20" t="s">
        <v>287</v>
      </c>
    </row>
    <row r="231" spans="1:8" x14ac:dyDescent="0.15">
      <c r="A231" s="20" t="s">
        <v>288</v>
      </c>
    </row>
    <row r="232" spans="1:8" x14ac:dyDescent="0.15">
      <c r="A232" s="20" t="s">
        <v>644</v>
      </c>
    </row>
    <row r="233" spans="1:8" x14ac:dyDescent="0.15">
      <c r="A233" s="21">
        <v>42847</v>
      </c>
    </row>
    <row r="234" spans="1:8" x14ac:dyDescent="0.15">
      <c r="A234" s="20" t="s">
        <v>290</v>
      </c>
    </row>
    <row r="235" spans="1:8" x14ac:dyDescent="0.15">
      <c r="A235" s="20" t="s">
        <v>291</v>
      </c>
    </row>
    <row r="236" spans="1:8" x14ac:dyDescent="0.15">
      <c r="A236" s="20" t="s">
        <v>292</v>
      </c>
    </row>
    <row r="237" spans="1:8" x14ac:dyDescent="0.15">
      <c r="A237" s="20" t="s">
        <v>842</v>
      </c>
    </row>
    <row r="238" spans="1:8" x14ac:dyDescent="0.15">
      <c r="A238" s="20" t="s">
        <v>843</v>
      </c>
    </row>
    <row r="239" spans="1:8" x14ac:dyDescent="0.15">
      <c r="A239" s="20" t="s">
        <v>844</v>
      </c>
    </row>
    <row r="240" spans="1:8" x14ac:dyDescent="0.15">
      <c r="B240" s="20" t="s">
        <v>647</v>
      </c>
      <c r="C240" s="20" t="s">
        <v>845</v>
      </c>
    </row>
    <row r="241" spans="1:8" x14ac:dyDescent="0.15">
      <c r="B241" s="20" t="s">
        <v>649</v>
      </c>
      <c r="C241" s="20" t="s">
        <v>650</v>
      </c>
      <c r="D241" s="20" t="s">
        <v>651</v>
      </c>
      <c r="E241" s="20" t="s">
        <v>652</v>
      </c>
      <c r="F241" s="20" t="s">
        <v>653</v>
      </c>
      <c r="G241" s="20" t="s">
        <v>654</v>
      </c>
      <c r="H241" s="20" t="s">
        <v>655</v>
      </c>
    </row>
    <row r="242" spans="1:8" x14ac:dyDescent="0.15">
      <c r="A242" s="20" t="s">
        <v>656</v>
      </c>
      <c r="B242" s="20" t="s">
        <v>117</v>
      </c>
      <c r="C242" s="20">
        <v>36.069000000000003</v>
      </c>
      <c r="D242" s="20">
        <v>22.672999999999998</v>
      </c>
      <c r="E242" s="20">
        <v>48.255000000000003</v>
      </c>
      <c r="F242" s="20">
        <v>295.8</v>
      </c>
      <c r="G242" s="20">
        <v>24.434999999999999</v>
      </c>
    </row>
    <row r="243" spans="1:8" x14ac:dyDescent="0.15">
      <c r="A243" s="20" t="s">
        <v>657</v>
      </c>
    </row>
    <row r="244" spans="1:8" x14ac:dyDescent="0.15">
      <c r="A244" s="20" t="s">
        <v>658</v>
      </c>
      <c r="B244" s="20" t="s">
        <v>410</v>
      </c>
      <c r="C244" s="20" t="s">
        <v>846</v>
      </c>
      <c r="D244" s="20">
        <v>26.651</v>
      </c>
      <c r="E244" s="20">
        <v>52.683</v>
      </c>
      <c r="F244" s="20">
        <v>292.8</v>
      </c>
      <c r="G244" s="20">
        <v>26.47</v>
      </c>
      <c r="H244" s="20">
        <v>31.2</v>
      </c>
    </row>
    <row r="245" spans="1:8" x14ac:dyDescent="0.15">
      <c r="A245" s="20" t="s">
        <v>660</v>
      </c>
      <c r="B245" s="20" t="s">
        <v>847</v>
      </c>
      <c r="C245" s="20">
        <v>37.595999999999997</v>
      </c>
      <c r="D245" s="20">
        <v>23.495999999999999</v>
      </c>
      <c r="E245" s="20">
        <v>49.802</v>
      </c>
      <c r="F245" s="20">
        <v>280.60000000000002</v>
      </c>
      <c r="G245" s="20">
        <v>25.321000000000002</v>
      </c>
      <c r="H245" s="20">
        <v>153.80000000000001</v>
      </c>
    </row>
    <row r="246" spans="1:8" x14ac:dyDescent="0.15">
      <c r="A246" s="20" t="s">
        <v>663</v>
      </c>
      <c r="B246" s="20" t="s">
        <v>848</v>
      </c>
      <c r="C246" s="20">
        <v>36.411000000000001</v>
      </c>
      <c r="D246" s="20">
        <v>22.937999999999999</v>
      </c>
      <c r="E246" s="20">
        <v>49.249000000000002</v>
      </c>
      <c r="F246" s="20">
        <v>281.5</v>
      </c>
      <c r="G246" s="20">
        <v>25.134</v>
      </c>
      <c r="H246" s="20">
        <v>156.69999999999999</v>
      </c>
    </row>
    <row r="247" spans="1:8" x14ac:dyDescent="0.15">
      <c r="A247" s="20" t="s">
        <v>666</v>
      </c>
      <c r="B247" s="20" t="s">
        <v>849</v>
      </c>
      <c r="C247" s="20">
        <v>36.6</v>
      </c>
      <c r="D247" s="20">
        <v>22.881</v>
      </c>
      <c r="E247" s="20">
        <v>48.668999999999997</v>
      </c>
      <c r="F247" s="20">
        <v>292.8</v>
      </c>
      <c r="G247" s="20">
        <v>24.984000000000002</v>
      </c>
      <c r="H247" s="20">
        <v>157.4</v>
      </c>
    </row>
    <row r="248" spans="1:8" x14ac:dyDescent="0.15">
      <c r="A248" s="20" t="s">
        <v>668</v>
      </c>
      <c r="B248" s="20" t="s">
        <v>850</v>
      </c>
      <c r="C248" s="20">
        <v>36.402999999999999</v>
      </c>
      <c r="D248" s="20">
        <v>22.989000000000001</v>
      </c>
      <c r="E248" s="20">
        <v>48.686</v>
      </c>
      <c r="F248" s="20">
        <v>267.8</v>
      </c>
      <c r="G248" s="20">
        <v>25.518000000000001</v>
      </c>
      <c r="H248" s="20">
        <v>156.9</v>
      </c>
    </row>
    <row r="249" spans="1:8" x14ac:dyDescent="0.15">
      <c r="A249" s="20" t="s">
        <v>670</v>
      </c>
      <c r="B249" s="20" t="s">
        <v>851</v>
      </c>
      <c r="C249" s="20">
        <v>36.445</v>
      </c>
      <c r="D249" s="20">
        <v>22.827999999999999</v>
      </c>
      <c r="E249" s="20">
        <v>48.631</v>
      </c>
      <c r="F249" s="20">
        <v>290.89999999999998</v>
      </c>
      <c r="G249" s="20">
        <v>24.82</v>
      </c>
      <c r="H249" s="20">
        <v>157.9</v>
      </c>
    </row>
    <row r="250" spans="1:8" x14ac:dyDescent="0.15">
      <c r="A250" s="20" t="s">
        <v>673</v>
      </c>
      <c r="B250" s="20" t="s">
        <v>852</v>
      </c>
      <c r="C250" s="20" t="s">
        <v>853</v>
      </c>
      <c r="D250" s="20">
        <v>24.012</v>
      </c>
      <c r="E250" s="20">
        <v>54.085999999999999</v>
      </c>
      <c r="F250" s="20">
        <v>278.89999999999998</v>
      </c>
      <c r="G250" s="20">
        <v>25.31</v>
      </c>
      <c r="H250" s="20">
        <v>76.099999999999994</v>
      </c>
    </row>
    <row r="251" spans="1:8" x14ac:dyDescent="0.15">
      <c r="A251" s="20" t="s">
        <v>676</v>
      </c>
      <c r="B251" s="20" t="s">
        <v>854</v>
      </c>
      <c r="C251" s="20">
        <v>36.707999999999998</v>
      </c>
      <c r="D251" s="20">
        <v>22.908999999999999</v>
      </c>
      <c r="E251" s="20">
        <v>48.851999999999997</v>
      </c>
      <c r="F251" s="20">
        <v>292.8</v>
      </c>
      <c r="G251" s="20">
        <v>24.931000000000001</v>
      </c>
      <c r="H251" s="20">
        <v>157.1</v>
      </c>
    </row>
    <row r="252" spans="1:8" x14ac:dyDescent="0.15">
      <c r="A252" s="20" t="s">
        <v>679</v>
      </c>
      <c r="B252" s="20" t="s">
        <v>855</v>
      </c>
      <c r="C252" s="20">
        <v>36.320999999999998</v>
      </c>
      <c r="D252" s="20">
        <v>22.765999999999998</v>
      </c>
      <c r="E252" s="20">
        <v>48.42</v>
      </c>
      <c r="F252" s="20">
        <v>291.8</v>
      </c>
      <c r="G252" s="20">
        <v>24.686</v>
      </c>
      <c r="H252" s="20">
        <v>158.5</v>
      </c>
    </row>
    <row r="253" spans="1:8" x14ac:dyDescent="0.15">
      <c r="A253" s="20" t="s">
        <v>703</v>
      </c>
      <c r="B253" s="20" t="s">
        <v>856</v>
      </c>
      <c r="C253" s="20" t="s">
        <v>857</v>
      </c>
      <c r="D253" s="20" t="s">
        <v>858</v>
      </c>
      <c r="E253" s="20" t="s">
        <v>859</v>
      </c>
      <c r="F253" s="20" t="s">
        <v>786</v>
      </c>
      <c r="G253" s="20" t="s">
        <v>860</v>
      </c>
      <c r="H253" s="20">
        <v>159.4</v>
      </c>
    </row>
    <row r="254" spans="1:8" x14ac:dyDescent="0.15">
      <c r="A254" s="20" t="s">
        <v>285</v>
      </c>
    </row>
    <row r="255" spans="1:8" x14ac:dyDescent="0.15">
      <c r="A255" s="20" t="s">
        <v>286</v>
      </c>
    </row>
    <row r="256" spans="1:8" x14ac:dyDescent="0.15">
      <c r="A256" s="20" t="s">
        <v>287</v>
      </c>
    </row>
    <row r="257" spans="1:8" x14ac:dyDescent="0.15">
      <c r="A257" s="20" t="s">
        <v>288</v>
      </c>
    </row>
    <row r="258" spans="1:8" x14ac:dyDescent="0.15">
      <c r="A258" s="20" t="s">
        <v>644</v>
      </c>
    </row>
    <row r="259" spans="1:8" x14ac:dyDescent="0.15">
      <c r="A259" s="21">
        <v>42847</v>
      </c>
    </row>
    <row r="260" spans="1:8" x14ac:dyDescent="0.15">
      <c r="A260" s="20" t="s">
        <v>290</v>
      </c>
    </row>
    <row r="261" spans="1:8" x14ac:dyDescent="0.15">
      <c r="A261" s="20" t="s">
        <v>291</v>
      </c>
    </row>
    <row r="262" spans="1:8" x14ac:dyDescent="0.15">
      <c r="A262" s="20" t="s">
        <v>292</v>
      </c>
    </row>
    <row r="263" spans="1:8" x14ac:dyDescent="0.15">
      <c r="A263" s="20" t="s">
        <v>861</v>
      </c>
    </row>
    <row r="264" spans="1:8" x14ac:dyDescent="0.15">
      <c r="A264" s="20" t="s">
        <v>862</v>
      </c>
    </row>
    <row r="265" spans="1:8" x14ac:dyDescent="0.15">
      <c r="A265" s="20" t="s">
        <v>863</v>
      </c>
    </row>
    <row r="266" spans="1:8" x14ac:dyDescent="0.15">
      <c r="B266" s="20" t="s">
        <v>647</v>
      </c>
      <c r="C266" s="20" t="s">
        <v>864</v>
      </c>
    </row>
    <row r="267" spans="1:8" x14ac:dyDescent="0.15">
      <c r="B267" s="20" t="s">
        <v>649</v>
      </c>
      <c r="C267" s="20" t="s">
        <v>650</v>
      </c>
      <c r="D267" s="20" t="s">
        <v>651</v>
      </c>
      <c r="E267" s="20" t="s">
        <v>652</v>
      </c>
      <c r="F267" s="20" t="s">
        <v>653</v>
      </c>
      <c r="G267" s="20" t="s">
        <v>654</v>
      </c>
      <c r="H267" s="20" t="s">
        <v>655</v>
      </c>
    </row>
    <row r="268" spans="1:8" x14ac:dyDescent="0.15">
      <c r="A268" s="20" t="s">
        <v>656</v>
      </c>
      <c r="B268" s="20" t="s">
        <v>189</v>
      </c>
      <c r="C268" s="20">
        <v>36.956000000000003</v>
      </c>
      <c r="D268" s="20">
        <v>22.907</v>
      </c>
      <c r="E268" s="20">
        <v>49.673000000000002</v>
      </c>
      <c r="F268" s="20">
        <v>283.39999999999998</v>
      </c>
      <c r="G268" s="20">
        <v>24.895</v>
      </c>
    </row>
    <row r="269" spans="1:8" x14ac:dyDescent="0.15">
      <c r="A269" s="20" t="s">
        <v>657</v>
      </c>
    </row>
    <row r="270" spans="1:8" x14ac:dyDescent="0.15">
      <c r="A270" s="20" t="s">
        <v>658</v>
      </c>
      <c r="B270" s="20" t="s">
        <v>865</v>
      </c>
      <c r="C270" s="20">
        <v>37.533999999999999</v>
      </c>
      <c r="D270" s="20">
        <v>22.983000000000001</v>
      </c>
      <c r="E270" s="20">
        <v>50.234999999999999</v>
      </c>
      <c r="F270" s="20">
        <v>281.5</v>
      </c>
      <c r="G270" s="20">
        <v>25.361000000000001</v>
      </c>
      <c r="H270" s="20">
        <v>154</v>
      </c>
    </row>
    <row r="271" spans="1:8" x14ac:dyDescent="0.15">
      <c r="A271" s="20" t="s">
        <v>660</v>
      </c>
      <c r="B271" s="20" t="s">
        <v>866</v>
      </c>
      <c r="C271" s="20" t="s">
        <v>867</v>
      </c>
      <c r="D271" s="20">
        <v>23.056999999999999</v>
      </c>
      <c r="E271" s="20">
        <v>50.119</v>
      </c>
      <c r="F271" s="20">
        <v>280.60000000000002</v>
      </c>
      <c r="G271" s="20">
        <v>25.37</v>
      </c>
      <c r="H271" s="20">
        <v>154.69999999999999</v>
      </c>
    </row>
    <row r="272" spans="1:8" x14ac:dyDescent="0.15">
      <c r="A272" s="20" t="s">
        <v>663</v>
      </c>
      <c r="B272" s="20" t="s">
        <v>868</v>
      </c>
      <c r="C272" s="20">
        <v>37.22</v>
      </c>
      <c r="D272" s="20">
        <v>24.058</v>
      </c>
      <c r="E272" s="20">
        <v>53.234999999999999</v>
      </c>
      <c r="F272" s="20">
        <v>272</v>
      </c>
      <c r="G272" s="20">
        <v>25.890999999999998</v>
      </c>
      <c r="H272" s="20">
        <v>149.30000000000001</v>
      </c>
    </row>
    <row r="273" spans="1:8" x14ac:dyDescent="0.15">
      <c r="A273" s="20" t="s">
        <v>666</v>
      </c>
      <c r="B273" s="20" t="s">
        <v>869</v>
      </c>
      <c r="C273" s="20">
        <v>37.142000000000003</v>
      </c>
      <c r="D273" s="20">
        <v>23.091999999999999</v>
      </c>
      <c r="E273" s="20">
        <v>49.954999999999998</v>
      </c>
      <c r="F273" s="20">
        <v>280.60000000000002</v>
      </c>
      <c r="G273" s="20" t="s">
        <v>870</v>
      </c>
      <c r="H273" s="20">
        <v>155.1</v>
      </c>
    </row>
    <row r="274" spans="1:8" x14ac:dyDescent="0.15">
      <c r="A274" s="20" t="s">
        <v>668</v>
      </c>
      <c r="B274" s="20" t="s">
        <v>871</v>
      </c>
      <c r="C274" s="20" t="s">
        <v>872</v>
      </c>
      <c r="D274" s="20">
        <v>23.864999999999998</v>
      </c>
      <c r="E274" s="20" t="s">
        <v>873</v>
      </c>
      <c r="F274" s="20">
        <v>275.39999999999998</v>
      </c>
      <c r="G274" s="20">
        <v>25.734999999999999</v>
      </c>
      <c r="H274" s="20">
        <v>41.9</v>
      </c>
    </row>
    <row r="275" spans="1:8" x14ac:dyDescent="0.15">
      <c r="A275" s="20" t="s">
        <v>670</v>
      </c>
      <c r="B275" s="20" t="s">
        <v>874</v>
      </c>
      <c r="C275" s="20">
        <v>37.192</v>
      </c>
      <c r="D275" s="20">
        <v>23.186</v>
      </c>
      <c r="E275" s="20">
        <v>49.923999999999999</v>
      </c>
      <c r="F275" s="20" t="s">
        <v>875</v>
      </c>
      <c r="G275" s="20">
        <v>25.57</v>
      </c>
      <c r="H275" s="20">
        <v>154.19999999999999</v>
      </c>
    </row>
    <row r="276" spans="1:8" x14ac:dyDescent="0.15">
      <c r="A276" s="20" t="s">
        <v>673</v>
      </c>
      <c r="B276" s="20" t="s">
        <v>876</v>
      </c>
      <c r="C276" s="20">
        <v>37.097999999999999</v>
      </c>
      <c r="D276" s="20" t="s">
        <v>877</v>
      </c>
      <c r="E276" s="20" t="s">
        <v>878</v>
      </c>
      <c r="F276" s="20">
        <v>278</v>
      </c>
      <c r="G276" s="20">
        <v>25.09</v>
      </c>
      <c r="H276" s="20">
        <v>155.5</v>
      </c>
    </row>
    <row r="277" spans="1:8" x14ac:dyDescent="0.15">
      <c r="A277" s="20" t="s">
        <v>285</v>
      </c>
    </row>
    <row r="278" spans="1:8" x14ac:dyDescent="0.15">
      <c r="A278" s="20" t="s">
        <v>286</v>
      </c>
    </row>
    <row r="279" spans="1:8" x14ac:dyDescent="0.15">
      <c r="A279" s="20" t="s">
        <v>287</v>
      </c>
    </row>
    <row r="280" spans="1:8" x14ac:dyDescent="0.15">
      <c r="A280" s="20" t="s">
        <v>288</v>
      </c>
    </row>
    <row r="281" spans="1:8" x14ac:dyDescent="0.15">
      <c r="A281" s="20" t="s">
        <v>644</v>
      </c>
    </row>
    <row r="282" spans="1:8" x14ac:dyDescent="0.15">
      <c r="A282" s="21">
        <v>42847</v>
      </c>
    </row>
    <row r="283" spans="1:8" x14ac:dyDescent="0.15">
      <c r="A283" s="20" t="s">
        <v>290</v>
      </c>
    </row>
    <row r="284" spans="1:8" x14ac:dyDescent="0.15">
      <c r="A284" s="20" t="s">
        <v>291</v>
      </c>
    </row>
    <row r="285" spans="1:8" x14ac:dyDescent="0.15">
      <c r="A285" s="20" t="s">
        <v>292</v>
      </c>
    </row>
    <row r="286" spans="1:8" x14ac:dyDescent="0.15">
      <c r="A286" s="20" t="s">
        <v>879</v>
      </c>
    </row>
    <row r="287" spans="1:8" x14ac:dyDescent="0.15">
      <c r="A287" s="20" t="s">
        <v>880</v>
      </c>
    </row>
    <row r="288" spans="1:8" x14ac:dyDescent="0.15">
      <c r="A288" s="20" t="s">
        <v>881</v>
      </c>
    </row>
    <row r="289" spans="1:8" x14ac:dyDescent="0.15">
      <c r="B289" s="20" t="s">
        <v>647</v>
      </c>
      <c r="C289" s="20" t="s">
        <v>882</v>
      </c>
    </row>
    <row r="290" spans="1:8" x14ac:dyDescent="0.15">
      <c r="B290" s="20" t="s">
        <v>649</v>
      </c>
      <c r="C290" s="20" t="s">
        <v>650</v>
      </c>
      <c r="D290" s="20" t="s">
        <v>651</v>
      </c>
      <c r="E290" s="20" t="s">
        <v>652</v>
      </c>
      <c r="F290" s="20" t="s">
        <v>653</v>
      </c>
      <c r="G290" s="20" t="s">
        <v>654</v>
      </c>
      <c r="H290" s="20" t="s">
        <v>655</v>
      </c>
    </row>
    <row r="291" spans="1:8" x14ac:dyDescent="0.15">
      <c r="A291" s="20" t="s">
        <v>656</v>
      </c>
      <c r="B291" s="20" t="s">
        <v>45</v>
      </c>
      <c r="C291" s="20">
        <v>35.375</v>
      </c>
      <c r="D291" s="20">
        <v>21.908999999999999</v>
      </c>
      <c r="E291" s="20">
        <v>47.137</v>
      </c>
      <c r="F291" s="20">
        <v>300.8</v>
      </c>
      <c r="G291" s="20">
        <v>23.655999999999999</v>
      </c>
    </row>
    <row r="292" spans="1:8" x14ac:dyDescent="0.15">
      <c r="A292" s="20" t="s">
        <v>657</v>
      </c>
    </row>
    <row r="293" spans="1:8" x14ac:dyDescent="0.15">
      <c r="A293" s="20" t="s">
        <v>658</v>
      </c>
      <c r="B293" s="20" t="s">
        <v>883</v>
      </c>
      <c r="C293" s="20">
        <v>36.695</v>
      </c>
      <c r="D293" s="20">
        <v>21.957999999999998</v>
      </c>
      <c r="E293" s="20">
        <v>47.601999999999997</v>
      </c>
      <c r="F293" s="20">
        <v>298.8</v>
      </c>
      <c r="G293" s="20">
        <v>23.913</v>
      </c>
      <c r="H293" s="20">
        <v>161</v>
      </c>
    </row>
    <row r="294" spans="1:8" x14ac:dyDescent="0.15">
      <c r="A294" s="20" t="s">
        <v>660</v>
      </c>
      <c r="B294" s="20" t="s">
        <v>884</v>
      </c>
      <c r="C294" s="20" t="s">
        <v>885</v>
      </c>
      <c r="D294" s="20">
        <v>21.960999999999999</v>
      </c>
      <c r="E294" s="20">
        <v>47.220999999999997</v>
      </c>
      <c r="F294" s="20">
        <v>299.8</v>
      </c>
      <c r="G294" s="20">
        <v>23.817</v>
      </c>
      <c r="H294" s="20">
        <v>163.19999999999999</v>
      </c>
    </row>
    <row r="295" spans="1:8" x14ac:dyDescent="0.15">
      <c r="A295" s="20" t="s">
        <v>663</v>
      </c>
      <c r="B295" s="20" t="s">
        <v>886</v>
      </c>
      <c r="C295" s="20" t="s">
        <v>887</v>
      </c>
      <c r="D295" s="20">
        <v>22.803999999999998</v>
      </c>
      <c r="E295" s="20">
        <v>48.045000000000002</v>
      </c>
      <c r="F295" s="20" t="s">
        <v>888</v>
      </c>
      <c r="G295" s="20">
        <v>23.846</v>
      </c>
      <c r="H295" s="20">
        <v>56.7</v>
      </c>
    </row>
    <row r="296" spans="1:8" x14ac:dyDescent="0.15">
      <c r="A296" s="20" t="s">
        <v>666</v>
      </c>
      <c r="B296" s="20" t="s">
        <v>889</v>
      </c>
      <c r="C296" s="20">
        <v>35.518999999999998</v>
      </c>
      <c r="D296" s="20">
        <v>21.995999999999999</v>
      </c>
      <c r="E296" s="20">
        <v>47.454999999999998</v>
      </c>
      <c r="F296" s="20">
        <v>299.8</v>
      </c>
      <c r="G296" s="20">
        <v>23.771000000000001</v>
      </c>
      <c r="H296" s="20">
        <v>162.80000000000001</v>
      </c>
    </row>
    <row r="297" spans="1:8" x14ac:dyDescent="0.15">
      <c r="A297" s="20" t="s">
        <v>668</v>
      </c>
      <c r="B297" s="20" t="s">
        <v>431</v>
      </c>
      <c r="C297" s="20" t="s">
        <v>890</v>
      </c>
      <c r="D297" s="20">
        <v>25.609000000000002</v>
      </c>
      <c r="E297" s="20">
        <v>50.198</v>
      </c>
      <c r="F297" s="20">
        <v>294.8</v>
      </c>
      <c r="G297" s="20">
        <v>24.04</v>
      </c>
      <c r="H297" s="20">
        <v>33</v>
      </c>
    </row>
    <row r="298" spans="1:8" x14ac:dyDescent="0.15">
      <c r="A298" s="20" t="s">
        <v>670</v>
      </c>
      <c r="B298" s="20" t="s">
        <v>891</v>
      </c>
      <c r="C298" s="20">
        <v>35.866</v>
      </c>
      <c r="D298" s="20">
        <v>22.062000000000001</v>
      </c>
      <c r="E298" s="20">
        <v>47.621000000000002</v>
      </c>
      <c r="F298" s="20">
        <v>298.8</v>
      </c>
      <c r="G298" s="20">
        <v>23.869</v>
      </c>
      <c r="H298" s="20">
        <v>161.9</v>
      </c>
    </row>
    <row r="299" spans="1:8" x14ac:dyDescent="0.15">
      <c r="A299" s="20" t="s">
        <v>673</v>
      </c>
      <c r="B299" s="20" t="s">
        <v>892</v>
      </c>
      <c r="C299" s="20">
        <v>35.709000000000003</v>
      </c>
      <c r="D299" s="20">
        <v>22.242000000000001</v>
      </c>
      <c r="E299" s="20">
        <v>47.911999999999999</v>
      </c>
      <c r="F299" s="20">
        <v>297.8</v>
      </c>
      <c r="G299" s="20">
        <v>23.928999999999998</v>
      </c>
      <c r="H299" s="20">
        <v>161.5</v>
      </c>
    </row>
    <row r="300" spans="1:8" x14ac:dyDescent="0.15">
      <c r="A300" s="20" t="s">
        <v>676</v>
      </c>
      <c r="B300" s="20" t="s">
        <v>893</v>
      </c>
      <c r="C300" s="20">
        <v>41.862000000000002</v>
      </c>
      <c r="D300" s="20">
        <v>28.411999999999999</v>
      </c>
      <c r="E300" s="20">
        <v>51.040999999999997</v>
      </c>
      <c r="F300" s="20">
        <v>297.8</v>
      </c>
      <c r="G300" s="20" t="s">
        <v>894</v>
      </c>
      <c r="H300" s="20">
        <v>144.6</v>
      </c>
    </row>
    <row r="301" spans="1:8" x14ac:dyDescent="0.15">
      <c r="A301" s="20" t="s">
        <v>679</v>
      </c>
      <c r="B301" s="20" t="s">
        <v>895</v>
      </c>
      <c r="C301" s="20">
        <v>35.393999999999998</v>
      </c>
      <c r="D301" s="20" t="s">
        <v>896</v>
      </c>
      <c r="E301" s="20" t="s">
        <v>897</v>
      </c>
      <c r="F301" s="20" t="s">
        <v>888</v>
      </c>
      <c r="G301" s="20">
        <v>23.664999999999999</v>
      </c>
      <c r="H301" s="20">
        <v>163.6</v>
      </c>
    </row>
    <row r="302" spans="1:8" x14ac:dyDescent="0.15">
      <c r="A302" s="20" t="s">
        <v>285</v>
      </c>
    </row>
    <row r="303" spans="1:8" x14ac:dyDescent="0.15">
      <c r="A303" s="20" t="s">
        <v>286</v>
      </c>
    </row>
    <row r="304" spans="1:8" x14ac:dyDescent="0.15">
      <c r="A304" s="20" t="s">
        <v>287</v>
      </c>
    </row>
    <row r="305" spans="1:8" x14ac:dyDescent="0.15">
      <c r="A305" s="20" t="s">
        <v>288</v>
      </c>
    </row>
    <row r="306" spans="1:8" x14ac:dyDescent="0.15">
      <c r="A306" s="20" t="s">
        <v>644</v>
      </c>
    </row>
    <row r="307" spans="1:8" x14ac:dyDescent="0.15">
      <c r="A307" s="21">
        <v>42847</v>
      </c>
    </row>
    <row r="308" spans="1:8" x14ac:dyDescent="0.15">
      <c r="A308" s="20" t="s">
        <v>290</v>
      </c>
    </row>
    <row r="309" spans="1:8" x14ac:dyDescent="0.15">
      <c r="A309" s="20" t="s">
        <v>291</v>
      </c>
    </row>
    <row r="310" spans="1:8" x14ac:dyDescent="0.15">
      <c r="A310" s="20" t="s">
        <v>292</v>
      </c>
    </row>
    <row r="311" spans="1:8" x14ac:dyDescent="0.15">
      <c r="A311" s="20" t="s">
        <v>898</v>
      </c>
    </row>
    <row r="312" spans="1:8" x14ac:dyDescent="0.15">
      <c r="A312" s="20" t="s">
        <v>899</v>
      </c>
    </row>
    <row r="313" spans="1:8" x14ac:dyDescent="0.15">
      <c r="A313" s="20" t="s">
        <v>900</v>
      </c>
    </row>
    <row r="314" spans="1:8" x14ac:dyDescent="0.15">
      <c r="B314" s="20" t="s">
        <v>647</v>
      </c>
      <c r="C314" s="20" t="s">
        <v>901</v>
      </c>
    </row>
    <row r="315" spans="1:8" x14ac:dyDescent="0.15">
      <c r="B315" s="20" t="s">
        <v>649</v>
      </c>
      <c r="C315" s="20" t="s">
        <v>650</v>
      </c>
      <c r="D315" s="20" t="s">
        <v>651</v>
      </c>
      <c r="E315" s="20" t="s">
        <v>652</v>
      </c>
      <c r="F315" s="20" t="s">
        <v>653</v>
      </c>
      <c r="G315" s="20" t="s">
        <v>654</v>
      </c>
      <c r="H315" s="20" t="s">
        <v>655</v>
      </c>
    </row>
    <row r="316" spans="1:8" x14ac:dyDescent="0.15">
      <c r="A316" s="20" t="s">
        <v>656</v>
      </c>
      <c r="B316" s="20" t="s">
        <v>182</v>
      </c>
      <c r="C316" s="20">
        <v>36.738999999999997</v>
      </c>
      <c r="D316" s="20">
        <v>22.847999999999999</v>
      </c>
      <c r="E316" s="20">
        <v>49.308999999999997</v>
      </c>
      <c r="F316" s="20">
        <v>290.89999999999998</v>
      </c>
      <c r="G316" s="20">
        <v>24.79</v>
      </c>
    </row>
    <row r="317" spans="1:8" x14ac:dyDescent="0.15">
      <c r="A317" s="20" t="s">
        <v>657</v>
      </c>
    </row>
    <row r="318" spans="1:8" x14ac:dyDescent="0.15">
      <c r="A318" s="20" t="s">
        <v>658</v>
      </c>
      <c r="B318" s="20" t="s">
        <v>902</v>
      </c>
      <c r="C318" s="20">
        <v>36.807000000000002</v>
      </c>
      <c r="D318" s="20" t="s">
        <v>903</v>
      </c>
      <c r="E318" s="20">
        <v>50.058</v>
      </c>
      <c r="F318" s="20">
        <v>288</v>
      </c>
      <c r="G318" s="20">
        <v>24.975999999999999</v>
      </c>
      <c r="H318" s="20">
        <v>155.6</v>
      </c>
    </row>
    <row r="319" spans="1:8" x14ac:dyDescent="0.15">
      <c r="A319" s="20" t="s">
        <v>660</v>
      </c>
      <c r="B319" s="20" t="s">
        <v>904</v>
      </c>
      <c r="C319" s="20">
        <v>36.823999999999998</v>
      </c>
      <c r="D319" s="20">
        <v>23.158999999999999</v>
      </c>
      <c r="E319" s="20">
        <v>49.697000000000003</v>
      </c>
      <c r="F319" s="20" t="s">
        <v>711</v>
      </c>
      <c r="G319" s="20">
        <v>24.859000000000002</v>
      </c>
      <c r="H319" s="20">
        <v>155.80000000000001</v>
      </c>
    </row>
    <row r="320" spans="1:8" x14ac:dyDescent="0.15">
      <c r="A320" s="20" t="s">
        <v>663</v>
      </c>
      <c r="B320" s="20" t="s">
        <v>905</v>
      </c>
      <c r="C320" s="20" t="s">
        <v>906</v>
      </c>
      <c r="D320" s="20">
        <v>23.75</v>
      </c>
      <c r="E320" s="20">
        <v>50.709000000000003</v>
      </c>
      <c r="F320" s="20">
        <v>287.10000000000002</v>
      </c>
      <c r="G320" s="20">
        <v>25.611000000000001</v>
      </c>
      <c r="H320" s="20">
        <v>62.3</v>
      </c>
    </row>
    <row r="321" spans="1:8" x14ac:dyDescent="0.15">
      <c r="A321" s="20" t="s">
        <v>666</v>
      </c>
      <c r="B321" s="20" t="s">
        <v>907</v>
      </c>
      <c r="C321" s="20">
        <v>37.244</v>
      </c>
      <c r="D321" s="20">
        <v>23.37</v>
      </c>
      <c r="E321" s="20">
        <v>49.756</v>
      </c>
      <c r="F321" s="20">
        <v>287.10000000000002</v>
      </c>
      <c r="G321" s="20">
        <v>24.907</v>
      </c>
      <c r="H321" s="20">
        <v>154.9</v>
      </c>
    </row>
    <row r="322" spans="1:8" x14ac:dyDescent="0.15">
      <c r="A322" s="20" t="s">
        <v>668</v>
      </c>
      <c r="B322" s="20" t="s">
        <v>908</v>
      </c>
      <c r="C322" s="20" t="s">
        <v>909</v>
      </c>
      <c r="D322" s="20">
        <v>28.035</v>
      </c>
      <c r="E322" s="20">
        <v>57.054000000000002</v>
      </c>
      <c r="F322" s="20">
        <v>278</v>
      </c>
      <c r="G322" s="20">
        <v>25.446999999999999</v>
      </c>
      <c r="H322" s="20">
        <v>44.5</v>
      </c>
    </row>
    <row r="323" spans="1:8" x14ac:dyDescent="0.15">
      <c r="A323" s="20" t="s">
        <v>670</v>
      </c>
      <c r="B323" s="20" t="s">
        <v>910</v>
      </c>
      <c r="C323" s="20">
        <v>37.365000000000002</v>
      </c>
      <c r="D323" s="20">
        <v>23.244</v>
      </c>
      <c r="E323" s="20">
        <v>49.768000000000001</v>
      </c>
      <c r="F323" s="20">
        <v>289.89999999999998</v>
      </c>
      <c r="G323" s="20">
        <v>25.012</v>
      </c>
      <c r="H323" s="20">
        <v>154.80000000000001</v>
      </c>
    </row>
    <row r="324" spans="1:8" x14ac:dyDescent="0.15">
      <c r="A324" s="20" t="s">
        <v>673</v>
      </c>
      <c r="B324" s="20" t="s">
        <v>911</v>
      </c>
      <c r="C324" s="20" t="s">
        <v>912</v>
      </c>
      <c r="D324" s="20">
        <v>25.484000000000002</v>
      </c>
      <c r="E324" s="20">
        <v>54.875999999999998</v>
      </c>
      <c r="F324" s="20">
        <v>266.2</v>
      </c>
      <c r="G324" s="20">
        <v>26.08</v>
      </c>
      <c r="H324" s="20">
        <v>55.8</v>
      </c>
    </row>
    <row r="325" spans="1:8" x14ac:dyDescent="0.15">
      <c r="A325" s="20" t="s">
        <v>676</v>
      </c>
      <c r="B325" s="20" t="s">
        <v>913</v>
      </c>
      <c r="C325" s="20" t="s">
        <v>914</v>
      </c>
      <c r="D325" s="20">
        <v>22.934000000000001</v>
      </c>
      <c r="E325" s="20" t="s">
        <v>915</v>
      </c>
      <c r="F325" s="20">
        <v>286.10000000000002</v>
      </c>
      <c r="G325" s="20">
        <v>25.117000000000001</v>
      </c>
      <c r="H325" s="20">
        <v>156.30000000000001</v>
      </c>
    </row>
    <row r="326" spans="1:8" x14ac:dyDescent="0.15">
      <c r="A326" s="20" t="s">
        <v>679</v>
      </c>
      <c r="B326" s="20" t="s">
        <v>916</v>
      </c>
      <c r="C326" s="20">
        <v>36.988</v>
      </c>
      <c r="D326" s="20">
        <v>23.254999999999999</v>
      </c>
      <c r="E326" s="20">
        <v>49.77</v>
      </c>
      <c r="F326" s="20">
        <v>287.10000000000002</v>
      </c>
      <c r="G326" s="20" t="s">
        <v>917</v>
      </c>
      <c r="H326" s="20">
        <v>155.5</v>
      </c>
    </row>
    <row r="327" spans="1:8" x14ac:dyDescent="0.15">
      <c r="A327" s="20" t="s">
        <v>285</v>
      </c>
    </row>
    <row r="328" spans="1:8" x14ac:dyDescent="0.15">
      <c r="A328" s="20" t="s">
        <v>286</v>
      </c>
    </row>
    <row r="329" spans="1:8" x14ac:dyDescent="0.15">
      <c r="A329" s="20" t="s">
        <v>287</v>
      </c>
    </row>
    <row r="330" spans="1:8" x14ac:dyDescent="0.15">
      <c r="A330" s="20" t="s">
        <v>288</v>
      </c>
    </row>
    <row r="331" spans="1:8" x14ac:dyDescent="0.15">
      <c r="A331" s="20" t="s">
        <v>644</v>
      </c>
    </row>
    <row r="332" spans="1:8" x14ac:dyDescent="0.15">
      <c r="A332" s="21">
        <v>42847</v>
      </c>
    </row>
    <row r="333" spans="1:8" x14ac:dyDescent="0.15">
      <c r="A333" s="20" t="s">
        <v>290</v>
      </c>
    </row>
    <row r="334" spans="1:8" x14ac:dyDescent="0.15">
      <c r="A334" s="20" t="s">
        <v>291</v>
      </c>
    </row>
    <row r="335" spans="1:8" x14ac:dyDescent="0.15">
      <c r="A335" s="20" t="s">
        <v>292</v>
      </c>
    </row>
    <row r="336" spans="1:8" x14ac:dyDescent="0.15">
      <c r="A336" s="20" t="s">
        <v>918</v>
      </c>
    </row>
    <row r="337" spans="1:8" x14ac:dyDescent="0.15">
      <c r="A337" s="20" t="s">
        <v>919</v>
      </c>
    </row>
    <row r="338" spans="1:8" x14ac:dyDescent="0.15">
      <c r="A338" s="20" t="s">
        <v>920</v>
      </c>
    </row>
    <row r="339" spans="1:8" x14ac:dyDescent="0.15">
      <c r="B339" s="20" t="s">
        <v>647</v>
      </c>
      <c r="C339" s="20" t="s">
        <v>921</v>
      </c>
    </row>
    <row r="340" spans="1:8" x14ac:dyDescent="0.15">
      <c r="B340" s="20" t="s">
        <v>649</v>
      </c>
      <c r="C340" s="20" t="s">
        <v>650</v>
      </c>
      <c r="D340" s="20" t="s">
        <v>651</v>
      </c>
      <c r="E340" s="20" t="s">
        <v>652</v>
      </c>
      <c r="F340" s="20" t="s">
        <v>653</v>
      </c>
      <c r="G340" s="20" t="s">
        <v>654</v>
      </c>
      <c r="H340" s="20" t="s">
        <v>655</v>
      </c>
    </row>
    <row r="341" spans="1:8" x14ac:dyDescent="0.15">
      <c r="A341" s="20" t="s">
        <v>656</v>
      </c>
      <c r="B341" s="20" t="s">
        <v>213</v>
      </c>
      <c r="C341" s="20">
        <v>37.093000000000004</v>
      </c>
      <c r="D341" s="20">
        <v>23.085999999999999</v>
      </c>
      <c r="E341" s="20">
        <v>49.860999999999997</v>
      </c>
      <c r="F341" s="20">
        <v>292.8</v>
      </c>
      <c r="G341" s="20">
        <v>24.748000000000001</v>
      </c>
    </row>
    <row r="342" spans="1:8" x14ac:dyDescent="0.15">
      <c r="A342" s="20" t="s">
        <v>657</v>
      </c>
    </row>
    <row r="343" spans="1:8" x14ac:dyDescent="0.15">
      <c r="A343" s="20" t="s">
        <v>658</v>
      </c>
      <c r="B343" s="20" t="s">
        <v>922</v>
      </c>
      <c r="C343" s="20">
        <v>37.689</v>
      </c>
      <c r="D343" s="20">
        <v>23.51</v>
      </c>
      <c r="E343" s="20">
        <v>50.276000000000003</v>
      </c>
      <c r="F343" s="20">
        <v>289.89999999999998</v>
      </c>
      <c r="G343" s="20">
        <v>25.253</v>
      </c>
      <c r="H343" s="20">
        <v>153.30000000000001</v>
      </c>
    </row>
    <row r="344" spans="1:8" x14ac:dyDescent="0.15">
      <c r="A344" s="20" t="s">
        <v>660</v>
      </c>
      <c r="B344" s="20" t="s">
        <v>923</v>
      </c>
      <c r="C344" s="20" t="s">
        <v>924</v>
      </c>
      <c r="D344" s="20">
        <v>25.224</v>
      </c>
      <c r="E344" s="20">
        <v>54.976999999999997</v>
      </c>
      <c r="F344" s="20">
        <v>266.2</v>
      </c>
      <c r="G344" s="20">
        <v>26.811</v>
      </c>
      <c r="H344" s="20">
        <v>41</v>
      </c>
    </row>
    <row r="345" spans="1:8" x14ac:dyDescent="0.15">
      <c r="A345" s="20" t="s">
        <v>663</v>
      </c>
      <c r="B345" s="20" t="s">
        <v>925</v>
      </c>
      <c r="C345" s="20">
        <v>37.496000000000002</v>
      </c>
      <c r="D345" s="20">
        <v>23.588999999999999</v>
      </c>
      <c r="E345" s="20">
        <v>50.337000000000003</v>
      </c>
      <c r="F345" s="20">
        <v>290.89999999999998</v>
      </c>
      <c r="G345" s="20">
        <v>25.89</v>
      </c>
      <c r="H345" s="20">
        <v>152.6</v>
      </c>
    </row>
    <row r="346" spans="1:8" x14ac:dyDescent="0.15">
      <c r="A346" s="20" t="s">
        <v>666</v>
      </c>
      <c r="B346" s="20" t="s">
        <v>926</v>
      </c>
      <c r="C346" s="20" t="s">
        <v>927</v>
      </c>
      <c r="D346" s="20">
        <v>23.155999999999999</v>
      </c>
      <c r="E346" s="20">
        <v>49.988999999999997</v>
      </c>
      <c r="F346" s="20">
        <v>291.8</v>
      </c>
      <c r="G346" s="20">
        <v>25.053999999999998</v>
      </c>
      <c r="H346" s="20">
        <v>154.9</v>
      </c>
    </row>
    <row r="347" spans="1:8" x14ac:dyDescent="0.15">
      <c r="A347" s="20" t="s">
        <v>668</v>
      </c>
      <c r="B347" s="20" t="s">
        <v>928</v>
      </c>
      <c r="C347" s="20">
        <v>37.155999999999999</v>
      </c>
      <c r="D347" s="20">
        <v>23.382000000000001</v>
      </c>
      <c r="E347" s="20" t="s">
        <v>929</v>
      </c>
      <c r="F347" s="20">
        <v>291.8</v>
      </c>
      <c r="G347" s="20">
        <v>24.837</v>
      </c>
      <c r="H347" s="20">
        <v>155</v>
      </c>
    </row>
    <row r="348" spans="1:8" x14ac:dyDescent="0.15">
      <c r="A348" s="20" t="s">
        <v>670</v>
      </c>
      <c r="B348" s="20" t="s">
        <v>930</v>
      </c>
      <c r="C348" s="20" t="s">
        <v>931</v>
      </c>
      <c r="D348" s="20">
        <v>23.593</v>
      </c>
      <c r="E348" s="20">
        <v>50.493000000000002</v>
      </c>
      <c r="F348" s="20">
        <v>287.10000000000002</v>
      </c>
      <c r="G348" s="20">
        <v>25.106000000000002</v>
      </c>
      <c r="H348" s="20">
        <v>71.599999999999994</v>
      </c>
    </row>
    <row r="349" spans="1:8" x14ac:dyDescent="0.15">
      <c r="A349" s="20" t="s">
        <v>673</v>
      </c>
      <c r="B349" s="20" t="s">
        <v>932</v>
      </c>
      <c r="C349" s="20">
        <v>37.128</v>
      </c>
      <c r="D349" s="20">
        <v>23.385000000000002</v>
      </c>
      <c r="E349" s="20">
        <v>50.551000000000002</v>
      </c>
      <c r="F349" s="20">
        <v>286.10000000000002</v>
      </c>
      <c r="G349" s="20">
        <v>24.945</v>
      </c>
      <c r="H349" s="20">
        <v>154.1</v>
      </c>
    </row>
    <row r="350" spans="1:8" x14ac:dyDescent="0.15">
      <c r="A350" s="20" t="s">
        <v>676</v>
      </c>
      <c r="B350" s="20" t="s">
        <v>933</v>
      </c>
      <c r="C350" s="20">
        <v>37.548000000000002</v>
      </c>
      <c r="D350" s="20">
        <v>23.184000000000001</v>
      </c>
      <c r="E350" s="20">
        <v>49.988999999999997</v>
      </c>
      <c r="F350" s="20">
        <v>288</v>
      </c>
      <c r="G350" s="20">
        <v>24.856999999999999</v>
      </c>
      <c r="H350" s="20">
        <v>154.6</v>
      </c>
    </row>
    <row r="351" spans="1:8" x14ac:dyDescent="0.15">
      <c r="A351" s="20" t="s">
        <v>679</v>
      </c>
      <c r="B351" s="20" t="s">
        <v>934</v>
      </c>
      <c r="C351" s="20">
        <v>37.292000000000002</v>
      </c>
      <c r="D351" s="20">
        <v>23.428000000000001</v>
      </c>
      <c r="E351" s="20">
        <v>50.273000000000003</v>
      </c>
      <c r="F351" s="20">
        <v>287.10000000000002</v>
      </c>
      <c r="G351" s="20" t="s">
        <v>935</v>
      </c>
      <c r="H351" s="20">
        <v>154.4</v>
      </c>
    </row>
    <row r="352" spans="1:8" x14ac:dyDescent="0.15">
      <c r="A352" s="20" t="s">
        <v>703</v>
      </c>
      <c r="B352" s="20" t="s">
        <v>936</v>
      </c>
      <c r="C352" s="20">
        <v>37.259</v>
      </c>
      <c r="D352" s="20" t="s">
        <v>937</v>
      </c>
      <c r="E352" s="20">
        <v>49.871000000000002</v>
      </c>
      <c r="F352" s="20" t="s">
        <v>938</v>
      </c>
      <c r="G352" s="20">
        <v>24.93</v>
      </c>
      <c r="H352" s="20">
        <v>155.1</v>
      </c>
    </row>
    <row r="353" spans="1:8" x14ac:dyDescent="0.15">
      <c r="A353" s="20" t="s">
        <v>740</v>
      </c>
      <c r="B353" s="20" t="s">
        <v>939</v>
      </c>
      <c r="C353" s="20">
        <v>37.262999999999998</v>
      </c>
      <c r="D353" s="20">
        <v>23.411999999999999</v>
      </c>
      <c r="E353" s="20">
        <v>50.244999999999997</v>
      </c>
      <c r="F353" s="20">
        <v>288.89999999999998</v>
      </c>
      <c r="G353" s="20">
        <v>25.274999999999999</v>
      </c>
      <c r="H353" s="20">
        <v>153.9</v>
      </c>
    </row>
    <row r="354" spans="1:8" x14ac:dyDescent="0.15">
      <c r="A354" s="20" t="s">
        <v>285</v>
      </c>
    </row>
    <row r="355" spans="1:8" x14ac:dyDescent="0.15">
      <c r="A355" s="20" t="s">
        <v>286</v>
      </c>
    </row>
    <row r="356" spans="1:8" x14ac:dyDescent="0.15">
      <c r="A356" s="20" t="s">
        <v>287</v>
      </c>
    </row>
    <row r="357" spans="1:8" x14ac:dyDescent="0.15">
      <c r="A357" s="20" t="s">
        <v>288</v>
      </c>
    </row>
    <row r="358" spans="1:8" x14ac:dyDescent="0.15">
      <c r="A358" s="20" t="s">
        <v>644</v>
      </c>
    </row>
    <row r="359" spans="1:8" x14ac:dyDescent="0.15">
      <c r="A359" s="21">
        <v>42847</v>
      </c>
    </row>
    <row r="360" spans="1:8" x14ac:dyDescent="0.15">
      <c r="A360" s="20" t="s">
        <v>290</v>
      </c>
    </row>
    <row r="361" spans="1:8" x14ac:dyDescent="0.15">
      <c r="A361" s="20" t="s">
        <v>291</v>
      </c>
    </row>
    <row r="362" spans="1:8" x14ac:dyDescent="0.15">
      <c r="A362" s="20" t="s">
        <v>292</v>
      </c>
    </row>
    <row r="363" spans="1:8" x14ac:dyDescent="0.15">
      <c r="A363" s="20" t="s">
        <v>940</v>
      </c>
    </row>
    <row r="364" spans="1:8" x14ac:dyDescent="0.15">
      <c r="A364" s="20" t="s">
        <v>941</v>
      </c>
    </row>
    <row r="365" spans="1:8" x14ac:dyDescent="0.15">
      <c r="A365" s="20" t="s">
        <v>942</v>
      </c>
    </row>
    <row r="366" spans="1:8" x14ac:dyDescent="0.15">
      <c r="B366" s="20" t="s">
        <v>647</v>
      </c>
      <c r="C366" s="20" t="s">
        <v>943</v>
      </c>
    </row>
    <row r="367" spans="1:8" x14ac:dyDescent="0.15">
      <c r="B367" s="20" t="s">
        <v>649</v>
      </c>
      <c r="C367" s="20" t="s">
        <v>650</v>
      </c>
      <c r="D367" s="20" t="s">
        <v>651</v>
      </c>
      <c r="E367" s="20" t="s">
        <v>652</v>
      </c>
      <c r="F367" s="20" t="s">
        <v>653</v>
      </c>
      <c r="G367" s="20" t="s">
        <v>654</v>
      </c>
      <c r="H367" s="20" t="s">
        <v>655</v>
      </c>
    </row>
    <row r="368" spans="1:8" x14ac:dyDescent="0.15">
      <c r="A368" s="20" t="s">
        <v>656</v>
      </c>
      <c r="B368" s="20" t="s">
        <v>206</v>
      </c>
      <c r="C368" s="20">
        <v>36.881999999999998</v>
      </c>
      <c r="D368" s="20">
        <v>23.056999999999999</v>
      </c>
      <c r="E368" s="20">
        <v>49.792999999999999</v>
      </c>
      <c r="F368" s="20">
        <v>292.8</v>
      </c>
      <c r="G368" s="20">
        <v>24.954999999999998</v>
      </c>
    </row>
    <row r="369" spans="1:8" x14ac:dyDescent="0.15">
      <c r="A369" s="20" t="s">
        <v>657</v>
      </c>
    </row>
    <row r="370" spans="1:8" x14ac:dyDescent="0.15">
      <c r="A370" s="20" t="s">
        <v>658</v>
      </c>
      <c r="B370" s="20" t="s">
        <v>944</v>
      </c>
      <c r="C370" s="20" t="s">
        <v>945</v>
      </c>
      <c r="D370" s="20" t="s">
        <v>946</v>
      </c>
      <c r="E370" s="20">
        <v>49.978000000000002</v>
      </c>
      <c r="F370" s="20" t="s">
        <v>938</v>
      </c>
      <c r="G370" s="20">
        <v>24.997</v>
      </c>
      <c r="H370" s="20">
        <v>155.30000000000001</v>
      </c>
    </row>
    <row r="371" spans="1:8" x14ac:dyDescent="0.15">
      <c r="A371" s="20" t="s">
        <v>660</v>
      </c>
      <c r="B371" s="20" t="s">
        <v>947</v>
      </c>
      <c r="C371" s="20">
        <v>37.335000000000001</v>
      </c>
      <c r="D371" s="20">
        <v>23.276</v>
      </c>
      <c r="E371" s="20">
        <v>49.808999999999997</v>
      </c>
      <c r="F371" s="20" t="s">
        <v>938</v>
      </c>
      <c r="G371" s="20">
        <v>25.24</v>
      </c>
      <c r="H371" s="20">
        <v>154.5</v>
      </c>
    </row>
    <row r="372" spans="1:8" x14ac:dyDescent="0.15">
      <c r="A372" s="20" t="s">
        <v>663</v>
      </c>
      <c r="B372" s="20" t="s">
        <v>948</v>
      </c>
      <c r="C372" s="20">
        <v>37.414000000000001</v>
      </c>
      <c r="D372" s="20">
        <v>23.527000000000001</v>
      </c>
      <c r="E372" s="20">
        <v>50.786999999999999</v>
      </c>
      <c r="F372" s="20">
        <v>263.8</v>
      </c>
      <c r="G372" s="20">
        <v>25.655999999999999</v>
      </c>
      <c r="H372" s="20">
        <v>152.5</v>
      </c>
    </row>
    <row r="373" spans="1:8" x14ac:dyDescent="0.15">
      <c r="A373" s="20" t="s">
        <v>666</v>
      </c>
      <c r="B373" s="20" t="s">
        <v>949</v>
      </c>
      <c r="C373" s="20" t="s">
        <v>950</v>
      </c>
      <c r="D373" s="20">
        <v>23.56</v>
      </c>
      <c r="E373" s="20" t="s">
        <v>951</v>
      </c>
      <c r="F373" s="20">
        <v>283.39999999999998</v>
      </c>
      <c r="G373" s="20">
        <v>25.271999999999998</v>
      </c>
      <c r="H373" s="20">
        <v>43.2</v>
      </c>
    </row>
    <row r="374" spans="1:8" x14ac:dyDescent="0.15">
      <c r="A374" s="20" t="s">
        <v>668</v>
      </c>
      <c r="B374" s="20" t="s">
        <v>952</v>
      </c>
      <c r="C374" s="20">
        <v>37.411000000000001</v>
      </c>
      <c r="D374" s="20">
        <v>23.466999999999999</v>
      </c>
      <c r="E374" s="20">
        <v>49.878</v>
      </c>
      <c r="F374" s="20">
        <v>288</v>
      </c>
      <c r="G374" s="20" t="s">
        <v>953</v>
      </c>
      <c r="H374" s="20">
        <v>154.4</v>
      </c>
    </row>
    <row r="375" spans="1:8" x14ac:dyDescent="0.15">
      <c r="A375" s="20" t="s">
        <v>670</v>
      </c>
      <c r="B375" s="20" t="s">
        <v>954</v>
      </c>
      <c r="C375" s="20">
        <v>37.481999999999999</v>
      </c>
      <c r="D375" s="20">
        <v>23.65</v>
      </c>
      <c r="E375" s="20">
        <v>50.152999999999999</v>
      </c>
      <c r="F375" s="20">
        <v>286.10000000000002</v>
      </c>
      <c r="G375" s="20">
        <v>25.495999999999999</v>
      </c>
      <c r="H375" s="20">
        <v>153.19999999999999</v>
      </c>
    </row>
    <row r="376" spans="1:8" x14ac:dyDescent="0.15">
      <c r="A376" s="20" t="s">
        <v>673</v>
      </c>
      <c r="B376" s="20" t="s">
        <v>955</v>
      </c>
      <c r="C376" s="20" t="s">
        <v>956</v>
      </c>
      <c r="D376" s="20">
        <v>23.498000000000001</v>
      </c>
      <c r="E376" s="20">
        <v>50.201000000000001</v>
      </c>
      <c r="F376" s="20">
        <v>283.39999999999998</v>
      </c>
      <c r="G376" s="20">
        <v>25.363</v>
      </c>
      <c r="H376" s="20">
        <v>65.5</v>
      </c>
    </row>
    <row r="377" spans="1:8" x14ac:dyDescent="0.15">
      <c r="A377" s="20" t="s">
        <v>676</v>
      </c>
      <c r="B377" s="20" t="s">
        <v>957</v>
      </c>
      <c r="C377" s="20">
        <v>37.869</v>
      </c>
      <c r="D377" s="20">
        <v>23.838999999999999</v>
      </c>
      <c r="E377" s="20">
        <v>50.317</v>
      </c>
      <c r="F377" s="20">
        <v>285.2</v>
      </c>
      <c r="G377" s="20">
        <v>25.382999999999999</v>
      </c>
      <c r="H377" s="20">
        <v>152.5</v>
      </c>
    </row>
    <row r="378" spans="1:8" x14ac:dyDescent="0.15">
      <c r="A378" s="20" t="s">
        <v>679</v>
      </c>
      <c r="B378" s="20" t="s">
        <v>958</v>
      </c>
      <c r="C378" s="20">
        <v>37.448</v>
      </c>
      <c r="D378" s="20">
        <v>23.571999999999999</v>
      </c>
      <c r="E378" s="20">
        <v>50.56</v>
      </c>
      <c r="F378" s="20">
        <v>284.3</v>
      </c>
      <c r="G378" s="20">
        <v>25.247</v>
      </c>
      <c r="H378" s="20">
        <v>153.19999999999999</v>
      </c>
    </row>
    <row r="379" spans="1:8" x14ac:dyDescent="0.15">
      <c r="A379" s="20" t="s">
        <v>285</v>
      </c>
    </row>
    <row r="380" spans="1:8" x14ac:dyDescent="0.15">
      <c r="A380" s="20" t="s">
        <v>286</v>
      </c>
    </row>
    <row r="381" spans="1:8" x14ac:dyDescent="0.15">
      <c r="A381" s="20" t="s">
        <v>287</v>
      </c>
    </row>
    <row r="382" spans="1:8" x14ac:dyDescent="0.15">
      <c r="A382" s="20" t="s">
        <v>288</v>
      </c>
    </row>
    <row r="383" spans="1:8" x14ac:dyDescent="0.15">
      <c r="A383" s="20" t="s">
        <v>644</v>
      </c>
    </row>
    <row r="384" spans="1:8" x14ac:dyDescent="0.15">
      <c r="A384" s="21">
        <v>42847</v>
      </c>
    </row>
    <row r="385" spans="1:8" x14ac:dyDescent="0.15">
      <c r="A385" s="20" t="s">
        <v>290</v>
      </c>
    </row>
    <row r="386" spans="1:8" x14ac:dyDescent="0.15">
      <c r="A386" s="20" t="s">
        <v>291</v>
      </c>
    </row>
    <row r="387" spans="1:8" x14ac:dyDescent="0.15">
      <c r="A387" s="20" t="s">
        <v>292</v>
      </c>
    </row>
    <row r="388" spans="1:8" x14ac:dyDescent="0.15">
      <c r="A388" s="20" t="s">
        <v>959</v>
      </c>
    </row>
    <row r="389" spans="1:8" x14ac:dyDescent="0.15">
      <c r="A389" s="20" t="s">
        <v>960</v>
      </c>
    </row>
    <row r="390" spans="1:8" x14ac:dyDescent="0.15">
      <c r="A390" s="20" t="s">
        <v>961</v>
      </c>
    </row>
    <row r="391" spans="1:8" x14ac:dyDescent="0.15">
      <c r="B391" s="20" t="s">
        <v>647</v>
      </c>
      <c r="C391" s="20" t="s">
        <v>962</v>
      </c>
    </row>
    <row r="392" spans="1:8" x14ac:dyDescent="0.15">
      <c r="B392" s="20" t="s">
        <v>649</v>
      </c>
      <c r="C392" s="20" t="s">
        <v>650</v>
      </c>
      <c r="D392" s="20" t="s">
        <v>651</v>
      </c>
      <c r="E392" s="20" t="s">
        <v>652</v>
      </c>
      <c r="F392" s="20" t="s">
        <v>653</v>
      </c>
      <c r="G392" s="20" t="s">
        <v>654</v>
      </c>
      <c r="H392" s="20" t="s">
        <v>655</v>
      </c>
    </row>
    <row r="393" spans="1:8" x14ac:dyDescent="0.15">
      <c r="A393" s="20" t="s">
        <v>656</v>
      </c>
      <c r="B393" s="20" t="s">
        <v>198</v>
      </c>
      <c r="C393" s="20">
        <v>36.927</v>
      </c>
      <c r="D393" s="20">
        <v>23.103000000000002</v>
      </c>
      <c r="E393" s="20">
        <v>49.506999999999998</v>
      </c>
      <c r="F393" s="20">
        <v>286.10000000000002</v>
      </c>
      <c r="G393" s="20">
        <v>24.663</v>
      </c>
    </row>
    <row r="394" spans="1:8" x14ac:dyDescent="0.15">
      <c r="A394" s="20" t="s">
        <v>657</v>
      </c>
    </row>
    <row r="395" spans="1:8" x14ac:dyDescent="0.15">
      <c r="A395" s="20" t="s">
        <v>658</v>
      </c>
      <c r="B395" s="20" t="s">
        <v>963</v>
      </c>
      <c r="C395" s="20">
        <v>37.183999999999997</v>
      </c>
      <c r="D395" s="20">
        <v>23.140999999999998</v>
      </c>
      <c r="E395" s="20">
        <v>49.78</v>
      </c>
      <c r="F395" s="20" t="s">
        <v>695</v>
      </c>
      <c r="G395" s="20">
        <v>24.81</v>
      </c>
      <c r="H395" s="20">
        <v>155.30000000000001</v>
      </c>
    </row>
    <row r="396" spans="1:8" x14ac:dyDescent="0.15">
      <c r="A396" s="20" t="s">
        <v>660</v>
      </c>
      <c r="B396" s="20" t="s">
        <v>964</v>
      </c>
      <c r="C396" s="20" t="s">
        <v>965</v>
      </c>
      <c r="D396" s="20">
        <v>23.689</v>
      </c>
      <c r="E396" s="20">
        <v>49.735999999999997</v>
      </c>
      <c r="F396" s="20">
        <v>280.60000000000002</v>
      </c>
      <c r="G396" s="20">
        <v>24.741</v>
      </c>
      <c r="H396" s="20">
        <v>155.1</v>
      </c>
    </row>
    <row r="397" spans="1:8" x14ac:dyDescent="0.15">
      <c r="A397" s="20" t="s">
        <v>663</v>
      </c>
      <c r="B397" s="20" t="s">
        <v>966</v>
      </c>
      <c r="C397" s="20">
        <v>37.167999999999999</v>
      </c>
      <c r="D397" s="20" t="s">
        <v>967</v>
      </c>
      <c r="E397" s="20" t="s">
        <v>968</v>
      </c>
      <c r="F397" s="20">
        <v>278</v>
      </c>
      <c r="G397" s="20">
        <v>25.114000000000001</v>
      </c>
      <c r="H397" s="20">
        <v>155.4</v>
      </c>
    </row>
    <row r="398" spans="1:8" x14ac:dyDescent="0.15">
      <c r="A398" s="20" t="s">
        <v>666</v>
      </c>
      <c r="B398" s="20" t="s">
        <v>969</v>
      </c>
      <c r="D398" s="20">
        <v>23.777000000000001</v>
      </c>
      <c r="E398" s="20">
        <v>50.808</v>
      </c>
      <c r="F398" s="20">
        <v>282.39999999999998</v>
      </c>
      <c r="G398" s="20">
        <v>25.036000000000001</v>
      </c>
      <c r="H398" s="20">
        <v>82.2</v>
      </c>
    </row>
    <row r="399" spans="1:8" x14ac:dyDescent="0.15">
      <c r="A399" s="20" t="s">
        <v>668</v>
      </c>
      <c r="B399" s="20" t="s">
        <v>970</v>
      </c>
      <c r="C399" s="20">
        <v>37.255000000000003</v>
      </c>
      <c r="D399" s="20">
        <v>23.399000000000001</v>
      </c>
      <c r="E399" s="20">
        <v>49.627000000000002</v>
      </c>
      <c r="F399" s="20">
        <v>285.2</v>
      </c>
      <c r="G399" s="20">
        <v>24.96</v>
      </c>
      <c r="H399" s="20">
        <v>155</v>
      </c>
    </row>
    <row r="400" spans="1:8" x14ac:dyDescent="0.15">
      <c r="A400" s="20" t="s">
        <v>670</v>
      </c>
      <c r="B400" s="20" t="s">
        <v>971</v>
      </c>
      <c r="C400" s="20">
        <v>37.494</v>
      </c>
      <c r="D400" s="20">
        <v>23.114000000000001</v>
      </c>
      <c r="E400" s="20">
        <v>50.118000000000002</v>
      </c>
      <c r="F400" s="20">
        <v>284.3</v>
      </c>
      <c r="G400" s="20">
        <v>25.007999999999999</v>
      </c>
      <c r="H400" s="20">
        <v>154.4</v>
      </c>
    </row>
    <row r="401" spans="1:8" x14ac:dyDescent="0.15">
      <c r="A401" s="20" t="s">
        <v>673</v>
      </c>
      <c r="B401" s="20" t="s">
        <v>972</v>
      </c>
      <c r="C401" s="20">
        <v>37.576000000000001</v>
      </c>
      <c r="D401" s="20">
        <v>23.132999999999999</v>
      </c>
      <c r="E401" s="20">
        <v>49.877000000000002</v>
      </c>
      <c r="F401" s="20">
        <v>283.39999999999998</v>
      </c>
      <c r="G401" s="20">
        <v>24.95</v>
      </c>
      <c r="H401" s="20">
        <v>154.6</v>
      </c>
    </row>
    <row r="402" spans="1:8" x14ac:dyDescent="0.15">
      <c r="A402" s="20" t="s">
        <v>676</v>
      </c>
      <c r="B402" s="20" t="s">
        <v>973</v>
      </c>
      <c r="C402" s="20">
        <v>37.533999999999999</v>
      </c>
      <c r="D402" s="20">
        <v>23.321000000000002</v>
      </c>
      <c r="E402" s="20">
        <v>50.247</v>
      </c>
      <c r="F402" s="20">
        <v>283.39999999999998</v>
      </c>
      <c r="G402" s="20">
        <v>25.114000000000001</v>
      </c>
      <c r="H402" s="20">
        <v>153.80000000000001</v>
      </c>
    </row>
    <row r="403" spans="1:8" x14ac:dyDescent="0.15">
      <c r="A403" s="20" t="s">
        <v>679</v>
      </c>
      <c r="B403" s="20" t="s">
        <v>974</v>
      </c>
      <c r="C403" s="20">
        <v>37.469000000000001</v>
      </c>
      <c r="D403" s="20">
        <v>23.37</v>
      </c>
      <c r="E403" s="20">
        <v>50.412999999999997</v>
      </c>
      <c r="F403" s="20">
        <v>283.39999999999998</v>
      </c>
      <c r="G403" s="20">
        <v>25.042000000000002</v>
      </c>
      <c r="H403" s="20">
        <v>153.80000000000001</v>
      </c>
    </row>
    <row r="404" spans="1:8" x14ac:dyDescent="0.15">
      <c r="A404" s="20" t="s">
        <v>703</v>
      </c>
      <c r="B404" s="20" t="s">
        <v>975</v>
      </c>
      <c r="D404" s="20">
        <v>24.268000000000001</v>
      </c>
      <c r="E404" s="20">
        <v>50.868000000000002</v>
      </c>
      <c r="F404" s="20">
        <v>274.5</v>
      </c>
      <c r="G404" s="20">
        <v>25.451000000000001</v>
      </c>
      <c r="H404" s="20">
        <v>59.5</v>
      </c>
    </row>
    <row r="405" spans="1:8" x14ac:dyDescent="0.15">
      <c r="A405" s="20" t="s">
        <v>740</v>
      </c>
      <c r="B405" s="20" t="s">
        <v>976</v>
      </c>
      <c r="C405" s="20">
        <v>37.159999999999997</v>
      </c>
      <c r="D405" s="20">
        <v>23.277999999999999</v>
      </c>
      <c r="E405" s="20">
        <v>50.515999999999998</v>
      </c>
      <c r="F405" s="20">
        <v>281.5</v>
      </c>
      <c r="G405" s="20">
        <v>24.902999999999999</v>
      </c>
      <c r="H405" s="20">
        <v>154.19999999999999</v>
      </c>
    </row>
    <row r="406" spans="1:8" x14ac:dyDescent="0.15">
      <c r="A406" s="20" t="s">
        <v>798</v>
      </c>
      <c r="B406" s="20" t="s">
        <v>977</v>
      </c>
      <c r="C406" s="20">
        <v>37.479999999999997</v>
      </c>
      <c r="D406" s="20">
        <v>23.36</v>
      </c>
      <c r="E406" s="20">
        <v>49.741</v>
      </c>
      <c r="F406" s="20">
        <v>282.39999999999998</v>
      </c>
      <c r="G406" s="20" t="s">
        <v>978</v>
      </c>
      <c r="H406" s="20">
        <v>154.9</v>
      </c>
    </row>
    <row r="407" spans="1:8" x14ac:dyDescent="0.15">
      <c r="A407" s="20" t="s">
        <v>285</v>
      </c>
    </row>
    <row r="408" spans="1:8" x14ac:dyDescent="0.15">
      <c r="A408" s="20" t="s">
        <v>286</v>
      </c>
    </row>
    <row r="409" spans="1:8" x14ac:dyDescent="0.15">
      <c r="A409" s="20" t="s">
        <v>287</v>
      </c>
    </row>
    <row r="410" spans="1:8" x14ac:dyDescent="0.15">
      <c r="A410" s="20" t="s">
        <v>288</v>
      </c>
    </row>
    <row r="411" spans="1:8" x14ac:dyDescent="0.15">
      <c r="A411" s="20" t="s">
        <v>644</v>
      </c>
    </row>
    <row r="412" spans="1:8" x14ac:dyDescent="0.15">
      <c r="A412" s="21">
        <v>42847</v>
      </c>
    </row>
    <row r="413" spans="1:8" x14ac:dyDescent="0.15">
      <c r="A413" s="20" t="s">
        <v>290</v>
      </c>
    </row>
    <row r="414" spans="1:8" x14ac:dyDescent="0.15">
      <c r="A414" s="20" t="s">
        <v>291</v>
      </c>
    </row>
    <row r="415" spans="1:8" x14ac:dyDescent="0.15">
      <c r="A415" s="20" t="s">
        <v>292</v>
      </c>
    </row>
    <row r="416" spans="1:8" x14ac:dyDescent="0.15">
      <c r="A416" s="20" t="s">
        <v>979</v>
      </c>
    </row>
    <row r="417" spans="1:8" x14ac:dyDescent="0.15">
      <c r="A417" s="20" t="s">
        <v>980</v>
      </c>
    </row>
    <row r="418" spans="1:8" x14ac:dyDescent="0.15">
      <c r="A418" s="20" t="s">
        <v>981</v>
      </c>
    </row>
    <row r="419" spans="1:8" x14ac:dyDescent="0.15">
      <c r="B419" s="20" t="s">
        <v>647</v>
      </c>
      <c r="C419" s="20" t="s">
        <v>982</v>
      </c>
    </row>
    <row r="420" spans="1:8" x14ac:dyDescent="0.15">
      <c r="B420" s="20" t="s">
        <v>649</v>
      </c>
      <c r="C420" s="20" t="s">
        <v>650</v>
      </c>
      <c r="D420" s="20" t="s">
        <v>651</v>
      </c>
      <c r="E420" s="20" t="s">
        <v>652</v>
      </c>
      <c r="F420" s="20" t="s">
        <v>653</v>
      </c>
      <c r="G420" s="20" t="s">
        <v>654</v>
      </c>
      <c r="H420" s="20" t="s">
        <v>655</v>
      </c>
    </row>
    <row r="421" spans="1:8" x14ac:dyDescent="0.15">
      <c r="A421" s="20" t="s">
        <v>656</v>
      </c>
      <c r="B421" s="20" t="s">
        <v>104</v>
      </c>
      <c r="C421" s="20">
        <v>35.738</v>
      </c>
      <c r="D421" s="20">
        <v>22.254999999999999</v>
      </c>
      <c r="E421" s="20">
        <v>48.460999999999999</v>
      </c>
      <c r="F421" s="20">
        <v>291.8</v>
      </c>
      <c r="G421" s="20">
        <v>24.015999999999998</v>
      </c>
    </row>
    <row r="422" spans="1:8" x14ac:dyDescent="0.15">
      <c r="A422" s="20" t="s">
        <v>657</v>
      </c>
    </row>
    <row r="423" spans="1:8" x14ac:dyDescent="0.15">
      <c r="A423" s="20" t="s">
        <v>658</v>
      </c>
      <c r="B423" s="20" t="s">
        <v>983</v>
      </c>
      <c r="C423" s="20">
        <v>36.337000000000003</v>
      </c>
      <c r="D423" s="20">
        <v>23.129000000000001</v>
      </c>
      <c r="E423" s="20">
        <v>49.075000000000003</v>
      </c>
      <c r="F423" s="20">
        <v>288.89999999999998</v>
      </c>
      <c r="G423" s="20">
        <v>25.398</v>
      </c>
      <c r="H423" s="20">
        <v>156.5</v>
      </c>
    </row>
    <row r="424" spans="1:8" x14ac:dyDescent="0.15">
      <c r="A424" s="20" t="s">
        <v>660</v>
      </c>
      <c r="B424" s="20" t="s">
        <v>984</v>
      </c>
      <c r="C424" s="20">
        <v>35.777999999999999</v>
      </c>
      <c r="D424" s="20">
        <v>22.404</v>
      </c>
      <c r="E424" s="20">
        <v>48.78</v>
      </c>
      <c r="F424" s="20" t="s">
        <v>814</v>
      </c>
      <c r="G424" s="20">
        <v>24.164999999999999</v>
      </c>
      <c r="H424" s="20">
        <v>159.80000000000001</v>
      </c>
    </row>
    <row r="425" spans="1:8" x14ac:dyDescent="0.15">
      <c r="A425" s="20" t="s">
        <v>663</v>
      </c>
      <c r="B425" s="20" t="s">
        <v>985</v>
      </c>
      <c r="C425" s="20">
        <v>35.796999999999997</v>
      </c>
      <c r="D425" s="20" t="s">
        <v>986</v>
      </c>
      <c r="E425" s="20">
        <v>48.765999999999998</v>
      </c>
      <c r="F425" s="20">
        <v>288</v>
      </c>
      <c r="G425" s="20" t="s">
        <v>987</v>
      </c>
      <c r="H425" s="20">
        <v>160.19999999999999</v>
      </c>
    </row>
    <row r="426" spans="1:8" x14ac:dyDescent="0.15">
      <c r="A426" s="20" t="s">
        <v>666</v>
      </c>
      <c r="B426" s="20" t="s">
        <v>988</v>
      </c>
      <c r="C426" s="20" t="s">
        <v>989</v>
      </c>
      <c r="D426" s="20">
        <v>26.151</v>
      </c>
      <c r="E426" s="20">
        <v>52.003999999999998</v>
      </c>
      <c r="F426" s="20">
        <v>288</v>
      </c>
      <c r="G426" s="20">
        <v>25.132999999999999</v>
      </c>
      <c r="H426" s="20">
        <v>54.3</v>
      </c>
    </row>
    <row r="427" spans="1:8" x14ac:dyDescent="0.15">
      <c r="A427" s="20" t="s">
        <v>668</v>
      </c>
      <c r="B427" s="20" t="s">
        <v>990</v>
      </c>
      <c r="C427" s="20" t="s">
        <v>991</v>
      </c>
      <c r="D427" s="20">
        <v>24.675000000000001</v>
      </c>
      <c r="E427" s="20">
        <v>50.720999999999997</v>
      </c>
      <c r="F427" s="20">
        <v>288.89999999999998</v>
      </c>
      <c r="G427" s="20">
        <v>24.896999999999998</v>
      </c>
      <c r="H427" s="20">
        <v>52.8</v>
      </c>
    </row>
    <row r="428" spans="1:8" x14ac:dyDescent="0.15">
      <c r="A428" s="20" t="s">
        <v>670</v>
      </c>
      <c r="B428" s="20" t="s">
        <v>992</v>
      </c>
      <c r="C428" s="20">
        <v>38.164999999999999</v>
      </c>
      <c r="D428" s="20">
        <v>23.242999999999999</v>
      </c>
      <c r="E428" s="20">
        <v>48.945</v>
      </c>
      <c r="F428" s="20" t="s">
        <v>814</v>
      </c>
      <c r="G428" s="20">
        <v>24.271999999999998</v>
      </c>
      <c r="H428" s="20">
        <v>155.69999999999999</v>
      </c>
    </row>
    <row r="429" spans="1:8" x14ac:dyDescent="0.15">
      <c r="A429" s="20" t="s">
        <v>673</v>
      </c>
      <c r="B429" s="20" t="s">
        <v>993</v>
      </c>
      <c r="C429" s="20" t="s">
        <v>994</v>
      </c>
      <c r="D429" s="20">
        <v>22.34</v>
      </c>
      <c r="E429" s="20" t="s">
        <v>995</v>
      </c>
      <c r="F429" s="20">
        <v>289.89999999999998</v>
      </c>
      <c r="G429" s="20">
        <v>24.045999999999999</v>
      </c>
      <c r="H429" s="20">
        <v>160.5</v>
      </c>
    </row>
    <row r="430" spans="1:8" x14ac:dyDescent="0.15">
      <c r="A430" s="20" t="s">
        <v>676</v>
      </c>
      <c r="B430" s="20" t="s">
        <v>996</v>
      </c>
      <c r="C430" s="20">
        <v>35.933999999999997</v>
      </c>
      <c r="D430" s="20">
        <v>22.405999999999999</v>
      </c>
      <c r="E430" s="20">
        <v>48.503999999999998</v>
      </c>
      <c r="F430" s="20">
        <v>288</v>
      </c>
      <c r="G430" s="20">
        <v>24.216999999999999</v>
      </c>
      <c r="H430" s="20">
        <v>159.9</v>
      </c>
    </row>
    <row r="431" spans="1:8" x14ac:dyDescent="0.15">
      <c r="A431" s="20" t="s">
        <v>679</v>
      </c>
      <c r="B431" s="20" t="s">
        <v>997</v>
      </c>
      <c r="C431" s="20" t="s">
        <v>998</v>
      </c>
      <c r="D431" s="20">
        <v>23.606999999999999</v>
      </c>
      <c r="E431" s="20">
        <v>49.713000000000001</v>
      </c>
      <c r="F431" s="20">
        <v>288.89999999999998</v>
      </c>
      <c r="G431" s="20">
        <v>24.856999999999999</v>
      </c>
      <c r="H431" s="20">
        <v>75.3</v>
      </c>
    </row>
    <row r="432" spans="1:8" x14ac:dyDescent="0.15">
      <c r="A432" s="20" t="s">
        <v>285</v>
      </c>
    </row>
    <row r="433" spans="1:8" x14ac:dyDescent="0.15">
      <c r="A433" s="20" t="s">
        <v>286</v>
      </c>
    </row>
    <row r="434" spans="1:8" x14ac:dyDescent="0.15">
      <c r="A434" s="20" t="s">
        <v>287</v>
      </c>
    </row>
    <row r="435" spans="1:8" x14ac:dyDescent="0.15">
      <c r="A435" s="20" t="s">
        <v>288</v>
      </c>
    </row>
    <row r="436" spans="1:8" x14ac:dyDescent="0.15">
      <c r="A436" s="20" t="s">
        <v>644</v>
      </c>
    </row>
    <row r="437" spans="1:8" x14ac:dyDescent="0.15">
      <c r="A437" s="21">
        <v>42847</v>
      </c>
    </row>
    <row r="438" spans="1:8" x14ac:dyDescent="0.15">
      <c r="A438" s="20" t="s">
        <v>290</v>
      </c>
    </row>
    <row r="439" spans="1:8" x14ac:dyDescent="0.15">
      <c r="A439" s="20" t="s">
        <v>291</v>
      </c>
    </row>
    <row r="440" spans="1:8" x14ac:dyDescent="0.15">
      <c r="A440" s="20" t="s">
        <v>292</v>
      </c>
    </row>
    <row r="441" spans="1:8" x14ac:dyDescent="0.15">
      <c r="A441" s="20" t="s">
        <v>999</v>
      </c>
    </row>
    <row r="442" spans="1:8" x14ac:dyDescent="0.15">
      <c r="A442" s="20" t="s">
        <v>1000</v>
      </c>
    </row>
    <row r="443" spans="1:8" x14ac:dyDescent="0.15">
      <c r="A443" s="20" t="s">
        <v>1001</v>
      </c>
    </row>
    <row r="444" spans="1:8" x14ac:dyDescent="0.15">
      <c r="B444" s="20" t="s">
        <v>647</v>
      </c>
      <c r="C444" s="20" t="s">
        <v>1002</v>
      </c>
    </row>
    <row r="445" spans="1:8" x14ac:dyDescent="0.15">
      <c r="B445" s="20" t="s">
        <v>649</v>
      </c>
      <c r="C445" s="20" t="s">
        <v>650</v>
      </c>
      <c r="D445" s="20" t="s">
        <v>651</v>
      </c>
      <c r="E445" s="20" t="s">
        <v>652</v>
      </c>
      <c r="F445" s="20" t="s">
        <v>653</v>
      </c>
      <c r="G445" s="20" t="s">
        <v>654</v>
      </c>
      <c r="H445" s="20" t="s">
        <v>655</v>
      </c>
    </row>
    <row r="446" spans="1:8" x14ac:dyDescent="0.15">
      <c r="A446" s="20" t="s">
        <v>656</v>
      </c>
      <c r="B446" s="20" t="s">
        <v>266</v>
      </c>
      <c r="C446" s="20">
        <v>37.902999999999999</v>
      </c>
      <c r="D446" s="20">
        <v>23.503</v>
      </c>
      <c r="E446" s="20">
        <v>51.481000000000002</v>
      </c>
      <c r="F446" s="20">
        <v>266.2</v>
      </c>
      <c r="G446" s="20">
        <v>25.943000000000001</v>
      </c>
    </row>
    <row r="447" spans="1:8" x14ac:dyDescent="0.15">
      <c r="A447" s="20" t="s">
        <v>657</v>
      </c>
    </row>
    <row r="448" spans="1:8" x14ac:dyDescent="0.15">
      <c r="A448" s="20" t="s">
        <v>658</v>
      </c>
      <c r="B448" s="20" t="s">
        <v>1003</v>
      </c>
      <c r="C448" s="20">
        <v>39.155999999999999</v>
      </c>
      <c r="D448" s="20" t="s">
        <v>1004</v>
      </c>
      <c r="E448" s="20">
        <v>52.009</v>
      </c>
      <c r="F448" s="20">
        <v>256.10000000000002</v>
      </c>
      <c r="G448" s="20">
        <v>26.265999999999998</v>
      </c>
      <c r="H448" s="20">
        <v>148.69999999999999</v>
      </c>
    </row>
    <row r="449" spans="1:8" x14ac:dyDescent="0.15">
      <c r="A449" s="20" t="s">
        <v>660</v>
      </c>
      <c r="B449" s="20" t="s">
        <v>1005</v>
      </c>
      <c r="C449" s="20" t="s">
        <v>1006</v>
      </c>
      <c r="D449" s="20">
        <v>23.606000000000002</v>
      </c>
      <c r="E449" s="20">
        <v>51.502000000000002</v>
      </c>
      <c r="F449" s="20" t="s">
        <v>1007</v>
      </c>
      <c r="G449" s="20" t="s">
        <v>1008</v>
      </c>
      <c r="H449" s="20">
        <v>150.80000000000001</v>
      </c>
    </row>
    <row r="450" spans="1:8" x14ac:dyDescent="0.15">
      <c r="A450" s="20" t="s">
        <v>663</v>
      </c>
      <c r="B450" s="20" t="s">
        <v>1009</v>
      </c>
      <c r="C450" s="20">
        <v>38.192999999999998</v>
      </c>
      <c r="D450" s="20">
        <v>23.701000000000001</v>
      </c>
      <c r="E450" s="20" t="s">
        <v>1010</v>
      </c>
      <c r="F450" s="20">
        <v>263</v>
      </c>
      <c r="G450" s="20">
        <v>25.956</v>
      </c>
      <c r="H450" s="20">
        <v>150.4</v>
      </c>
    </row>
    <row r="451" spans="1:8" x14ac:dyDescent="0.15">
      <c r="A451" s="20" t="s">
        <v>285</v>
      </c>
    </row>
    <row r="452" spans="1:8" x14ac:dyDescent="0.15">
      <c r="A452" s="20" t="s">
        <v>286</v>
      </c>
    </row>
    <row r="453" spans="1:8" x14ac:dyDescent="0.15">
      <c r="A453" s="20" t="s">
        <v>287</v>
      </c>
    </row>
    <row r="454" spans="1:8" x14ac:dyDescent="0.15">
      <c r="A454" s="20" t="s">
        <v>288</v>
      </c>
    </row>
    <row r="455" spans="1:8" x14ac:dyDescent="0.15">
      <c r="A455" s="20" t="s">
        <v>644</v>
      </c>
    </row>
    <row r="456" spans="1:8" x14ac:dyDescent="0.15">
      <c r="A456" s="21">
        <v>42847</v>
      </c>
    </row>
    <row r="457" spans="1:8" x14ac:dyDescent="0.15">
      <c r="A457" s="20" t="s">
        <v>290</v>
      </c>
    </row>
    <row r="458" spans="1:8" x14ac:dyDescent="0.15">
      <c r="A458" s="20" t="s">
        <v>291</v>
      </c>
    </row>
    <row r="459" spans="1:8" x14ac:dyDescent="0.15">
      <c r="A459" s="20" t="s">
        <v>292</v>
      </c>
    </row>
    <row r="460" spans="1:8" x14ac:dyDescent="0.15">
      <c r="A460" s="20" t="s">
        <v>1011</v>
      </c>
    </row>
    <row r="461" spans="1:8" x14ac:dyDescent="0.15">
      <c r="A461" s="20" t="s">
        <v>1012</v>
      </c>
    </row>
    <row r="462" spans="1:8" x14ac:dyDescent="0.15">
      <c r="A462" s="20" t="s">
        <v>1013</v>
      </c>
    </row>
    <row r="463" spans="1:8" x14ac:dyDescent="0.15">
      <c r="B463" s="20" t="s">
        <v>647</v>
      </c>
      <c r="C463" s="20" t="s">
        <v>1014</v>
      </c>
    </row>
    <row r="464" spans="1:8" x14ac:dyDescent="0.15">
      <c r="B464" s="20" t="s">
        <v>649</v>
      </c>
      <c r="C464" s="20" t="s">
        <v>650</v>
      </c>
      <c r="D464" s="20" t="s">
        <v>651</v>
      </c>
      <c r="E464" s="20" t="s">
        <v>652</v>
      </c>
      <c r="F464" s="20" t="s">
        <v>653</v>
      </c>
      <c r="G464" s="20" t="s">
        <v>654</v>
      </c>
      <c r="H464" s="20" t="s">
        <v>655</v>
      </c>
    </row>
    <row r="465" spans="1:8" x14ac:dyDescent="0.15">
      <c r="A465" s="20" t="s">
        <v>656</v>
      </c>
      <c r="B465" s="20" t="s">
        <v>256</v>
      </c>
      <c r="C465" s="20">
        <v>37.884</v>
      </c>
      <c r="D465" s="20">
        <v>23.734999999999999</v>
      </c>
      <c r="E465" s="20">
        <v>50.863999999999997</v>
      </c>
      <c r="F465" s="20">
        <v>277.10000000000002</v>
      </c>
      <c r="G465" s="20">
        <v>25.292999999999999</v>
      </c>
    </row>
    <row r="466" spans="1:8" x14ac:dyDescent="0.15">
      <c r="A466" s="20" t="s">
        <v>657</v>
      </c>
    </row>
    <row r="467" spans="1:8" x14ac:dyDescent="0.15">
      <c r="A467" s="20" t="s">
        <v>658</v>
      </c>
      <c r="B467" s="20" t="s">
        <v>1015</v>
      </c>
      <c r="C467" s="20" t="s">
        <v>1016</v>
      </c>
      <c r="D467" s="20">
        <v>23.803999999999998</v>
      </c>
      <c r="E467" s="20" t="s">
        <v>1017</v>
      </c>
      <c r="F467" s="20" t="s">
        <v>1018</v>
      </c>
      <c r="G467" s="20" t="s">
        <v>1019</v>
      </c>
      <c r="H467" s="20">
        <v>152</v>
      </c>
    </row>
    <row r="468" spans="1:8" x14ac:dyDescent="0.15">
      <c r="A468" s="20" t="s">
        <v>660</v>
      </c>
      <c r="B468" s="20" t="s">
        <v>1020</v>
      </c>
      <c r="D468" s="20">
        <v>24.785</v>
      </c>
      <c r="E468" s="20">
        <v>53.142000000000003</v>
      </c>
      <c r="F468" s="20">
        <v>267</v>
      </c>
      <c r="G468" s="20">
        <v>27.183</v>
      </c>
      <c r="H468" s="20">
        <v>40</v>
      </c>
    </row>
    <row r="469" spans="1:8" x14ac:dyDescent="0.15">
      <c r="A469" s="20" t="s">
        <v>663</v>
      </c>
      <c r="B469" s="20" t="s">
        <v>1021</v>
      </c>
      <c r="C469" s="20">
        <v>38.685000000000002</v>
      </c>
      <c r="D469" s="20">
        <v>23.925000000000001</v>
      </c>
      <c r="E469" s="20">
        <v>52.360999999999997</v>
      </c>
      <c r="F469" s="20">
        <v>272.8</v>
      </c>
      <c r="G469" s="20">
        <v>26.658999999999999</v>
      </c>
      <c r="H469" s="20">
        <v>148</v>
      </c>
    </row>
    <row r="470" spans="1:8" x14ac:dyDescent="0.15">
      <c r="A470" s="20" t="s">
        <v>666</v>
      </c>
      <c r="B470" s="20" t="s">
        <v>1022</v>
      </c>
      <c r="C470" s="20">
        <v>38.963999999999999</v>
      </c>
      <c r="D470" s="20" t="s">
        <v>1023</v>
      </c>
      <c r="E470" s="20">
        <v>51.98</v>
      </c>
      <c r="F470" s="20">
        <v>275.39999999999998</v>
      </c>
      <c r="G470" s="20">
        <v>26.826000000000001</v>
      </c>
      <c r="H470" s="20">
        <v>148.1</v>
      </c>
    </row>
    <row r="471" spans="1:8" x14ac:dyDescent="0.15">
      <c r="A471" s="20" t="s">
        <v>668</v>
      </c>
      <c r="B471" s="20" t="s">
        <v>1024</v>
      </c>
      <c r="C471" s="20">
        <v>38.777000000000001</v>
      </c>
      <c r="D471" s="20">
        <v>23.74</v>
      </c>
      <c r="E471" s="20">
        <v>52.040999999999997</v>
      </c>
      <c r="F471" s="20">
        <v>272</v>
      </c>
      <c r="G471" s="20">
        <v>26.359000000000002</v>
      </c>
      <c r="H471" s="20">
        <v>148.69999999999999</v>
      </c>
    </row>
    <row r="472" spans="1:8" x14ac:dyDescent="0.15">
      <c r="A472" s="20" t="s">
        <v>285</v>
      </c>
    </row>
    <row r="473" spans="1:8" x14ac:dyDescent="0.15">
      <c r="A473" s="20" t="s">
        <v>286</v>
      </c>
    </row>
    <row r="474" spans="1:8" x14ac:dyDescent="0.15">
      <c r="A474" s="20" t="s">
        <v>287</v>
      </c>
    </row>
    <row r="475" spans="1:8" x14ac:dyDescent="0.15">
      <c r="A475" s="20" t="s">
        <v>288</v>
      </c>
    </row>
    <row r="476" spans="1:8" x14ac:dyDescent="0.15">
      <c r="A476" s="20" t="s">
        <v>644</v>
      </c>
    </row>
    <row r="477" spans="1:8" x14ac:dyDescent="0.15">
      <c r="A477" s="21">
        <v>42847</v>
      </c>
    </row>
    <row r="478" spans="1:8" x14ac:dyDescent="0.15">
      <c r="A478" s="20" t="s">
        <v>290</v>
      </c>
    </row>
    <row r="479" spans="1:8" x14ac:dyDescent="0.15">
      <c r="A479" s="20" t="s">
        <v>291</v>
      </c>
    </row>
    <row r="480" spans="1:8" x14ac:dyDescent="0.15">
      <c r="A480" s="20" t="s">
        <v>292</v>
      </c>
    </row>
    <row r="481" spans="1:8" x14ac:dyDescent="0.15">
      <c r="A481" s="20" t="s">
        <v>1025</v>
      </c>
    </row>
    <row r="482" spans="1:8" x14ac:dyDescent="0.15">
      <c r="A482" s="20" t="s">
        <v>1026</v>
      </c>
    </row>
    <row r="483" spans="1:8" x14ac:dyDescent="0.15">
      <c r="A483" s="20" t="s">
        <v>1027</v>
      </c>
    </row>
    <row r="484" spans="1:8" x14ac:dyDescent="0.15">
      <c r="B484" s="20" t="s">
        <v>647</v>
      </c>
      <c r="C484" s="20" t="s">
        <v>1028</v>
      </c>
    </row>
    <row r="485" spans="1:8" x14ac:dyDescent="0.15">
      <c r="B485" s="20" t="s">
        <v>649</v>
      </c>
      <c r="C485" s="20" t="s">
        <v>650</v>
      </c>
      <c r="D485" s="20" t="s">
        <v>651</v>
      </c>
      <c r="E485" s="20" t="s">
        <v>652</v>
      </c>
      <c r="F485" s="20" t="s">
        <v>653</v>
      </c>
      <c r="G485" s="20" t="s">
        <v>654</v>
      </c>
      <c r="H485" s="20" t="s">
        <v>655</v>
      </c>
    </row>
    <row r="486" spans="1:8" x14ac:dyDescent="0.15">
      <c r="A486" s="20" t="s">
        <v>656</v>
      </c>
      <c r="B486" s="20" t="s">
        <v>94</v>
      </c>
      <c r="C486" s="20">
        <v>35.904000000000003</v>
      </c>
      <c r="D486" s="20">
        <v>22.347000000000001</v>
      </c>
      <c r="E486" s="20">
        <v>48.045999999999999</v>
      </c>
      <c r="F486" s="20">
        <v>294.8</v>
      </c>
      <c r="G486" s="20">
        <v>24.052</v>
      </c>
    </row>
    <row r="487" spans="1:8" x14ac:dyDescent="0.15">
      <c r="A487" s="20" t="s">
        <v>657</v>
      </c>
    </row>
    <row r="488" spans="1:8" x14ac:dyDescent="0.15">
      <c r="A488" s="20" t="s">
        <v>658</v>
      </c>
      <c r="B488" s="20" t="s">
        <v>1029</v>
      </c>
      <c r="C488" s="20">
        <v>36.384999999999998</v>
      </c>
      <c r="D488" s="20">
        <v>22.917999999999999</v>
      </c>
      <c r="E488" s="20">
        <v>48.923000000000002</v>
      </c>
      <c r="F488" s="20" t="s">
        <v>1030</v>
      </c>
      <c r="G488" s="20">
        <v>25.856999999999999</v>
      </c>
      <c r="H488" s="20">
        <v>156.30000000000001</v>
      </c>
    </row>
    <row r="489" spans="1:8" x14ac:dyDescent="0.15">
      <c r="A489" s="20" t="s">
        <v>660</v>
      </c>
      <c r="B489" s="20" t="s">
        <v>1031</v>
      </c>
      <c r="C489" s="20">
        <v>36.488</v>
      </c>
      <c r="D489" s="20" t="s">
        <v>1032</v>
      </c>
      <c r="E489" s="20">
        <v>48.386000000000003</v>
      </c>
      <c r="F489" s="20" t="s">
        <v>1030</v>
      </c>
      <c r="G489" s="20">
        <v>24.324999999999999</v>
      </c>
      <c r="H489" s="20">
        <v>159.30000000000001</v>
      </c>
    </row>
    <row r="490" spans="1:8" x14ac:dyDescent="0.15">
      <c r="A490" s="20" t="s">
        <v>663</v>
      </c>
      <c r="B490" s="20" t="s">
        <v>1033</v>
      </c>
      <c r="C490" s="20">
        <v>36.213000000000001</v>
      </c>
      <c r="D490" s="20">
        <v>22.402000000000001</v>
      </c>
      <c r="E490" s="20">
        <v>48.48</v>
      </c>
      <c r="F490" s="20">
        <v>291.8</v>
      </c>
      <c r="G490" s="20">
        <v>24.343</v>
      </c>
      <c r="H490" s="20">
        <v>159.4</v>
      </c>
    </row>
    <row r="491" spans="1:8" x14ac:dyDescent="0.15">
      <c r="A491" s="20" t="s">
        <v>666</v>
      </c>
      <c r="B491" s="20" t="s">
        <v>1034</v>
      </c>
      <c r="C491" s="20">
        <v>35.923999999999999</v>
      </c>
      <c r="D491" s="20">
        <v>22.469000000000001</v>
      </c>
      <c r="E491" s="20">
        <v>48.231999999999999</v>
      </c>
      <c r="F491" s="20">
        <v>292.8</v>
      </c>
      <c r="G491" s="20">
        <v>24.274000000000001</v>
      </c>
      <c r="H491" s="20">
        <v>160.1</v>
      </c>
    </row>
    <row r="492" spans="1:8" x14ac:dyDescent="0.15">
      <c r="A492" s="20" t="s">
        <v>668</v>
      </c>
      <c r="B492" s="20" t="s">
        <v>1035</v>
      </c>
      <c r="C492" s="20">
        <v>35.914999999999999</v>
      </c>
      <c r="D492" s="20">
        <v>24.422000000000001</v>
      </c>
      <c r="E492" s="20">
        <v>48.790999999999997</v>
      </c>
      <c r="F492" s="20">
        <v>293.8</v>
      </c>
      <c r="G492" s="20">
        <v>24.533000000000001</v>
      </c>
      <c r="H492" s="20">
        <v>156.80000000000001</v>
      </c>
    </row>
    <row r="493" spans="1:8" x14ac:dyDescent="0.15">
      <c r="A493" s="20" t="s">
        <v>670</v>
      </c>
      <c r="B493" s="20" t="s">
        <v>1036</v>
      </c>
      <c r="C493" s="20">
        <v>36.048999999999999</v>
      </c>
      <c r="D493" s="20">
        <v>22.364999999999998</v>
      </c>
      <c r="E493" s="20" t="s">
        <v>1037</v>
      </c>
      <c r="F493" s="20" t="s">
        <v>1030</v>
      </c>
      <c r="G493" s="20">
        <v>24.059000000000001</v>
      </c>
      <c r="H493" s="20">
        <v>160.6</v>
      </c>
    </row>
    <row r="494" spans="1:8" x14ac:dyDescent="0.15">
      <c r="A494" s="20" t="s">
        <v>673</v>
      </c>
      <c r="B494" s="20" t="s">
        <v>1038</v>
      </c>
      <c r="D494" s="20">
        <v>25.143999999999998</v>
      </c>
      <c r="E494" s="20">
        <v>54.710999999999999</v>
      </c>
      <c r="F494" s="20">
        <v>291.8</v>
      </c>
      <c r="G494" s="20">
        <v>29.545000000000002</v>
      </c>
      <c r="H494" s="20">
        <v>49.4</v>
      </c>
    </row>
    <row r="495" spans="1:8" x14ac:dyDescent="0.15">
      <c r="A495" s="20" t="s">
        <v>676</v>
      </c>
      <c r="B495" s="20" t="s">
        <v>1039</v>
      </c>
      <c r="C495" s="20">
        <v>36.462000000000003</v>
      </c>
      <c r="D495" s="20">
        <v>22.401</v>
      </c>
      <c r="E495" s="20">
        <v>48.457999999999998</v>
      </c>
      <c r="F495" s="20">
        <v>292.8</v>
      </c>
      <c r="G495" s="20">
        <v>24.276</v>
      </c>
      <c r="H495" s="20">
        <v>159.19999999999999</v>
      </c>
    </row>
    <row r="496" spans="1:8" x14ac:dyDescent="0.15">
      <c r="A496" s="20" t="s">
        <v>679</v>
      </c>
      <c r="B496" s="20" t="s">
        <v>1040</v>
      </c>
      <c r="C496" s="20" t="s">
        <v>1041</v>
      </c>
      <c r="D496" s="20">
        <v>22.521000000000001</v>
      </c>
      <c r="E496" s="20">
        <v>48.713999999999999</v>
      </c>
      <c r="F496" s="20">
        <v>293.8</v>
      </c>
      <c r="G496" s="20">
        <v>24.64</v>
      </c>
      <c r="H496" s="20">
        <v>159</v>
      </c>
    </row>
    <row r="497" spans="1:8" x14ac:dyDescent="0.15">
      <c r="A497" s="20" t="s">
        <v>703</v>
      </c>
      <c r="B497" s="20" t="s">
        <v>1042</v>
      </c>
      <c r="C497" s="20">
        <v>35.930999999999997</v>
      </c>
      <c r="D497" s="20">
        <v>22.393000000000001</v>
      </c>
      <c r="E497" s="20">
        <v>48.460999999999999</v>
      </c>
      <c r="F497" s="20">
        <v>291.8</v>
      </c>
      <c r="G497" s="20" t="s">
        <v>1043</v>
      </c>
      <c r="H497" s="20">
        <v>160.19999999999999</v>
      </c>
    </row>
    <row r="498" spans="1:8" x14ac:dyDescent="0.15">
      <c r="A498" s="20" t="s">
        <v>740</v>
      </c>
      <c r="B498" s="20" t="s">
        <v>1044</v>
      </c>
      <c r="C498" s="20">
        <v>36.139000000000003</v>
      </c>
      <c r="D498" s="20">
        <v>22.353000000000002</v>
      </c>
      <c r="E498" s="20">
        <v>48.334000000000003</v>
      </c>
      <c r="F498" s="20">
        <v>292.8</v>
      </c>
      <c r="G498" s="20">
        <v>24.161000000000001</v>
      </c>
      <c r="H498" s="20">
        <v>160</v>
      </c>
    </row>
    <row r="499" spans="1:8" x14ac:dyDescent="0.15">
      <c r="A499" s="20" t="s">
        <v>798</v>
      </c>
      <c r="B499" s="20" t="s">
        <v>1045</v>
      </c>
      <c r="C499" s="20">
        <v>36.103999999999999</v>
      </c>
      <c r="D499" s="20">
        <v>22.471</v>
      </c>
      <c r="E499" s="20">
        <v>48.496000000000002</v>
      </c>
      <c r="F499" s="20">
        <v>291.8</v>
      </c>
      <c r="G499" s="20">
        <v>24.056000000000001</v>
      </c>
      <c r="H499" s="20">
        <v>159.80000000000001</v>
      </c>
    </row>
    <row r="500" spans="1:8" x14ac:dyDescent="0.15">
      <c r="A500" s="20" t="s">
        <v>1046</v>
      </c>
      <c r="B500" s="20" t="s">
        <v>1047</v>
      </c>
      <c r="C500" s="20">
        <v>36.270000000000003</v>
      </c>
      <c r="D500" s="20">
        <v>22.704000000000001</v>
      </c>
      <c r="E500" s="20">
        <v>48.67</v>
      </c>
      <c r="F500" s="20">
        <v>291.8</v>
      </c>
      <c r="G500" s="20">
        <v>24.295999999999999</v>
      </c>
      <c r="H500" s="20">
        <v>158.80000000000001</v>
      </c>
    </row>
    <row r="501" spans="1:8" x14ac:dyDescent="0.15">
      <c r="A501" s="20" t="s">
        <v>285</v>
      </c>
    </row>
    <row r="502" spans="1:8" x14ac:dyDescent="0.15">
      <c r="A502" s="20" t="s">
        <v>286</v>
      </c>
    </row>
    <row r="503" spans="1:8" x14ac:dyDescent="0.15">
      <c r="A503" s="20" t="s">
        <v>287</v>
      </c>
    </row>
    <row r="504" spans="1:8" x14ac:dyDescent="0.15">
      <c r="A504" s="20" t="s">
        <v>288</v>
      </c>
    </row>
    <row r="505" spans="1:8" x14ac:dyDescent="0.15">
      <c r="A505" s="20" t="s">
        <v>644</v>
      </c>
    </row>
    <row r="506" spans="1:8" x14ac:dyDescent="0.15">
      <c r="A506" s="21">
        <v>42847</v>
      </c>
    </row>
    <row r="507" spans="1:8" x14ac:dyDescent="0.15">
      <c r="A507" s="20" t="s">
        <v>290</v>
      </c>
    </row>
    <row r="508" spans="1:8" x14ac:dyDescent="0.15">
      <c r="A508" s="20" t="s">
        <v>291</v>
      </c>
    </row>
    <row r="509" spans="1:8" x14ac:dyDescent="0.15">
      <c r="A509" s="20" t="s">
        <v>292</v>
      </c>
    </row>
    <row r="510" spans="1:8" x14ac:dyDescent="0.15">
      <c r="A510" s="20" t="s">
        <v>1048</v>
      </c>
    </row>
    <row r="511" spans="1:8" x14ac:dyDescent="0.15">
      <c r="A511" s="20" t="s">
        <v>1049</v>
      </c>
    </row>
    <row r="512" spans="1:8" x14ac:dyDescent="0.15">
      <c r="A512" s="20" t="s">
        <v>1050</v>
      </c>
    </row>
    <row r="513" spans="1:8" x14ac:dyDescent="0.15">
      <c r="B513" s="20" t="s">
        <v>647</v>
      </c>
      <c r="C513" s="20" t="s">
        <v>1051</v>
      </c>
    </row>
    <row r="514" spans="1:8" x14ac:dyDescent="0.15">
      <c r="B514" s="20" t="s">
        <v>649</v>
      </c>
      <c r="C514" s="20" t="s">
        <v>650</v>
      </c>
      <c r="D514" s="20" t="s">
        <v>651</v>
      </c>
      <c r="E514" s="20" t="s">
        <v>652</v>
      </c>
      <c r="F514" s="20" t="s">
        <v>653</v>
      </c>
      <c r="G514" s="20" t="s">
        <v>654</v>
      </c>
      <c r="H514" s="20" t="s">
        <v>655</v>
      </c>
    </row>
    <row r="515" spans="1:8" x14ac:dyDescent="0.15">
      <c r="A515" s="20" t="s">
        <v>656</v>
      </c>
      <c r="B515" s="20" t="s">
        <v>61</v>
      </c>
      <c r="C515" s="20">
        <v>35.381</v>
      </c>
      <c r="D515" s="20">
        <v>22.018000000000001</v>
      </c>
      <c r="E515" s="20">
        <v>47.426000000000002</v>
      </c>
      <c r="F515" s="20">
        <v>297.8</v>
      </c>
      <c r="G515" s="20">
        <v>23.666</v>
      </c>
    </row>
    <row r="516" spans="1:8" x14ac:dyDescent="0.15">
      <c r="A516" s="20" t="s">
        <v>657</v>
      </c>
    </row>
    <row r="517" spans="1:8" x14ac:dyDescent="0.15">
      <c r="A517" s="20" t="s">
        <v>658</v>
      </c>
      <c r="B517" s="20" t="s">
        <v>1052</v>
      </c>
      <c r="C517" s="20">
        <v>36.222999999999999</v>
      </c>
      <c r="D517" s="20">
        <v>22.088000000000001</v>
      </c>
      <c r="E517" s="20">
        <v>47.667999999999999</v>
      </c>
      <c r="F517" s="20" t="s">
        <v>1053</v>
      </c>
      <c r="G517" s="20">
        <v>24.277000000000001</v>
      </c>
      <c r="H517" s="20">
        <v>160.9</v>
      </c>
    </row>
    <row r="518" spans="1:8" x14ac:dyDescent="0.15">
      <c r="A518" s="20" t="s">
        <v>660</v>
      </c>
      <c r="B518" s="20" t="s">
        <v>1054</v>
      </c>
      <c r="C518" s="20">
        <v>35.502000000000002</v>
      </c>
      <c r="D518" s="20" t="s">
        <v>1055</v>
      </c>
      <c r="E518" s="20">
        <v>47.500999999999998</v>
      </c>
      <c r="F518" s="20" t="s">
        <v>1053</v>
      </c>
      <c r="G518" s="20">
        <v>23.925999999999998</v>
      </c>
      <c r="H518" s="20">
        <v>162.5</v>
      </c>
    </row>
    <row r="519" spans="1:8" x14ac:dyDescent="0.15">
      <c r="A519" s="20" t="s">
        <v>663</v>
      </c>
      <c r="B519" s="20" t="s">
        <v>1056</v>
      </c>
      <c r="C519" s="20" t="s">
        <v>1057</v>
      </c>
      <c r="D519" s="20">
        <v>23.309000000000001</v>
      </c>
      <c r="E519" s="20">
        <v>48.503</v>
      </c>
      <c r="F519" s="20">
        <v>290.89999999999998</v>
      </c>
      <c r="G519" s="20">
        <v>24.684999999999999</v>
      </c>
      <c r="H519" s="20">
        <v>37.799999999999997</v>
      </c>
    </row>
    <row r="520" spans="1:8" x14ac:dyDescent="0.15">
      <c r="A520" s="20" t="s">
        <v>666</v>
      </c>
      <c r="B520" s="20" t="s">
        <v>1058</v>
      </c>
      <c r="C520" s="20">
        <v>36.253999999999998</v>
      </c>
      <c r="D520" s="20">
        <v>22.369</v>
      </c>
      <c r="E520" s="20">
        <v>48.332000000000001</v>
      </c>
      <c r="F520" s="20" t="s">
        <v>1053</v>
      </c>
      <c r="G520" s="20">
        <v>24.481999999999999</v>
      </c>
      <c r="H520" s="20">
        <v>159.4</v>
      </c>
    </row>
    <row r="521" spans="1:8" x14ac:dyDescent="0.15">
      <c r="A521" s="20" t="s">
        <v>668</v>
      </c>
      <c r="B521" s="20" t="s">
        <v>1059</v>
      </c>
      <c r="C521" s="20">
        <v>35.853999999999999</v>
      </c>
      <c r="D521" s="20">
        <v>22.376000000000001</v>
      </c>
      <c r="E521" s="20">
        <v>47.515000000000001</v>
      </c>
      <c r="F521" s="20">
        <v>286.10000000000002</v>
      </c>
      <c r="G521" s="20">
        <v>24.584</v>
      </c>
      <c r="H521" s="20">
        <v>160.80000000000001</v>
      </c>
    </row>
    <row r="522" spans="1:8" x14ac:dyDescent="0.15">
      <c r="A522" s="20" t="s">
        <v>670</v>
      </c>
      <c r="B522" s="20" t="s">
        <v>1060</v>
      </c>
      <c r="C522" s="20" t="s">
        <v>1061</v>
      </c>
      <c r="D522" s="20">
        <v>23.120999999999999</v>
      </c>
      <c r="E522" s="20">
        <v>48.052</v>
      </c>
      <c r="F522" s="20" t="s">
        <v>1053</v>
      </c>
      <c r="G522" s="20">
        <v>23.966999999999999</v>
      </c>
      <c r="H522" s="20">
        <v>44.8</v>
      </c>
    </row>
    <row r="523" spans="1:8" x14ac:dyDescent="0.15">
      <c r="A523" s="20" t="s">
        <v>673</v>
      </c>
      <c r="B523" s="20" t="s">
        <v>1062</v>
      </c>
      <c r="C523" s="20">
        <v>35.555</v>
      </c>
      <c r="D523" s="20">
        <v>22.055</v>
      </c>
      <c r="E523" s="20" t="s">
        <v>1063</v>
      </c>
      <c r="F523" s="20" t="s">
        <v>1053</v>
      </c>
      <c r="G523" s="20" t="s">
        <v>1064</v>
      </c>
      <c r="H523" s="20">
        <v>162.80000000000001</v>
      </c>
    </row>
    <row r="524" spans="1:8" x14ac:dyDescent="0.15">
      <c r="A524" s="20" t="s">
        <v>676</v>
      </c>
      <c r="B524" s="20" t="s">
        <v>1065</v>
      </c>
      <c r="C524" s="20">
        <v>35.456000000000003</v>
      </c>
      <c r="D524" s="20">
        <v>22.08</v>
      </c>
      <c r="E524" s="20">
        <v>47.433999999999997</v>
      </c>
      <c r="F524" s="20" t="s">
        <v>1053</v>
      </c>
      <c r="G524" s="20">
        <v>23.806999999999999</v>
      </c>
      <c r="H524" s="20">
        <v>162.69999999999999</v>
      </c>
    </row>
    <row r="525" spans="1:8" x14ac:dyDescent="0.15">
      <c r="A525" s="20" t="s">
        <v>679</v>
      </c>
      <c r="B525" s="20" t="s">
        <v>1066</v>
      </c>
      <c r="C525" s="20">
        <v>37.637999999999998</v>
      </c>
      <c r="D525" s="20">
        <v>23.143999999999998</v>
      </c>
      <c r="E525" s="20">
        <v>49.027000000000001</v>
      </c>
      <c r="F525" s="20">
        <v>294.8</v>
      </c>
      <c r="G525" s="20">
        <v>23.864999999999998</v>
      </c>
      <c r="H525" s="20">
        <v>156.80000000000001</v>
      </c>
    </row>
    <row r="526" spans="1:8" x14ac:dyDescent="0.15">
      <c r="A526" s="20" t="s">
        <v>703</v>
      </c>
      <c r="B526" s="20" t="s">
        <v>1067</v>
      </c>
      <c r="C526" s="20" t="s">
        <v>1068</v>
      </c>
      <c r="D526" s="20">
        <v>22.294</v>
      </c>
      <c r="E526" s="20">
        <v>47.963999999999999</v>
      </c>
      <c r="F526" s="20">
        <v>296.8</v>
      </c>
      <c r="G526" s="20">
        <v>24.206</v>
      </c>
      <c r="H526" s="20">
        <v>161.4</v>
      </c>
    </row>
    <row r="527" spans="1:8" x14ac:dyDescent="0.15">
      <c r="A527" s="20" t="s">
        <v>285</v>
      </c>
    </row>
    <row r="528" spans="1:8" x14ac:dyDescent="0.15">
      <c r="A528" s="20" t="s">
        <v>286</v>
      </c>
    </row>
    <row r="529" spans="1:8" x14ac:dyDescent="0.15">
      <c r="A529" s="20" t="s">
        <v>287</v>
      </c>
    </row>
    <row r="530" spans="1:8" x14ac:dyDescent="0.15">
      <c r="A530" s="20" t="s">
        <v>288</v>
      </c>
    </row>
    <row r="531" spans="1:8" x14ac:dyDescent="0.15">
      <c r="A531" s="20" t="s">
        <v>644</v>
      </c>
    </row>
    <row r="532" spans="1:8" x14ac:dyDescent="0.15">
      <c r="A532" s="21">
        <v>42847</v>
      </c>
    </row>
    <row r="533" spans="1:8" x14ac:dyDescent="0.15">
      <c r="A533" s="20" t="s">
        <v>290</v>
      </c>
    </row>
    <row r="534" spans="1:8" x14ac:dyDescent="0.15">
      <c r="A534" s="20" t="s">
        <v>291</v>
      </c>
    </row>
    <row r="535" spans="1:8" x14ac:dyDescent="0.15">
      <c r="A535" s="20" t="s">
        <v>292</v>
      </c>
    </row>
    <row r="536" spans="1:8" x14ac:dyDescent="0.15">
      <c r="A536" s="20" t="s">
        <v>1069</v>
      </c>
    </row>
    <row r="537" spans="1:8" x14ac:dyDescent="0.15">
      <c r="A537" s="20" t="s">
        <v>1070</v>
      </c>
    </row>
    <row r="538" spans="1:8" x14ac:dyDescent="0.15">
      <c r="A538" s="20" t="s">
        <v>1071</v>
      </c>
    </row>
    <row r="539" spans="1:8" x14ac:dyDescent="0.15">
      <c r="B539" s="20" t="s">
        <v>647</v>
      </c>
      <c r="C539" s="20" t="s">
        <v>1072</v>
      </c>
    </row>
    <row r="540" spans="1:8" x14ac:dyDescent="0.15">
      <c r="B540" s="20" t="s">
        <v>649</v>
      </c>
      <c r="C540" s="20" t="s">
        <v>650</v>
      </c>
      <c r="D540" s="20" t="s">
        <v>651</v>
      </c>
      <c r="E540" s="20" t="s">
        <v>652</v>
      </c>
      <c r="F540" s="20" t="s">
        <v>653</v>
      </c>
      <c r="G540" s="20" t="s">
        <v>654</v>
      </c>
      <c r="H540" s="20" t="s">
        <v>655</v>
      </c>
    </row>
    <row r="541" spans="1:8" x14ac:dyDescent="0.15">
      <c r="A541" s="20" t="s">
        <v>656</v>
      </c>
      <c r="B541" s="20" t="s">
        <v>125</v>
      </c>
      <c r="C541" s="20">
        <v>36.423999999999999</v>
      </c>
      <c r="D541" s="20">
        <v>22.209</v>
      </c>
      <c r="E541" s="20">
        <v>48.374000000000002</v>
      </c>
      <c r="F541" s="20">
        <v>290.89999999999998</v>
      </c>
      <c r="G541" s="20">
        <v>24.12</v>
      </c>
    </row>
    <row r="542" spans="1:8" x14ac:dyDescent="0.15">
      <c r="A542" s="20" t="s">
        <v>657</v>
      </c>
    </row>
    <row r="543" spans="1:8" x14ac:dyDescent="0.15">
      <c r="A543" s="20" t="s">
        <v>658</v>
      </c>
      <c r="B543" s="20" t="s">
        <v>1073</v>
      </c>
      <c r="C543" s="20">
        <v>36.521000000000001</v>
      </c>
      <c r="D543" s="20" t="s">
        <v>1074</v>
      </c>
      <c r="E543" s="20" t="s">
        <v>1075</v>
      </c>
      <c r="F543" s="20">
        <v>286.10000000000002</v>
      </c>
      <c r="G543" s="20">
        <v>28.413</v>
      </c>
      <c r="H543" s="20">
        <v>154.6</v>
      </c>
    </row>
    <row r="544" spans="1:8" x14ac:dyDescent="0.15">
      <c r="A544" s="20" t="s">
        <v>660</v>
      </c>
      <c r="B544" s="20" t="s">
        <v>1076</v>
      </c>
      <c r="C544" s="20">
        <v>39.466999999999999</v>
      </c>
      <c r="D544" s="20">
        <v>25.123000000000001</v>
      </c>
      <c r="E544" s="20">
        <v>51.671999999999997</v>
      </c>
      <c r="F544" s="20">
        <v>289.89999999999998</v>
      </c>
      <c r="G544" s="20">
        <v>24.327999999999999</v>
      </c>
      <c r="H544" s="20">
        <v>149.1</v>
      </c>
    </row>
    <row r="545" spans="1:8" x14ac:dyDescent="0.15">
      <c r="A545" s="20" t="s">
        <v>663</v>
      </c>
      <c r="B545" s="20" t="s">
        <v>1077</v>
      </c>
      <c r="C545" s="20">
        <v>36.969000000000001</v>
      </c>
      <c r="D545" s="20">
        <v>22.213000000000001</v>
      </c>
      <c r="E545" s="20">
        <v>48.52</v>
      </c>
      <c r="F545" s="20">
        <v>289.89999999999998</v>
      </c>
      <c r="G545" s="20" t="s">
        <v>1078</v>
      </c>
      <c r="H545" s="20">
        <v>159</v>
      </c>
    </row>
    <row r="546" spans="1:8" x14ac:dyDescent="0.15">
      <c r="A546" s="20" t="s">
        <v>666</v>
      </c>
      <c r="B546" s="20" t="s">
        <v>1079</v>
      </c>
      <c r="C546" s="20" t="s">
        <v>1080</v>
      </c>
      <c r="D546" s="20">
        <v>22.582000000000001</v>
      </c>
      <c r="E546" s="20">
        <v>48.652000000000001</v>
      </c>
      <c r="F546" s="20">
        <v>287.10000000000002</v>
      </c>
      <c r="G546" s="20">
        <v>24.248999999999999</v>
      </c>
      <c r="H546" s="20">
        <v>69.900000000000006</v>
      </c>
    </row>
    <row r="547" spans="1:8" x14ac:dyDescent="0.15">
      <c r="A547" s="20" t="s">
        <v>668</v>
      </c>
      <c r="B547" s="20" t="s">
        <v>1081</v>
      </c>
      <c r="C547" s="20" t="s">
        <v>1082</v>
      </c>
      <c r="D547" s="20">
        <v>22.442</v>
      </c>
      <c r="E547" s="20">
        <v>48.451000000000001</v>
      </c>
      <c r="F547" s="20">
        <v>289.89999999999998</v>
      </c>
      <c r="G547" s="20">
        <v>24.888999999999999</v>
      </c>
      <c r="H547" s="20">
        <v>158.5</v>
      </c>
    </row>
    <row r="548" spans="1:8" x14ac:dyDescent="0.15">
      <c r="A548" s="20" t="s">
        <v>670</v>
      </c>
      <c r="B548" s="20" t="s">
        <v>1083</v>
      </c>
      <c r="D548" s="20">
        <v>24.765999999999998</v>
      </c>
      <c r="E548" s="20">
        <v>50.786999999999999</v>
      </c>
      <c r="F548" s="20">
        <v>285.2</v>
      </c>
      <c r="G548" s="20">
        <v>25.407</v>
      </c>
      <c r="H548" s="20">
        <v>62.6</v>
      </c>
    </row>
    <row r="549" spans="1:8" x14ac:dyDescent="0.15">
      <c r="A549" s="20" t="s">
        <v>673</v>
      </c>
      <c r="B549" s="20" t="s">
        <v>1084</v>
      </c>
      <c r="C549" s="20">
        <v>37.116999999999997</v>
      </c>
      <c r="D549" s="20">
        <v>23.244</v>
      </c>
      <c r="E549" s="20">
        <v>49.607999999999997</v>
      </c>
      <c r="F549" s="20">
        <v>289.89999999999998</v>
      </c>
      <c r="G549" s="20">
        <v>24.77</v>
      </c>
      <c r="H549" s="20">
        <v>155.5</v>
      </c>
    </row>
    <row r="550" spans="1:8" x14ac:dyDescent="0.15">
      <c r="A550" s="20" t="s">
        <v>676</v>
      </c>
      <c r="B550" s="20" t="s">
        <v>1085</v>
      </c>
      <c r="C550" s="20" t="s">
        <v>1086</v>
      </c>
      <c r="D550" s="20">
        <v>23.45</v>
      </c>
      <c r="E550" s="20">
        <v>50.115000000000002</v>
      </c>
      <c r="F550" s="20">
        <v>285.2</v>
      </c>
      <c r="G550" s="20">
        <v>25.106999999999999</v>
      </c>
      <c r="H550" s="20">
        <v>79.099999999999994</v>
      </c>
    </row>
    <row r="551" spans="1:8" x14ac:dyDescent="0.15">
      <c r="A551" s="20" t="s">
        <v>679</v>
      </c>
      <c r="B551" s="20" t="s">
        <v>1087</v>
      </c>
      <c r="C551" s="20">
        <v>37.228999999999999</v>
      </c>
      <c r="D551" s="20">
        <v>23.030999999999999</v>
      </c>
      <c r="E551" s="20">
        <v>49.377000000000002</v>
      </c>
      <c r="F551" s="20" t="s">
        <v>711</v>
      </c>
      <c r="G551" s="20">
        <v>24.936</v>
      </c>
      <c r="H551" s="20">
        <v>155.69999999999999</v>
      </c>
    </row>
    <row r="552" spans="1:8" x14ac:dyDescent="0.15">
      <c r="A552" s="20" t="s">
        <v>285</v>
      </c>
    </row>
    <row r="553" spans="1:8" x14ac:dyDescent="0.15">
      <c r="A553" s="20" t="s">
        <v>286</v>
      </c>
    </row>
    <row r="554" spans="1:8" x14ac:dyDescent="0.15">
      <c r="A554" s="20" t="s">
        <v>287</v>
      </c>
    </row>
    <row r="555" spans="1:8" x14ac:dyDescent="0.15">
      <c r="A555" s="20" t="s">
        <v>288</v>
      </c>
    </row>
    <row r="556" spans="1:8" x14ac:dyDescent="0.15">
      <c r="A556" s="20" t="s">
        <v>644</v>
      </c>
    </row>
    <row r="557" spans="1:8" x14ac:dyDescent="0.15">
      <c r="A557" s="21">
        <v>42847</v>
      </c>
    </row>
    <row r="558" spans="1:8" x14ac:dyDescent="0.15">
      <c r="A558" s="20" t="s">
        <v>290</v>
      </c>
    </row>
    <row r="559" spans="1:8" x14ac:dyDescent="0.15">
      <c r="A559" s="20" t="s">
        <v>291</v>
      </c>
    </row>
    <row r="560" spans="1:8" x14ac:dyDescent="0.15">
      <c r="A560" s="20" t="s">
        <v>292</v>
      </c>
    </row>
    <row r="561" spans="1:8" x14ac:dyDescent="0.15">
      <c r="A561" s="20" t="s">
        <v>1088</v>
      </c>
    </row>
    <row r="562" spans="1:8" x14ac:dyDescent="0.15">
      <c r="A562" s="20" t="s">
        <v>1089</v>
      </c>
    </row>
    <row r="563" spans="1:8" x14ac:dyDescent="0.15">
      <c r="A563" s="20" t="s">
        <v>1090</v>
      </c>
    </row>
    <row r="564" spans="1:8" x14ac:dyDescent="0.15">
      <c r="B564" s="20" t="s">
        <v>647</v>
      </c>
      <c r="C564" s="20" t="s">
        <v>1091</v>
      </c>
    </row>
    <row r="565" spans="1:8" x14ac:dyDescent="0.15">
      <c r="B565" s="20" t="s">
        <v>649</v>
      </c>
      <c r="C565" s="20" t="s">
        <v>650</v>
      </c>
      <c r="D565" s="20" t="s">
        <v>651</v>
      </c>
      <c r="E565" s="20" t="s">
        <v>652</v>
      </c>
      <c r="F565" s="20" t="s">
        <v>653</v>
      </c>
      <c r="G565" s="20" t="s">
        <v>654</v>
      </c>
      <c r="H565" s="20" t="s">
        <v>655</v>
      </c>
    </row>
    <row r="566" spans="1:8" x14ac:dyDescent="0.15">
      <c r="A566" s="20" t="s">
        <v>656</v>
      </c>
      <c r="B566" s="20" t="s">
        <v>221</v>
      </c>
      <c r="C566" s="20">
        <v>37.072000000000003</v>
      </c>
      <c r="D566" s="20">
        <v>23.134</v>
      </c>
      <c r="E566" s="20">
        <v>49.649000000000001</v>
      </c>
      <c r="F566" s="20">
        <v>278.89999999999998</v>
      </c>
      <c r="G566" s="20">
        <v>25.193000000000001</v>
      </c>
    </row>
    <row r="567" spans="1:8" x14ac:dyDescent="0.15">
      <c r="A567" s="20" t="s">
        <v>657</v>
      </c>
    </row>
    <row r="568" spans="1:8" x14ac:dyDescent="0.15">
      <c r="A568" s="20" t="s">
        <v>658</v>
      </c>
      <c r="B568" s="20" t="s">
        <v>1092</v>
      </c>
      <c r="C568" s="20">
        <v>37.307000000000002</v>
      </c>
      <c r="D568" s="20">
        <v>23.224</v>
      </c>
      <c r="E568" s="20">
        <v>49.985999999999997</v>
      </c>
      <c r="F568" s="20">
        <v>278</v>
      </c>
      <c r="G568" s="20">
        <v>25.295999999999999</v>
      </c>
      <c r="H568" s="20">
        <v>154.30000000000001</v>
      </c>
    </row>
    <row r="569" spans="1:8" x14ac:dyDescent="0.15">
      <c r="A569" s="20" t="s">
        <v>660</v>
      </c>
      <c r="B569" s="20" t="s">
        <v>1093</v>
      </c>
      <c r="C569" s="20">
        <v>37.149000000000001</v>
      </c>
      <c r="D569" s="20">
        <v>23.27</v>
      </c>
      <c r="E569" s="20">
        <v>50.05</v>
      </c>
      <c r="F569" s="20">
        <v>278</v>
      </c>
      <c r="G569" s="20">
        <v>25.291</v>
      </c>
      <c r="H569" s="20">
        <v>154.4</v>
      </c>
    </row>
    <row r="570" spans="1:8" x14ac:dyDescent="0.15">
      <c r="A570" s="20" t="s">
        <v>663</v>
      </c>
      <c r="B570" s="20" t="s">
        <v>1094</v>
      </c>
      <c r="C570" s="20">
        <v>37.146999999999998</v>
      </c>
      <c r="D570" s="20">
        <v>23.187000000000001</v>
      </c>
      <c r="E570" s="20" t="s">
        <v>1095</v>
      </c>
      <c r="F570" s="20">
        <v>275.39999999999998</v>
      </c>
      <c r="G570" s="20" t="s">
        <v>1096</v>
      </c>
      <c r="H570" s="20">
        <v>155</v>
      </c>
    </row>
    <row r="571" spans="1:8" x14ac:dyDescent="0.15">
      <c r="A571" s="20" t="s">
        <v>666</v>
      </c>
      <c r="B571" s="20" t="s">
        <v>1097</v>
      </c>
      <c r="D571" s="20">
        <v>23.635000000000002</v>
      </c>
      <c r="E571" s="20">
        <v>50.878</v>
      </c>
      <c r="F571" s="20" t="s">
        <v>1098</v>
      </c>
      <c r="G571" s="20">
        <v>25.824999999999999</v>
      </c>
      <c r="H571" s="20">
        <v>66.5</v>
      </c>
    </row>
    <row r="572" spans="1:8" x14ac:dyDescent="0.15">
      <c r="A572" s="20" t="s">
        <v>668</v>
      </c>
      <c r="B572" s="20" t="s">
        <v>1099</v>
      </c>
      <c r="C572" s="20">
        <v>37.494999999999997</v>
      </c>
      <c r="D572" s="20">
        <v>23.192</v>
      </c>
      <c r="E572" s="20">
        <v>50.124000000000002</v>
      </c>
      <c r="F572" s="20" t="s">
        <v>1098</v>
      </c>
      <c r="G572" s="20">
        <v>25.268000000000001</v>
      </c>
      <c r="H572" s="20">
        <v>154</v>
      </c>
    </row>
    <row r="573" spans="1:8" x14ac:dyDescent="0.15">
      <c r="A573" s="20" t="s">
        <v>670</v>
      </c>
      <c r="B573" s="20" t="s">
        <v>1100</v>
      </c>
      <c r="C573" s="20" t="s">
        <v>1101</v>
      </c>
      <c r="D573" s="20" t="s">
        <v>1102</v>
      </c>
      <c r="E573" s="20">
        <v>49.972000000000001</v>
      </c>
      <c r="F573" s="20">
        <v>277.10000000000002</v>
      </c>
      <c r="G573" s="20">
        <v>25.35</v>
      </c>
      <c r="H573" s="20">
        <v>154.6</v>
      </c>
    </row>
    <row r="574" spans="1:8" x14ac:dyDescent="0.15">
      <c r="A574" s="20" t="s">
        <v>673</v>
      </c>
      <c r="B574" s="20" t="s">
        <v>1103</v>
      </c>
      <c r="D574" s="20">
        <v>24.687000000000001</v>
      </c>
      <c r="E574" s="20">
        <v>51.96</v>
      </c>
      <c r="F574" s="20">
        <v>263.8</v>
      </c>
      <c r="G574" s="20">
        <v>25.992000000000001</v>
      </c>
      <c r="H574" s="20">
        <v>74.3</v>
      </c>
    </row>
    <row r="575" spans="1:8" x14ac:dyDescent="0.15">
      <c r="A575" s="20" t="s">
        <v>676</v>
      </c>
      <c r="B575" s="20" t="s">
        <v>1104</v>
      </c>
      <c r="C575" s="20">
        <v>38.183999999999997</v>
      </c>
      <c r="D575" s="20">
        <v>23.687999999999999</v>
      </c>
      <c r="E575" s="20">
        <v>50.792999999999999</v>
      </c>
      <c r="F575" s="20">
        <v>276.2</v>
      </c>
      <c r="G575" s="20">
        <v>25.518999999999998</v>
      </c>
      <c r="H575" s="20">
        <v>151.6</v>
      </c>
    </row>
    <row r="576" spans="1:8" x14ac:dyDescent="0.15">
      <c r="A576" s="20" t="s">
        <v>679</v>
      </c>
      <c r="B576" s="20" t="s">
        <v>1105</v>
      </c>
      <c r="C576" s="20">
        <v>37.814</v>
      </c>
      <c r="D576" s="20">
        <v>23.652000000000001</v>
      </c>
      <c r="E576" s="20">
        <v>50.543999999999997</v>
      </c>
      <c r="F576" s="20">
        <v>276.2</v>
      </c>
      <c r="G576" s="20">
        <v>25.512</v>
      </c>
      <c r="H576" s="20">
        <v>152.4</v>
      </c>
    </row>
    <row r="577" spans="1:8" x14ac:dyDescent="0.15">
      <c r="A577" s="20" t="s">
        <v>703</v>
      </c>
      <c r="B577" s="20" t="s">
        <v>1106</v>
      </c>
      <c r="C577" s="20" t="s">
        <v>1107</v>
      </c>
      <c r="D577" s="20">
        <v>23.956</v>
      </c>
      <c r="E577" s="20">
        <v>51.158000000000001</v>
      </c>
      <c r="F577" s="20">
        <v>266.2</v>
      </c>
      <c r="G577" s="20">
        <v>25.946000000000002</v>
      </c>
      <c r="H577" s="20">
        <v>78</v>
      </c>
    </row>
    <row r="578" spans="1:8" x14ac:dyDescent="0.15">
      <c r="A578" s="20" t="s">
        <v>740</v>
      </c>
      <c r="B578" s="20" t="s">
        <v>1108</v>
      </c>
      <c r="C578" s="20">
        <v>37.639000000000003</v>
      </c>
      <c r="D578" s="20">
        <v>24.045999999999999</v>
      </c>
      <c r="E578" s="20">
        <v>50.542000000000002</v>
      </c>
      <c r="F578" s="20">
        <v>272</v>
      </c>
      <c r="G578" s="20">
        <v>25.765999999999998</v>
      </c>
      <c r="H578" s="20">
        <v>151.9</v>
      </c>
    </row>
    <row r="579" spans="1:8" x14ac:dyDescent="0.15">
      <c r="A579" s="20" t="s">
        <v>798</v>
      </c>
      <c r="B579" s="20" t="s">
        <v>1109</v>
      </c>
      <c r="C579" s="20">
        <v>37.488</v>
      </c>
      <c r="D579" s="20">
        <v>23.63</v>
      </c>
      <c r="E579" s="20">
        <v>50.381</v>
      </c>
      <c r="F579" s="20">
        <v>276.2</v>
      </c>
      <c r="G579" s="20">
        <v>25.489000000000001</v>
      </c>
      <c r="H579" s="20">
        <v>153</v>
      </c>
    </row>
    <row r="580" spans="1:8" x14ac:dyDescent="0.15">
      <c r="A580" s="20" t="s">
        <v>285</v>
      </c>
    </row>
    <row r="581" spans="1:8" x14ac:dyDescent="0.15">
      <c r="A581" s="20" t="s">
        <v>286</v>
      </c>
    </row>
    <row r="582" spans="1:8" x14ac:dyDescent="0.15">
      <c r="A582" s="20" t="s">
        <v>287</v>
      </c>
    </row>
    <row r="583" spans="1:8" x14ac:dyDescent="0.15">
      <c r="A583" s="20" t="s">
        <v>288</v>
      </c>
    </row>
    <row r="584" spans="1:8" x14ac:dyDescent="0.15">
      <c r="A584" s="20" t="s">
        <v>644</v>
      </c>
    </row>
    <row r="585" spans="1:8" x14ac:dyDescent="0.15">
      <c r="A585" s="21">
        <v>42847</v>
      </c>
    </row>
    <row r="586" spans="1:8" x14ac:dyDescent="0.15">
      <c r="A586" s="20" t="s">
        <v>290</v>
      </c>
    </row>
    <row r="587" spans="1:8" x14ac:dyDescent="0.15">
      <c r="A587" s="20" t="s">
        <v>291</v>
      </c>
    </row>
    <row r="588" spans="1:8" x14ac:dyDescent="0.15">
      <c r="A588" s="20" t="s">
        <v>292</v>
      </c>
    </row>
    <row r="589" spans="1:8" x14ac:dyDescent="0.15">
      <c r="A589" s="20" t="s">
        <v>1110</v>
      </c>
    </row>
    <row r="590" spans="1:8" x14ac:dyDescent="0.15">
      <c r="A590" s="20" t="s">
        <v>1111</v>
      </c>
    </row>
    <row r="591" spans="1:8" x14ac:dyDescent="0.15">
      <c r="A591" s="20" t="s">
        <v>1112</v>
      </c>
    </row>
    <row r="592" spans="1:8" x14ac:dyDescent="0.15">
      <c r="B592" s="20" t="s">
        <v>647</v>
      </c>
      <c r="C592" s="20" t="s">
        <v>1113</v>
      </c>
    </row>
    <row r="593" spans="1:8" x14ac:dyDescent="0.15">
      <c r="B593" s="20" t="s">
        <v>649</v>
      </c>
      <c r="C593" s="20" t="s">
        <v>650</v>
      </c>
      <c r="D593" s="20" t="s">
        <v>651</v>
      </c>
      <c r="E593" s="20" t="s">
        <v>652</v>
      </c>
      <c r="F593" s="20" t="s">
        <v>653</v>
      </c>
      <c r="G593" s="20" t="s">
        <v>654</v>
      </c>
      <c r="H593" s="20" t="s">
        <v>655</v>
      </c>
    </row>
    <row r="594" spans="1:8" x14ac:dyDescent="0.15">
      <c r="A594" s="20" t="s">
        <v>656</v>
      </c>
      <c r="B594" s="20" t="s">
        <v>135</v>
      </c>
      <c r="C594" s="20">
        <v>36.402999999999999</v>
      </c>
      <c r="D594" s="20">
        <v>22.539000000000001</v>
      </c>
      <c r="E594" s="20">
        <v>48.774000000000001</v>
      </c>
      <c r="F594" s="20">
        <v>291.8</v>
      </c>
      <c r="G594" s="20">
        <v>24.207000000000001</v>
      </c>
    </row>
    <row r="595" spans="1:8" x14ac:dyDescent="0.15">
      <c r="A595" s="20" t="s">
        <v>657</v>
      </c>
    </row>
    <row r="596" spans="1:8" x14ac:dyDescent="0.15">
      <c r="A596" s="20" t="s">
        <v>658</v>
      </c>
      <c r="B596" s="20" t="s">
        <v>1114</v>
      </c>
      <c r="C596" s="20">
        <v>37.023000000000003</v>
      </c>
      <c r="D596" s="20">
        <v>23.047000000000001</v>
      </c>
      <c r="E596" s="20">
        <v>49.122999999999998</v>
      </c>
      <c r="F596" s="20" t="s">
        <v>814</v>
      </c>
      <c r="G596" s="20">
        <v>24.484000000000002</v>
      </c>
      <c r="H596" s="20">
        <v>156.80000000000001</v>
      </c>
    </row>
    <row r="597" spans="1:8" x14ac:dyDescent="0.15">
      <c r="A597" s="20" t="s">
        <v>660</v>
      </c>
      <c r="B597" s="20" t="s">
        <v>1115</v>
      </c>
      <c r="C597" s="20">
        <v>36.807000000000002</v>
      </c>
      <c r="D597" s="20">
        <v>22.763999999999999</v>
      </c>
      <c r="E597" s="20">
        <v>49.024000000000001</v>
      </c>
      <c r="F597" s="20">
        <v>288</v>
      </c>
      <c r="G597" s="20">
        <v>24.486999999999998</v>
      </c>
      <c r="H597" s="20">
        <v>157.5</v>
      </c>
    </row>
    <row r="598" spans="1:8" x14ac:dyDescent="0.15">
      <c r="A598" s="20" t="s">
        <v>663</v>
      </c>
      <c r="B598" s="20" t="s">
        <v>1116</v>
      </c>
      <c r="C598" s="20">
        <v>36.759</v>
      </c>
      <c r="D598" s="20">
        <v>22.832999999999998</v>
      </c>
      <c r="E598" s="20">
        <v>49.143999999999998</v>
      </c>
      <c r="F598" s="20">
        <v>287.10000000000002</v>
      </c>
      <c r="G598" s="20">
        <v>24.527999999999999</v>
      </c>
      <c r="H598" s="20">
        <v>157.19999999999999</v>
      </c>
    </row>
    <row r="599" spans="1:8" x14ac:dyDescent="0.15">
      <c r="A599" s="20" t="s">
        <v>666</v>
      </c>
      <c r="B599" s="20" t="s">
        <v>1117</v>
      </c>
      <c r="C599" s="20" t="s">
        <v>1118</v>
      </c>
      <c r="D599" s="20">
        <v>26.547000000000001</v>
      </c>
      <c r="E599" s="20">
        <v>55.472999999999999</v>
      </c>
      <c r="F599" s="20">
        <v>264.60000000000002</v>
      </c>
      <c r="G599" s="20">
        <v>26.835999999999999</v>
      </c>
      <c r="H599" s="20">
        <v>47.9</v>
      </c>
    </row>
    <row r="600" spans="1:8" x14ac:dyDescent="0.15">
      <c r="A600" s="20" t="s">
        <v>668</v>
      </c>
      <c r="B600" s="20" t="s">
        <v>1119</v>
      </c>
      <c r="C600" s="20">
        <v>36.723999999999997</v>
      </c>
      <c r="D600" s="20">
        <v>22.617000000000001</v>
      </c>
      <c r="E600" s="20" t="s">
        <v>1120</v>
      </c>
      <c r="F600" s="20">
        <v>285.2</v>
      </c>
      <c r="G600" s="20">
        <v>24.292000000000002</v>
      </c>
      <c r="H600" s="20">
        <v>158.30000000000001</v>
      </c>
    </row>
    <row r="601" spans="1:8" x14ac:dyDescent="0.15">
      <c r="A601" s="20" t="s">
        <v>670</v>
      </c>
      <c r="B601" s="20" t="s">
        <v>1121</v>
      </c>
      <c r="C601" s="20" t="s">
        <v>1122</v>
      </c>
      <c r="D601" s="20">
        <v>22.58</v>
      </c>
      <c r="E601" s="20">
        <v>49.008000000000003</v>
      </c>
      <c r="F601" s="20">
        <v>283.39999999999998</v>
      </c>
      <c r="G601" s="20">
        <v>24.308</v>
      </c>
      <c r="H601" s="20">
        <v>158.4</v>
      </c>
    </row>
    <row r="602" spans="1:8" x14ac:dyDescent="0.15">
      <c r="A602" s="20" t="s">
        <v>673</v>
      </c>
      <c r="B602" s="20" t="s">
        <v>1123</v>
      </c>
      <c r="C602" s="20">
        <v>36.405999999999999</v>
      </c>
      <c r="D602" s="20" t="s">
        <v>1124</v>
      </c>
      <c r="E602" s="20">
        <v>48.9</v>
      </c>
      <c r="F602" s="20">
        <v>284.3</v>
      </c>
      <c r="G602" s="20" t="s">
        <v>1125</v>
      </c>
      <c r="H602" s="20">
        <v>158.69999999999999</v>
      </c>
    </row>
    <row r="603" spans="1:8" x14ac:dyDescent="0.15">
      <c r="A603" s="20" t="s">
        <v>676</v>
      </c>
      <c r="B603" s="20" t="s">
        <v>1126</v>
      </c>
      <c r="C603" s="20">
        <v>36.756999999999998</v>
      </c>
      <c r="D603" s="20">
        <v>22.748000000000001</v>
      </c>
      <c r="E603" s="20">
        <v>49.137999999999998</v>
      </c>
      <c r="F603" s="20">
        <v>288</v>
      </c>
      <c r="G603" s="20">
        <v>24.55</v>
      </c>
      <c r="H603" s="20">
        <v>157.30000000000001</v>
      </c>
    </row>
    <row r="604" spans="1:8" x14ac:dyDescent="0.15">
      <c r="A604" s="20" t="s">
        <v>679</v>
      </c>
      <c r="B604" s="20" t="s">
        <v>1127</v>
      </c>
      <c r="C604" s="20">
        <v>36.942</v>
      </c>
      <c r="D604" s="20">
        <v>22.727</v>
      </c>
      <c r="E604" s="20">
        <v>49.317</v>
      </c>
      <c r="F604" s="20">
        <v>288</v>
      </c>
      <c r="G604" s="20">
        <v>24.436</v>
      </c>
      <c r="H604" s="20">
        <v>157.1</v>
      </c>
    </row>
    <row r="605" spans="1:8" x14ac:dyDescent="0.15">
      <c r="A605" s="20" t="s">
        <v>285</v>
      </c>
    </row>
    <row r="606" spans="1:8" x14ac:dyDescent="0.15">
      <c r="A606" s="20" t="s">
        <v>286</v>
      </c>
    </row>
    <row r="607" spans="1:8" x14ac:dyDescent="0.15">
      <c r="A607" s="20" t="s">
        <v>287</v>
      </c>
    </row>
    <row r="608" spans="1:8" x14ac:dyDescent="0.15">
      <c r="A608" s="20" t="s">
        <v>288</v>
      </c>
    </row>
    <row r="609" spans="1:8" x14ac:dyDescent="0.15">
      <c r="A609" s="20" t="s">
        <v>644</v>
      </c>
    </row>
    <row r="610" spans="1:8" x14ac:dyDescent="0.15">
      <c r="A610" s="21">
        <v>42847</v>
      </c>
    </row>
    <row r="611" spans="1:8" x14ac:dyDescent="0.15">
      <c r="A611" s="20" t="s">
        <v>290</v>
      </c>
    </row>
    <row r="612" spans="1:8" x14ac:dyDescent="0.15">
      <c r="A612" s="20" t="s">
        <v>291</v>
      </c>
    </row>
    <row r="613" spans="1:8" x14ac:dyDescent="0.15">
      <c r="A613" s="20" t="s">
        <v>292</v>
      </c>
    </row>
    <row r="614" spans="1:8" x14ac:dyDescent="0.15">
      <c r="A614" s="20" t="s">
        <v>1128</v>
      </c>
    </row>
    <row r="615" spans="1:8" x14ac:dyDescent="0.15">
      <c r="A615" s="20" t="s">
        <v>1129</v>
      </c>
    </row>
    <row r="616" spans="1:8" x14ac:dyDescent="0.15">
      <c r="A616" s="20" t="s">
        <v>1130</v>
      </c>
    </row>
    <row r="617" spans="1:8" x14ac:dyDescent="0.15">
      <c r="B617" s="20" t="s">
        <v>647</v>
      </c>
      <c r="C617" s="20" t="s">
        <v>1131</v>
      </c>
    </row>
    <row r="618" spans="1:8" x14ac:dyDescent="0.15">
      <c r="B618" s="20" t="s">
        <v>649</v>
      </c>
      <c r="C618" s="20" t="s">
        <v>650</v>
      </c>
      <c r="D618" s="20" t="s">
        <v>651</v>
      </c>
      <c r="E618" s="20" t="s">
        <v>652</v>
      </c>
      <c r="F618" s="20" t="s">
        <v>653</v>
      </c>
      <c r="G618" s="20" t="s">
        <v>654</v>
      </c>
      <c r="H618" s="20" t="s">
        <v>655</v>
      </c>
    </row>
    <row r="619" spans="1:8" x14ac:dyDescent="0.15">
      <c r="A619" s="20" t="s">
        <v>656</v>
      </c>
      <c r="B619" s="20" t="s">
        <v>239</v>
      </c>
      <c r="C619" s="20">
        <v>36.954000000000001</v>
      </c>
      <c r="D619" s="20">
        <v>23.568000000000001</v>
      </c>
      <c r="E619" s="20">
        <v>50.03</v>
      </c>
      <c r="F619" s="20">
        <v>283.39999999999998</v>
      </c>
      <c r="G619" s="20">
        <v>25.327999999999999</v>
      </c>
    </row>
    <row r="620" spans="1:8" x14ac:dyDescent="0.15">
      <c r="A620" s="20" t="s">
        <v>657</v>
      </c>
    </row>
    <row r="621" spans="1:8" x14ac:dyDescent="0.15">
      <c r="A621" s="20" t="s">
        <v>658</v>
      </c>
      <c r="B621" s="20" t="s">
        <v>1132</v>
      </c>
      <c r="C621" s="20">
        <v>38.292999999999999</v>
      </c>
      <c r="D621" s="20">
        <v>23.768999999999998</v>
      </c>
      <c r="E621" s="20">
        <v>51.664999999999999</v>
      </c>
      <c r="F621" s="20">
        <v>279.7</v>
      </c>
      <c r="G621" s="20">
        <v>25.827000000000002</v>
      </c>
      <c r="H621" s="20">
        <v>150.19999999999999</v>
      </c>
    </row>
    <row r="622" spans="1:8" x14ac:dyDescent="0.15">
      <c r="A622" s="20" t="s">
        <v>660</v>
      </c>
      <c r="B622" s="20" t="s">
        <v>1133</v>
      </c>
      <c r="C622" s="20">
        <v>37.335999999999999</v>
      </c>
      <c r="D622" s="20">
        <v>24.067</v>
      </c>
      <c r="E622" s="20">
        <v>51.081000000000003</v>
      </c>
      <c r="F622" s="20">
        <v>282.39999999999998</v>
      </c>
      <c r="G622" s="20">
        <v>26.018999999999998</v>
      </c>
      <c r="H622" s="20">
        <v>151.30000000000001</v>
      </c>
    </row>
    <row r="623" spans="1:8" x14ac:dyDescent="0.15">
      <c r="A623" s="20" t="s">
        <v>663</v>
      </c>
      <c r="B623" s="20" t="s">
        <v>1134</v>
      </c>
      <c r="C623" s="20">
        <v>37.518000000000001</v>
      </c>
      <c r="D623" s="20">
        <v>23.913</v>
      </c>
      <c r="E623" s="20">
        <v>50.844000000000001</v>
      </c>
      <c r="F623" s="20">
        <v>278</v>
      </c>
      <c r="G623" s="20">
        <v>25.954999999999998</v>
      </c>
      <c r="H623" s="20">
        <v>151.6</v>
      </c>
    </row>
    <row r="624" spans="1:8" x14ac:dyDescent="0.15">
      <c r="A624" s="20" t="s">
        <v>666</v>
      </c>
      <c r="B624" s="20" t="s">
        <v>1135</v>
      </c>
      <c r="C624" s="20">
        <v>37.265999999999998</v>
      </c>
      <c r="D624" s="20">
        <v>23.646999999999998</v>
      </c>
      <c r="E624" s="20">
        <v>50.506</v>
      </c>
      <c r="F624" s="20" t="s">
        <v>875</v>
      </c>
      <c r="G624" s="20">
        <v>25.834</v>
      </c>
      <c r="H624" s="20">
        <v>152.69999999999999</v>
      </c>
    </row>
    <row r="625" spans="1:8" x14ac:dyDescent="0.15">
      <c r="A625" s="20" t="s">
        <v>668</v>
      </c>
      <c r="B625" s="20" t="s">
        <v>1136</v>
      </c>
      <c r="C625" s="20">
        <v>37.466999999999999</v>
      </c>
      <c r="D625" s="20" t="s">
        <v>1137</v>
      </c>
      <c r="E625" s="20">
        <v>50.796999999999997</v>
      </c>
      <c r="F625" s="20">
        <v>282.39999999999998</v>
      </c>
      <c r="G625" s="20">
        <v>25.835000000000001</v>
      </c>
      <c r="H625" s="20">
        <v>152.19999999999999</v>
      </c>
    </row>
    <row r="626" spans="1:8" x14ac:dyDescent="0.15">
      <c r="A626" s="20" t="s">
        <v>670</v>
      </c>
      <c r="B626" s="20" t="s">
        <v>1138</v>
      </c>
      <c r="C626" s="20">
        <v>37.585999999999999</v>
      </c>
      <c r="D626" s="20">
        <v>23.713000000000001</v>
      </c>
      <c r="E626" s="20">
        <v>50.871000000000002</v>
      </c>
      <c r="F626" s="20">
        <v>277.10000000000002</v>
      </c>
      <c r="G626" s="20">
        <v>26.683</v>
      </c>
      <c r="H626" s="20">
        <v>150.9</v>
      </c>
    </row>
    <row r="627" spans="1:8" x14ac:dyDescent="0.15">
      <c r="A627" s="20" t="s">
        <v>673</v>
      </c>
      <c r="B627" s="20" t="s">
        <v>573</v>
      </c>
      <c r="C627" s="20" t="s">
        <v>1139</v>
      </c>
      <c r="D627" s="20">
        <v>24.14</v>
      </c>
      <c r="E627" s="20">
        <v>50.807000000000002</v>
      </c>
      <c r="F627" s="20">
        <v>277.10000000000002</v>
      </c>
      <c r="G627" s="20">
        <v>25.486999999999998</v>
      </c>
      <c r="H627" s="20">
        <v>32.299999999999997</v>
      </c>
    </row>
    <row r="628" spans="1:8" x14ac:dyDescent="0.15">
      <c r="A628" s="20" t="s">
        <v>676</v>
      </c>
      <c r="B628" s="20" t="s">
        <v>1140</v>
      </c>
      <c r="C628" s="20">
        <v>37.207000000000001</v>
      </c>
      <c r="D628" s="20">
        <v>23.757000000000001</v>
      </c>
      <c r="E628" s="20" t="s">
        <v>1141</v>
      </c>
      <c r="F628" s="20">
        <v>280.60000000000002</v>
      </c>
      <c r="G628" s="20" t="s">
        <v>1142</v>
      </c>
      <c r="H628" s="20">
        <v>153.69999999999999</v>
      </c>
    </row>
    <row r="629" spans="1:8" x14ac:dyDescent="0.15">
      <c r="A629" s="20" t="s">
        <v>679</v>
      </c>
      <c r="B629" s="20" t="s">
        <v>1143</v>
      </c>
      <c r="C629" s="20" t="s">
        <v>1144</v>
      </c>
      <c r="D629" s="20">
        <v>23.613</v>
      </c>
      <c r="E629" s="20">
        <v>50.75</v>
      </c>
      <c r="F629" s="20">
        <v>282.39999999999998</v>
      </c>
      <c r="G629" s="20">
        <v>25.367999999999999</v>
      </c>
      <c r="H629" s="20">
        <v>153.30000000000001</v>
      </c>
    </row>
    <row r="630" spans="1:8" x14ac:dyDescent="0.15">
      <c r="A630" s="20" t="s">
        <v>703</v>
      </c>
      <c r="B630" s="20" t="s">
        <v>1145</v>
      </c>
      <c r="C630" s="20">
        <v>37.347999999999999</v>
      </c>
      <c r="D630" s="20">
        <v>23.899000000000001</v>
      </c>
      <c r="E630" s="20">
        <v>50.947000000000003</v>
      </c>
      <c r="F630" s="20">
        <v>268.60000000000002</v>
      </c>
      <c r="G630" s="20">
        <v>25.783999999999999</v>
      </c>
      <c r="H630" s="20">
        <v>151.9</v>
      </c>
    </row>
    <row r="631" spans="1:8" x14ac:dyDescent="0.15">
      <c r="A631" s="20" t="s">
        <v>285</v>
      </c>
    </row>
    <row r="632" spans="1:8" x14ac:dyDescent="0.15">
      <c r="A632" s="20" t="s">
        <v>286</v>
      </c>
    </row>
    <row r="633" spans="1:8" x14ac:dyDescent="0.15">
      <c r="A633" s="20" t="s">
        <v>287</v>
      </c>
    </row>
    <row r="634" spans="1:8" x14ac:dyDescent="0.15">
      <c r="A634" s="20" t="s">
        <v>288</v>
      </c>
    </row>
    <row r="635" spans="1:8" x14ac:dyDescent="0.15">
      <c r="A635" s="20" t="s">
        <v>644</v>
      </c>
    </row>
    <row r="636" spans="1:8" x14ac:dyDescent="0.15">
      <c r="A636" s="21">
        <v>42847</v>
      </c>
    </row>
    <row r="637" spans="1:8" x14ac:dyDescent="0.15">
      <c r="A637" s="20" t="s">
        <v>290</v>
      </c>
    </row>
    <row r="638" spans="1:8" x14ac:dyDescent="0.15">
      <c r="A638" s="20" t="s">
        <v>291</v>
      </c>
    </row>
    <row r="639" spans="1:8" x14ac:dyDescent="0.15">
      <c r="A639" s="20" t="s">
        <v>292</v>
      </c>
    </row>
    <row r="640" spans="1:8" x14ac:dyDescent="0.15">
      <c r="A640" s="20" t="s">
        <v>1146</v>
      </c>
    </row>
    <row r="641" spans="1:8" x14ac:dyDescent="0.15">
      <c r="A641" s="20" t="s">
        <v>1147</v>
      </c>
    </row>
    <row r="642" spans="1:8" x14ac:dyDescent="0.15">
      <c r="A642" s="20" t="s">
        <v>1148</v>
      </c>
    </row>
    <row r="643" spans="1:8" x14ac:dyDescent="0.15">
      <c r="B643" s="20" t="s">
        <v>647</v>
      </c>
      <c r="C643" s="20" t="s">
        <v>1149</v>
      </c>
    </row>
    <row r="644" spans="1:8" x14ac:dyDescent="0.15">
      <c r="B644" s="20" t="s">
        <v>649</v>
      </c>
      <c r="C644" s="20" t="s">
        <v>650</v>
      </c>
      <c r="D644" s="20" t="s">
        <v>651</v>
      </c>
      <c r="E644" s="20" t="s">
        <v>652</v>
      </c>
      <c r="F644" s="20" t="s">
        <v>653</v>
      </c>
      <c r="G644" s="20" t="s">
        <v>654</v>
      </c>
      <c r="H644" s="20" t="s">
        <v>655</v>
      </c>
    </row>
    <row r="645" spans="1:8" x14ac:dyDescent="0.15">
      <c r="A645" s="20" t="s">
        <v>656</v>
      </c>
      <c r="B645" s="20" t="s">
        <v>152</v>
      </c>
      <c r="C645" s="20">
        <v>36.488</v>
      </c>
      <c r="D645" s="20">
        <v>22.777000000000001</v>
      </c>
      <c r="E645" s="20">
        <v>49.140999999999998</v>
      </c>
      <c r="F645" s="20">
        <v>288.89999999999998</v>
      </c>
      <c r="G645" s="20">
        <v>24.826000000000001</v>
      </c>
    </row>
    <row r="646" spans="1:8" x14ac:dyDescent="0.15">
      <c r="A646" s="20" t="s">
        <v>657</v>
      </c>
    </row>
    <row r="647" spans="1:8" x14ac:dyDescent="0.15">
      <c r="A647" s="20" t="s">
        <v>658</v>
      </c>
      <c r="B647" s="20" t="s">
        <v>1150</v>
      </c>
      <c r="C647" s="20">
        <v>37.006999999999998</v>
      </c>
      <c r="D647" s="20">
        <v>22.943000000000001</v>
      </c>
      <c r="E647" s="20">
        <v>49.768000000000001</v>
      </c>
      <c r="F647" s="20" t="s">
        <v>1151</v>
      </c>
      <c r="G647" s="20">
        <v>27.89</v>
      </c>
      <c r="H647" s="20">
        <v>152.30000000000001</v>
      </c>
    </row>
    <row r="648" spans="1:8" x14ac:dyDescent="0.15">
      <c r="A648" s="20" t="s">
        <v>660</v>
      </c>
      <c r="B648" s="20" t="s">
        <v>1152</v>
      </c>
      <c r="C648" s="20">
        <v>36.604999999999997</v>
      </c>
      <c r="D648" s="20">
        <v>22.815000000000001</v>
      </c>
      <c r="E648" s="20">
        <v>49.262999999999998</v>
      </c>
      <c r="F648" s="20">
        <v>285.2</v>
      </c>
      <c r="G648" s="20">
        <v>25.251999999999999</v>
      </c>
      <c r="H648" s="20">
        <v>156.5</v>
      </c>
    </row>
    <row r="649" spans="1:8" x14ac:dyDescent="0.15">
      <c r="A649" s="20" t="s">
        <v>663</v>
      </c>
      <c r="B649" s="20" t="s">
        <v>1153</v>
      </c>
      <c r="C649" s="20" t="s">
        <v>1154</v>
      </c>
      <c r="D649" s="20">
        <v>22.788</v>
      </c>
      <c r="E649" s="20" t="s">
        <v>1155</v>
      </c>
      <c r="F649" s="20">
        <v>285.2</v>
      </c>
      <c r="G649" s="20" t="s">
        <v>1156</v>
      </c>
      <c r="H649" s="20">
        <v>157.30000000000001</v>
      </c>
    </row>
    <row r="650" spans="1:8" x14ac:dyDescent="0.15">
      <c r="A650" s="20" t="s">
        <v>666</v>
      </c>
      <c r="B650" s="20" t="s">
        <v>1157</v>
      </c>
      <c r="C650" s="20" t="s">
        <v>1158</v>
      </c>
      <c r="D650" s="20">
        <v>23.186</v>
      </c>
      <c r="E650" s="20">
        <v>49.792999999999999</v>
      </c>
      <c r="F650" s="20">
        <v>285.2</v>
      </c>
      <c r="G650" s="20">
        <v>25.501000000000001</v>
      </c>
      <c r="H650" s="20">
        <v>52</v>
      </c>
    </row>
    <row r="651" spans="1:8" x14ac:dyDescent="0.15">
      <c r="A651" s="20" t="s">
        <v>668</v>
      </c>
      <c r="B651" s="20" t="s">
        <v>1159</v>
      </c>
      <c r="C651" s="20">
        <v>36.594999999999999</v>
      </c>
      <c r="D651" s="20" t="s">
        <v>1160</v>
      </c>
      <c r="E651" s="20">
        <v>49.334000000000003</v>
      </c>
      <c r="F651" s="20">
        <v>285.2</v>
      </c>
      <c r="G651" s="20">
        <v>24.952999999999999</v>
      </c>
      <c r="H651" s="20">
        <v>156.80000000000001</v>
      </c>
    </row>
    <row r="652" spans="1:8" x14ac:dyDescent="0.15">
      <c r="A652" s="20" t="s">
        <v>670</v>
      </c>
      <c r="B652" s="20" t="s">
        <v>1161</v>
      </c>
      <c r="C652" s="20">
        <v>36.823999999999998</v>
      </c>
      <c r="D652" s="20">
        <v>22.998000000000001</v>
      </c>
      <c r="E652" s="20">
        <v>49.48</v>
      </c>
      <c r="F652" s="20">
        <v>284.3</v>
      </c>
      <c r="G652" s="20">
        <v>25.053000000000001</v>
      </c>
      <c r="H652" s="20">
        <v>156</v>
      </c>
    </row>
    <row r="653" spans="1:8" x14ac:dyDescent="0.15">
      <c r="A653" s="20" t="s">
        <v>673</v>
      </c>
      <c r="B653" s="20" t="s">
        <v>1162</v>
      </c>
      <c r="C653" s="20" t="s">
        <v>1163</v>
      </c>
      <c r="D653" s="20">
        <v>23.27</v>
      </c>
      <c r="E653" s="20">
        <v>49.808999999999997</v>
      </c>
      <c r="F653" s="20">
        <v>278</v>
      </c>
      <c r="G653" s="20">
        <v>25.082000000000001</v>
      </c>
      <c r="H653" s="20">
        <v>72.400000000000006</v>
      </c>
    </row>
    <row r="654" spans="1:8" x14ac:dyDescent="0.15">
      <c r="A654" s="20" t="s">
        <v>676</v>
      </c>
      <c r="B654" s="20" t="s">
        <v>1164</v>
      </c>
      <c r="C654" s="20">
        <v>37.040999999999997</v>
      </c>
      <c r="D654" s="20">
        <v>23.193999999999999</v>
      </c>
      <c r="E654" s="20">
        <v>49.807000000000002</v>
      </c>
      <c r="F654" s="20">
        <v>282.39999999999998</v>
      </c>
      <c r="G654" s="20">
        <v>25.151</v>
      </c>
      <c r="H654" s="20">
        <v>155</v>
      </c>
    </row>
    <row r="655" spans="1:8" x14ac:dyDescent="0.15">
      <c r="A655" s="20" t="s">
        <v>285</v>
      </c>
    </row>
    <row r="656" spans="1:8" x14ac:dyDescent="0.15">
      <c r="A656" s="20" t="s">
        <v>286</v>
      </c>
    </row>
    <row r="657" spans="1:8" x14ac:dyDescent="0.15">
      <c r="A657" s="20" t="s">
        <v>287</v>
      </c>
    </row>
    <row r="658" spans="1:8" x14ac:dyDescent="0.15">
      <c r="A658" s="20" t="s">
        <v>288</v>
      </c>
    </row>
    <row r="659" spans="1:8" x14ac:dyDescent="0.15">
      <c r="A659" s="20" t="s">
        <v>644</v>
      </c>
    </row>
    <row r="660" spans="1:8" x14ac:dyDescent="0.15">
      <c r="A660" s="21">
        <v>42847</v>
      </c>
    </row>
    <row r="661" spans="1:8" x14ac:dyDescent="0.15">
      <c r="A661" s="20" t="s">
        <v>290</v>
      </c>
    </row>
    <row r="662" spans="1:8" x14ac:dyDescent="0.15">
      <c r="A662" s="20" t="s">
        <v>291</v>
      </c>
    </row>
    <row r="663" spans="1:8" x14ac:dyDescent="0.15">
      <c r="A663" s="20" t="s">
        <v>292</v>
      </c>
    </row>
    <row r="664" spans="1:8" x14ac:dyDescent="0.15">
      <c r="A664" s="20" t="s">
        <v>1165</v>
      </c>
    </row>
    <row r="665" spans="1:8" x14ac:dyDescent="0.15">
      <c r="A665" s="20" t="s">
        <v>1166</v>
      </c>
    </row>
    <row r="666" spans="1:8" x14ac:dyDescent="0.15">
      <c r="A666" s="20" t="s">
        <v>1167</v>
      </c>
    </row>
    <row r="667" spans="1:8" x14ac:dyDescent="0.15">
      <c r="B667" s="20" t="s">
        <v>647</v>
      </c>
      <c r="C667" s="20" t="s">
        <v>1168</v>
      </c>
    </row>
    <row r="668" spans="1:8" x14ac:dyDescent="0.15">
      <c r="B668" s="20" t="s">
        <v>649</v>
      </c>
      <c r="C668" s="20" t="s">
        <v>650</v>
      </c>
      <c r="D668" s="20" t="s">
        <v>651</v>
      </c>
      <c r="E668" s="20" t="s">
        <v>652</v>
      </c>
      <c r="F668" s="20" t="s">
        <v>653</v>
      </c>
      <c r="G668" s="20" t="s">
        <v>654</v>
      </c>
      <c r="H668" s="20" t="s">
        <v>655</v>
      </c>
    </row>
    <row r="669" spans="1:8" x14ac:dyDescent="0.15">
      <c r="A669" s="20" t="s">
        <v>656</v>
      </c>
      <c r="B669" s="20" t="s">
        <v>86</v>
      </c>
      <c r="C669" s="20">
        <v>35.893000000000001</v>
      </c>
      <c r="D669" s="20">
        <v>22.161999999999999</v>
      </c>
      <c r="E669" s="20">
        <v>47.783999999999999</v>
      </c>
      <c r="F669" s="20">
        <v>297.8</v>
      </c>
      <c r="G669" s="20">
        <v>24.085000000000001</v>
      </c>
    </row>
    <row r="670" spans="1:8" x14ac:dyDescent="0.15">
      <c r="A670" s="20" t="s">
        <v>657</v>
      </c>
    </row>
    <row r="671" spans="1:8" x14ac:dyDescent="0.15">
      <c r="A671" s="20" t="s">
        <v>658</v>
      </c>
      <c r="B671" s="20" t="s">
        <v>1169</v>
      </c>
      <c r="C671" s="20">
        <v>36.15</v>
      </c>
      <c r="D671" s="20">
        <v>22.460999999999999</v>
      </c>
      <c r="E671" s="20">
        <v>48.723999999999997</v>
      </c>
      <c r="F671" s="20">
        <v>292.8</v>
      </c>
      <c r="G671" s="20">
        <v>24.489000000000001</v>
      </c>
      <c r="H671" s="20">
        <v>159</v>
      </c>
    </row>
    <row r="672" spans="1:8" x14ac:dyDescent="0.15">
      <c r="A672" s="20" t="s">
        <v>660</v>
      </c>
      <c r="B672" s="20" t="s">
        <v>1170</v>
      </c>
      <c r="C672" s="20" t="s">
        <v>1171</v>
      </c>
      <c r="D672" s="20">
        <v>23.477</v>
      </c>
      <c r="E672" s="20">
        <v>48.698999999999998</v>
      </c>
      <c r="F672" s="20">
        <v>295.8</v>
      </c>
      <c r="G672" s="20">
        <v>24.489000000000001</v>
      </c>
      <c r="H672" s="20">
        <v>46.6</v>
      </c>
    </row>
    <row r="673" spans="1:8" x14ac:dyDescent="0.15">
      <c r="A673" s="20" t="s">
        <v>663</v>
      </c>
      <c r="B673" s="20" t="s">
        <v>1172</v>
      </c>
      <c r="C673" s="20">
        <v>36.253</v>
      </c>
      <c r="D673" s="20">
        <v>22.253</v>
      </c>
      <c r="E673" s="20">
        <v>48.484999999999999</v>
      </c>
      <c r="F673" s="20">
        <v>285.2</v>
      </c>
      <c r="G673" s="20">
        <v>24.318000000000001</v>
      </c>
      <c r="H673" s="20">
        <v>159.6</v>
      </c>
    </row>
    <row r="674" spans="1:8" x14ac:dyDescent="0.15">
      <c r="A674" s="20" t="s">
        <v>666</v>
      </c>
      <c r="B674" s="20" t="s">
        <v>1173</v>
      </c>
      <c r="C674" s="20">
        <v>36.296999999999997</v>
      </c>
      <c r="D674" s="20">
        <v>22.303000000000001</v>
      </c>
      <c r="E674" s="20">
        <v>48.137</v>
      </c>
      <c r="F674" s="20">
        <v>294.8</v>
      </c>
      <c r="G674" s="20">
        <v>24.123999999999999</v>
      </c>
      <c r="H674" s="20">
        <v>160.1</v>
      </c>
    </row>
    <row r="675" spans="1:8" x14ac:dyDescent="0.15">
      <c r="A675" s="20" t="s">
        <v>668</v>
      </c>
      <c r="B675" s="20" t="s">
        <v>1174</v>
      </c>
      <c r="C675" s="20">
        <v>35.898000000000003</v>
      </c>
      <c r="D675" s="20">
        <v>22.260999999999999</v>
      </c>
      <c r="E675" s="20">
        <v>48.521999999999998</v>
      </c>
      <c r="F675" s="20">
        <v>296.8</v>
      </c>
      <c r="G675" s="20">
        <v>24.094999999999999</v>
      </c>
      <c r="H675" s="20">
        <v>160.19999999999999</v>
      </c>
    </row>
    <row r="676" spans="1:8" x14ac:dyDescent="0.15">
      <c r="A676" s="20" t="s">
        <v>670</v>
      </c>
      <c r="B676" s="20" t="s">
        <v>1175</v>
      </c>
      <c r="C676" s="20" t="s">
        <v>1176</v>
      </c>
      <c r="D676" s="20">
        <v>22.968</v>
      </c>
      <c r="E676" s="20">
        <v>48.478000000000002</v>
      </c>
      <c r="F676" s="20">
        <v>293.8</v>
      </c>
      <c r="G676" s="20">
        <v>24.338999999999999</v>
      </c>
      <c r="H676" s="20">
        <v>37.1</v>
      </c>
    </row>
    <row r="677" spans="1:8" x14ac:dyDescent="0.15">
      <c r="A677" s="20" t="s">
        <v>673</v>
      </c>
      <c r="B677" s="20" t="s">
        <v>1177</v>
      </c>
      <c r="C677" s="20">
        <v>36.122</v>
      </c>
      <c r="D677" s="20">
        <v>22.344999999999999</v>
      </c>
      <c r="E677" s="20">
        <v>47.968000000000004</v>
      </c>
      <c r="F677" s="20" t="s">
        <v>1053</v>
      </c>
      <c r="G677" s="20" t="s">
        <v>1178</v>
      </c>
      <c r="H677" s="20">
        <v>160.6</v>
      </c>
    </row>
    <row r="678" spans="1:8" x14ac:dyDescent="0.15">
      <c r="A678" s="20" t="s">
        <v>676</v>
      </c>
      <c r="B678" s="20" t="s">
        <v>1179</v>
      </c>
      <c r="C678" s="20" t="s">
        <v>1180</v>
      </c>
      <c r="D678" s="20">
        <v>22.286999999999999</v>
      </c>
      <c r="E678" s="20">
        <v>48.067999999999998</v>
      </c>
      <c r="F678" s="20">
        <v>288</v>
      </c>
      <c r="G678" s="20">
        <v>24.373999999999999</v>
      </c>
      <c r="H678" s="20">
        <v>160.4</v>
      </c>
    </row>
    <row r="679" spans="1:8" x14ac:dyDescent="0.15">
      <c r="A679" s="20" t="s">
        <v>679</v>
      </c>
      <c r="B679" s="20" t="s">
        <v>1181</v>
      </c>
      <c r="C679" s="20">
        <v>35.988</v>
      </c>
      <c r="D679" s="20" t="s">
        <v>1182</v>
      </c>
      <c r="E679" s="20" t="s">
        <v>1183</v>
      </c>
      <c r="F679" s="20">
        <v>294.8</v>
      </c>
      <c r="G679" s="20">
        <v>24.323</v>
      </c>
      <c r="H679" s="20">
        <v>160.9</v>
      </c>
    </row>
    <row r="680" spans="1:8" x14ac:dyDescent="0.15">
      <c r="A680" s="20" t="s">
        <v>285</v>
      </c>
    </row>
    <row r="681" spans="1:8" x14ac:dyDescent="0.15">
      <c r="A681" s="20" t="s">
        <v>286</v>
      </c>
    </row>
    <row r="682" spans="1:8" x14ac:dyDescent="0.15">
      <c r="A682" s="20" t="s">
        <v>287</v>
      </c>
    </row>
    <row r="683" spans="1:8" x14ac:dyDescent="0.15">
      <c r="A683" s="20" t="s">
        <v>288</v>
      </c>
    </row>
    <row r="684" spans="1:8" x14ac:dyDescent="0.15">
      <c r="A684" s="20" t="s">
        <v>644</v>
      </c>
    </row>
    <row r="685" spans="1:8" x14ac:dyDescent="0.15">
      <c r="A685" s="21">
        <v>42847</v>
      </c>
    </row>
    <row r="686" spans="1:8" x14ac:dyDescent="0.15">
      <c r="A686" s="20" t="s">
        <v>290</v>
      </c>
    </row>
    <row r="687" spans="1:8" x14ac:dyDescent="0.15">
      <c r="A687" s="20" t="s">
        <v>291</v>
      </c>
    </row>
    <row r="688" spans="1:8" x14ac:dyDescent="0.15">
      <c r="A688" s="20" t="s">
        <v>292</v>
      </c>
    </row>
    <row r="689" spans="1:8" x14ac:dyDescent="0.15">
      <c r="A689" s="20" t="s">
        <v>1184</v>
      </c>
    </row>
    <row r="690" spans="1:8" x14ac:dyDescent="0.15">
      <c r="A690" s="20" t="s">
        <v>1185</v>
      </c>
    </row>
    <row r="691" spans="1:8" x14ac:dyDescent="0.15">
      <c r="A691" s="20" t="s">
        <v>1186</v>
      </c>
    </row>
    <row r="692" spans="1:8" x14ac:dyDescent="0.15">
      <c r="B692" s="20" t="s">
        <v>647</v>
      </c>
      <c r="C692" s="20" t="s">
        <v>1187</v>
      </c>
    </row>
    <row r="693" spans="1:8" x14ac:dyDescent="0.15">
      <c r="B693" s="20" t="s">
        <v>649</v>
      </c>
      <c r="C693" s="20" t="s">
        <v>650</v>
      </c>
      <c r="D693" s="20" t="s">
        <v>651</v>
      </c>
      <c r="E693" s="20" t="s">
        <v>652</v>
      </c>
      <c r="F693" s="20" t="s">
        <v>653</v>
      </c>
      <c r="G693" s="20" t="s">
        <v>654</v>
      </c>
      <c r="H693" s="20" t="s">
        <v>655</v>
      </c>
    </row>
    <row r="694" spans="1:8" x14ac:dyDescent="0.15">
      <c r="A694" s="20" t="s">
        <v>656</v>
      </c>
      <c r="B694" s="20" t="s">
        <v>231</v>
      </c>
      <c r="C694" s="20">
        <v>37.235999999999997</v>
      </c>
      <c r="D694" s="20">
        <v>22.943000000000001</v>
      </c>
      <c r="E694" s="20">
        <v>50.116999999999997</v>
      </c>
      <c r="F694" s="20">
        <v>283.39999999999998</v>
      </c>
      <c r="G694" s="20">
        <v>25.015999999999998</v>
      </c>
    </row>
    <row r="695" spans="1:8" x14ac:dyDescent="0.15">
      <c r="A695" s="20" t="s">
        <v>657</v>
      </c>
    </row>
    <row r="696" spans="1:8" x14ac:dyDescent="0.15">
      <c r="A696" s="20" t="s">
        <v>658</v>
      </c>
      <c r="B696" s="20" t="s">
        <v>1188</v>
      </c>
      <c r="C696" s="20">
        <v>37.305</v>
      </c>
      <c r="D696" s="20">
        <v>23.3</v>
      </c>
      <c r="E696" s="20">
        <v>50.545000000000002</v>
      </c>
      <c r="F696" s="20">
        <v>276.2</v>
      </c>
      <c r="G696" s="20">
        <v>25.164000000000001</v>
      </c>
      <c r="H696" s="20">
        <v>153.69999999999999</v>
      </c>
    </row>
    <row r="697" spans="1:8" x14ac:dyDescent="0.15">
      <c r="A697" s="20" t="s">
        <v>660</v>
      </c>
      <c r="B697" s="20" t="s">
        <v>1189</v>
      </c>
      <c r="C697" s="20">
        <v>37.329000000000001</v>
      </c>
      <c r="D697" s="20">
        <v>23.077999999999999</v>
      </c>
      <c r="E697" s="20">
        <v>50.122999999999998</v>
      </c>
      <c r="F697" s="20">
        <v>278.89999999999998</v>
      </c>
      <c r="G697" s="20">
        <v>25.056000000000001</v>
      </c>
      <c r="H697" s="20">
        <v>154.6</v>
      </c>
    </row>
    <row r="698" spans="1:8" x14ac:dyDescent="0.15">
      <c r="A698" s="20" t="s">
        <v>663</v>
      </c>
      <c r="B698" s="20" t="s">
        <v>1190</v>
      </c>
      <c r="C698" s="20">
        <v>37.662999999999997</v>
      </c>
      <c r="D698" s="20">
        <v>23.370999999999999</v>
      </c>
      <c r="E698" s="20">
        <v>50.381999999999998</v>
      </c>
      <c r="F698" s="20">
        <v>268.60000000000002</v>
      </c>
      <c r="G698" s="20">
        <v>25.515999999999998</v>
      </c>
      <c r="H698" s="20">
        <v>153</v>
      </c>
    </row>
    <row r="699" spans="1:8" x14ac:dyDescent="0.15">
      <c r="A699" s="20" t="s">
        <v>666</v>
      </c>
      <c r="B699" s="20" t="s">
        <v>1191</v>
      </c>
      <c r="C699" s="20" t="s">
        <v>1192</v>
      </c>
      <c r="D699" s="20">
        <v>23.62</v>
      </c>
      <c r="E699" s="20">
        <v>50.332000000000001</v>
      </c>
      <c r="F699" s="20">
        <v>278.89999999999998</v>
      </c>
      <c r="G699" s="20">
        <v>25.076000000000001</v>
      </c>
      <c r="H699" s="20">
        <v>58.8</v>
      </c>
    </row>
    <row r="700" spans="1:8" x14ac:dyDescent="0.15">
      <c r="A700" s="20" t="s">
        <v>668</v>
      </c>
      <c r="B700" s="20" t="s">
        <v>1193</v>
      </c>
      <c r="C700" s="20" t="s">
        <v>1194</v>
      </c>
      <c r="D700" s="20" t="s">
        <v>1195</v>
      </c>
      <c r="E700" s="20">
        <v>50.616</v>
      </c>
      <c r="F700" s="20" t="s">
        <v>875</v>
      </c>
      <c r="G700" s="20">
        <v>25.454000000000001</v>
      </c>
      <c r="H700" s="20">
        <v>153.80000000000001</v>
      </c>
    </row>
    <row r="701" spans="1:8" x14ac:dyDescent="0.15">
      <c r="A701" s="20" t="s">
        <v>670</v>
      </c>
      <c r="B701" s="20" t="s">
        <v>1196</v>
      </c>
      <c r="C701" s="20">
        <v>37.527999999999999</v>
      </c>
      <c r="D701" s="20">
        <v>23.550999999999998</v>
      </c>
      <c r="E701" s="20">
        <v>50.427</v>
      </c>
      <c r="F701" s="20">
        <v>281.5</v>
      </c>
      <c r="G701" s="20">
        <v>25.431999999999999</v>
      </c>
      <c r="H701" s="20">
        <v>153</v>
      </c>
    </row>
    <row r="702" spans="1:8" x14ac:dyDescent="0.15">
      <c r="A702" s="20" t="s">
        <v>673</v>
      </c>
      <c r="B702" s="20" t="s">
        <v>1197</v>
      </c>
      <c r="C702" s="20">
        <v>37.563000000000002</v>
      </c>
      <c r="D702" s="20">
        <v>23.169</v>
      </c>
      <c r="E702" s="20" t="s">
        <v>1198</v>
      </c>
      <c r="F702" s="20">
        <v>279.7</v>
      </c>
      <c r="G702" s="20" t="s">
        <v>1199</v>
      </c>
      <c r="H702" s="20">
        <v>154.19999999999999</v>
      </c>
    </row>
    <row r="703" spans="1:8" x14ac:dyDescent="0.15">
      <c r="A703" s="20" t="s">
        <v>676</v>
      </c>
      <c r="B703" s="20" t="s">
        <v>1200</v>
      </c>
      <c r="C703" s="20">
        <v>37.784999999999997</v>
      </c>
      <c r="D703" s="20">
        <v>23.312999999999999</v>
      </c>
      <c r="E703" s="20">
        <v>50.204000000000001</v>
      </c>
      <c r="F703" s="20">
        <v>277.10000000000002</v>
      </c>
      <c r="G703" s="20">
        <v>25.4</v>
      </c>
      <c r="H703" s="20">
        <v>153.30000000000001</v>
      </c>
    </row>
    <row r="704" spans="1:8" x14ac:dyDescent="0.15">
      <c r="A704" s="20" t="s">
        <v>679</v>
      </c>
      <c r="B704" s="20" t="s">
        <v>1201</v>
      </c>
      <c r="C704" s="20" t="s">
        <v>1202</v>
      </c>
      <c r="D704" s="20">
        <v>23.504000000000001</v>
      </c>
      <c r="E704" s="20">
        <v>50.539000000000001</v>
      </c>
      <c r="F704" s="20">
        <v>279.7</v>
      </c>
      <c r="G704" s="20">
        <v>25.308</v>
      </c>
      <c r="H704" s="20">
        <v>70.5</v>
      </c>
    </row>
    <row r="705" spans="1:8" x14ac:dyDescent="0.15">
      <c r="A705" s="20" t="s">
        <v>703</v>
      </c>
      <c r="B705" s="20" t="s">
        <v>1203</v>
      </c>
      <c r="C705" s="20">
        <v>37.558</v>
      </c>
      <c r="D705" s="20">
        <v>23.177</v>
      </c>
      <c r="E705" s="20">
        <v>50.204999999999998</v>
      </c>
      <c r="F705" s="20">
        <v>281.5</v>
      </c>
      <c r="G705" s="20">
        <v>25.233000000000001</v>
      </c>
      <c r="H705" s="20">
        <v>153.9</v>
      </c>
    </row>
    <row r="706" spans="1:8" x14ac:dyDescent="0.15">
      <c r="A706" s="20" t="s">
        <v>740</v>
      </c>
      <c r="B706" s="20" t="s">
        <v>1204</v>
      </c>
      <c r="C706" s="20">
        <v>37.639000000000003</v>
      </c>
      <c r="D706" s="20">
        <v>23.364000000000001</v>
      </c>
      <c r="E706" s="20">
        <v>50.261000000000003</v>
      </c>
      <c r="F706" s="20">
        <v>275.39999999999998</v>
      </c>
      <c r="G706" s="20">
        <v>25.289000000000001</v>
      </c>
      <c r="H706" s="20">
        <v>153.5</v>
      </c>
    </row>
    <row r="707" spans="1:8" x14ac:dyDescent="0.15">
      <c r="A707" s="20" t="s">
        <v>285</v>
      </c>
    </row>
    <row r="708" spans="1:8" x14ac:dyDescent="0.15">
      <c r="A708" s="20" t="s">
        <v>286</v>
      </c>
    </row>
    <row r="709" spans="1:8" x14ac:dyDescent="0.15">
      <c r="A709" s="20" t="s">
        <v>287</v>
      </c>
    </row>
    <row r="710" spans="1:8" x14ac:dyDescent="0.15">
      <c r="A710" s="20" t="s">
        <v>288</v>
      </c>
    </row>
    <row r="711" spans="1:8" x14ac:dyDescent="0.15">
      <c r="A711" s="20" t="s">
        <v>644</v>
      </c>
    </row>
    <row r="712" spans="1:8" x14ac:dyDescent="0.15">
      <c r="A712" s="21">
        <v>42847</v>
      </c>
    </row>
    <row r="713" spans="1:8" x14ac:dyDescent="0.15">
      <c r="A713" s="20" t="s">
        <v>290</v>
      </c>
    </row>
    <row r="714" spans="1:8" x14ac:dyDescent="0.15">
      <c r="A714" s="20" t="s">
        <v>291</v>
      </c>
    </row>
    <row r="715" spans="1:8" x14ac:dyDescent="0.15">
      <c r="A715" s="20" t="s">
        <v>292</v>
      </c>
    </row>
    <row r="716" spans="1:8" x14ac:dyDescent="0.15">
      <c r="A716" s="20" t="s">
        <v>1205</v>
      </c>
    </row>
    <row r="717" spans="1:8" x14ac:dyDescent="0.15">
      <c r="A717" s="20" t="s">
        <v>1206</v>
      </c>
    </row>
    <row r="718" spans="1:8" x14ac:dyDescent="0.15">
      <c r="A718" s="20" t="s">
        <v>1207</v>
      </c>
    </row>
    <row r="719" spans="1:8" x14ac:dyDescent="0.15">
      <c r="B719" s="20" t="s">
        <v>647</v>
      </c>
      <c r="C719" s="20" t="s">
        <v>1208</v>
      </c>
    </row>
    <row r="720" spans="1:8" x14ac:dyDescent="0.15">
      <c r="B720" s="20" t="s">
        <v>649</v>
      </c>
      <c r="C720" s="20" t="s">
        <v>650</v>
      </c>
      <c r="D720" s="20" t="s">
        <v>651</v>
      </c>
      <c r="E720" s="20" t="s">
        <v>652</v>
      </c>
      <c r="F720" s="20" t="s">
        <v>653</v>
      </c>
      <c r="G720" s="20" t="s">
        <v>654</v>
      </c>
      <c r="H720" s="20" t="s">
        <v>655</v>
      </c>
    </row>
    <row r="721" spans="1:8" x14ac:dyDescent="0.15">
      <c r="A721" s="20" t="s">
        <v>656</v>
      </c>
      <c r="B721" s="20" t="s">
        <v>70</v>
      </c>
      <c r="C721" s="20">
        <v>35.576999999999998</v>
      </c>
      <c r="D721" s="20">
        <v>22.25</v>
      </c>
      <c r="E721" s="20">
        <v>47.406999999999996</v>
      </c>
      <c r="F721" s="20">
        <v>302.89999999999998</v>
      </c>
      <c r="G721" s="20">
        <v>23.594999999999999</v>
      </c>
    </row>
    <row r="722" spans="1:8" x14ac:dyDescent="0.15">
      <c r="A722" s="20" t="s">
        <v>657</v>
      </c>
    </row>
    <row r="723" spans="1:8" x14ac:dyDescent="0.15">
      <c r="A723" s="20" t="s">
        <v>658</v>
      </c>
      <c r="B723" s="20" t="s">
        <v>1209</v>
      </c>
      <c r="C723" s="20">
        <v>36.551000000000002</v>
      </c>
      <c r="D723" s="20">
        <v>22.585000000000001</v>
      </c>
      <c r="E723" s="20">
        <v>48.201000000000001</v>
      </c>
      <c r="F723" s="20">
        <v>301.89999999999998</v>
      </c>
      <c r="G723" s="20">
        <v>23.931000000000001</v>
      </c>
      <c r="H723" s="20">
        <v>159.6</v>
      </c>
    </row>
    <row r="724" spans="1:8" x14ac:dyDescent="0.15">
      <c r="A724" s="20" t="s">
        <v>660</v>
      </c>
      <c r="B724" s="20" t="s">
        <v>1210</v>
      </c>
      <c r="C724" s="20">
        <v>35.941000000000003</v>
      </c>
      <c r="D724" s="20">
        <v>22.472000000000001</v>
      </c>
      <c r="E724" s="20">
        <v>47.91</v>
      </c>
      <c r="F724" s="20">
        <v>301.89999999999998</v>
      </c>
      <c r="G724" s="20">
        <v>24.010999999999999</v>
      </c>
      <c r="H724" s="20">
        <v>160.80000000000001</v>
      </c>
    </row>
    <row r="725" spans="1:8" x14ac:dyDescent="0.15">
      <c r="A725" s="20" t="s">
        <v>663</v>
      </c>
      <c r="B725" s="20" t="s">
        <v>1211</v>
      </c>
      <c r="C725" s="20">
        <v>35.960999999999999</v>
      </c>
      <c r="D725" s="20">
        <v>22.456</v>
      </c>
      <c r="E725" s="20">
        <v>47.707999999999998</v>
      </c>
      <c r="F725" s="20">
        <v>301.89999999999998</v>
      </c>
      <c r="G725" s="20">
        <v>24.452999999999999</v>
      </c>
      <c r="H725" s="20">
        <v>160.5</v>
      </c>
    </row>
    <row r="726" spans="1:8" x14ac:dyDescent="0.15">
      <c r="A726" s="20" t="s">
        <v>666</v>
      </c>
      <c r="B726" s="20" t="s">
        <v>1212</v>
      </c>
      <c r="C726" s="20" t="s">
        <v>1213</v>
      </c>
      <c r="D726" s="20">
        <v>23.553999999999998</v>
      </c>
      <c r="E726" s="20">
        <v>49.356999999999999</v>
      </c>
      <c r="F726" s="20">
        <v>294.8</v>
      </c>
      <c r="G726" s="20">
        <v>24.640999999999998</v>
      </c>
      <c r="H726" s="20">
        <v>66.7</v>
      </c>
    </row>
    <row r="727" spans="1:8" x14ac:dyDescent="0.15">
      <c r="A727" s="20" t="s">
        <v>668</v>
      </c>
      <c r="B727" s="20" t="s">
        <v>1214</v>
      </c>
      <c r="C727" s="20">
        <v>35.973999999999997</v>
      </c>
      <c r="D727" s="20">
        <v>22.533000000000001</v>
      </c>
      <c r="E727" s="20">
        <v>48.093000000000004</v>
      </c>
      <c r="F727" s="20">
        <v>296.8</v>
      </c>
      <c r="G727" s="20">
        <v>24.218</v>
      </c>
      <c r="H727" s="20">
        <v>160.19999999999999</v>
      </c>
    </row>
    <row r="728" spans="1:8" x14ac:dyDescent="0.15">
      <c r="A728" s="20" t="s">
        <v>670</v>
      </c>
      <c r="B728" s="20" t="s">
        <v>1215</v>
      </c>
      <c r="C728" s="20">
        <v>35.944000000000003</v>
      </c>
      <c r="D728" s="20">
        <v>22.462</v>
      </c>
      <c r="E728" s="20">
        <v>47.908000000000001</v>
      </c>
      <c r="F728" s="20">
        <v>301.89999999999998</v>
      </c>
      <c r="G728" s="20">
        <v>23.86</v>
      </c>
      <c r="H728" s="20">
        <v>161</v>
      </c>
    </row>
    <row r="729" spans="1:8" x14ac:dyDescent="0.15">
      <c r="A729" s="20" t="s">
        <v>673</v>
      </c>
      <c r="B729" s="20" t="s">
        <v>1216</v>
      </c>
      <c r="C729" s="20" t="s">
        <v>1217</v>
      </c>
      <c r="D729" s="20">
        <v>23.678999999999998</v>
      </c>
      <c r="E729" s="20">
        <v>49.286000000000001</v>
      </c>
      <c r="F729" s="20">
        <v>301.89999999999998</v>
      </c>
      <c r="G729" s="20">
        <v>23.965</v>
      </c>
      <c r="H729" s="20">
        <v>59.9</v>
      </c>
    </row>
    <row r="730" spans="1:8" x14ac:dyDescent="0.15">
      <c r="A730" s="20" t="s">
        <v>676</v>
      </c>
      <c r="B730" s="20" t="s">
        <v>1218</v>
      </c>
      <c r="C730" s="20" t="s">
        <v>1219</v>
      </c>
      <c r="D730" s="20" t="s">
        <v>1220</v>
      </c>
      <c r="E730" s="20" t="s">
        <v>1221</v>
      </c>
      <c r="F730" s="20" t="s">
        <v>1222</v>
      </c>
      <c r="G730" s="20" t="s">
        <v>1223</v>
      </c>
      <c r="H730" s="20">
        <v>162.69999999999999</v>
      </c>
    </row>
    <row r="731" spans="1:8" x14ac:dyDescent="0.15">
      <c r="A731" s="20" t="s">
        <v>679</v>
      </c>
      <c r="B731" s="20" t="s">
        <v>1224</v>
      </c>
      <c r="C731" s="20">
        <v>35.813000000000002</v>
      </c>
      <c r="D731" s="20">
        <v>22.445</v>
      </c>
      <c r="E731" s="20">
        <v>47.91</v>
      </c>
      <c r="F731" s="20" t="s">
        <v>1222</v>
      </c>
      <c r="G731" s="20">
        <v>23.917999999999999</v>
      </c>
      <c r="H731" s="20">
        <v>161.1</v>
      </c>
    </row>
    <row r="732" spans="1:8" x14ac:dyDescent="0.15">
      <c r="A732" s="20" t="s">
        <v>703</v>
      </c>
      <c r="B732" s="20" t="s">
        <v>1225</v>
      </c>
      <c r="C732" s="20">
        <v>40.732999999999997</v>
      </c>
      <c r="D732" s="20">
        <v>23.529</v>
      </c>
      <c r="E732" s="20">
        <v>47.747999999999998</v>
      </c>
      <c r="F732" s="20">
        <v>300.8</v>
      </c>
      <c r="G732" s="20">
        <v>23.832000000000001</v>
      </c>
      <c r="H732" s="20">
        <v>154.30000000000001</v>
      </c>
    </row>
    <row r="733" spans="1:8" x14ac:dyDescent="0.15">
      <c r="A733" s="20" t="s">
        <v>740</v>
      </c>
      <c r="B733" s="20" t="s">
        <v>1226</v>
      </c>
      <c r="C733" s="20">
        <v>37.875999999999998</v>
      </c>
      <c r="D733" s="20">
        <v>23.259</v>
      </c>
      <c r="E733" s="20">
        <v>49.457000000000001</v>
      </c>
      <c r="F733" s="20">
        <v>292.8</v>
      </c>
      <c r="G733" s="20">
        <v>24.419</v>
      </c>
      <c r="H733" s="20">
        <v>155.19999999999999</v>
      </c>
    </row>
    <row r="734" spans="1:8" x14ac:dyDescent="0.15">
      <c r="A734" s="20" t="s">
        <v>798</v>
      </c>
      <c r="B734" s="20" t="s">
        <v>1227</v>
      </c>
      <c r="C734" s="20">
        <v>36.091000000000001</v>
      </c>
      <c r="D734" s="20">
        <v>22.876000000000001</v>
      </c>
      <c r="E734" s="20">
        <v>49.195</v>
      </c>
      <c r="F734" s="20">
        <v>298.8</v>
      </c>
      <c r="G734" s="20">
        <v>24.472000000000001</v>
      </c>
      <c r="H734" s="20">
        <v>158</v>
      </c>
    </row>
    <row r="735" spans="1:8" x14ac:dyDescent="0.15">
      <c r="A735" s="20" t="s">
        <v>285</v>
      </c>
    </row>
    <row r="736" spans="1:8" x14ac:dyDescent="0.15">
      <c r="A736" s="20" t="s">
        <v>286</v>
      </c>
    </row>
    <row r="737" spans="1:8" x14ac:dyDescent="0.15">
      <c r="A737" s="20" t="s">
        <v>287</v>
      </c>
    </row>
    <row r="738" spans="1:8" x14ac:dyDescent="0.15">
      <c r="A738" s="20" t="s">
        <v>288</v>
      </c>
    </row>
    <row r="739" spans="1:8" x14ac:dyDescent="0.15">
      <c r="A739" s="20" t="s">
        <v>644</v>
      </c>
    </row>
    <row r="740" spans="1:8" x14ac:dyDescent="0.15">
      <c r="A740" s="21">
        <v>42847</v>
      </c>
    </row>
    <row r="741" spans="1:8" x14ac:dyDescent="0.15">
      <c r="A741" s="20" t="s">
        <v>290</v>
      </c>
    </row>
    <row r="742" spans="1:8" x14ac:dyDescent="0.15">
      <c r="A742" s="20" t="s">
        <v>291</v>
      </c>
    </row>
    <row r="743" spans="1:8" x14ac:dyDescent="0.15">
      <c r="A743" s="20" t="s">
        <v>292</v>
      </c>
    </row>
    <row r="744" spans="1:8" x14ac:dyDescent="0.15">
      <c r="A744" s="20" t="s">
        <v>1228</v>
      </c>
    </row>
    <row r="745" spans="1:8" x14ac:dyDescent="0.15">
      <c r="A745" s="20" t="s">
        <v>1229</v>
      </c>
    </row>
    <row r="746" spans="1:8" x14ac:dyDescent="0.15">
      <c r="A746" s="20" t="s">
        <v>1230</v>
      </c>
    </row>
    <row r="747" spans="1:8" x14ac:dyDescent="0.15">
      <c r="B747" s="20" t="s">
        <v>647</v>
      </c>
      <c r="C747" s="20" t="s">
        <v>1231</v>
      </c>
    </row>
    <row r="748" spans="1:8" x14ac:dyDescent="0.15">
      <c r="B748" s="20" t="s">
        <v>649</v>
      </c>
      <c r="C748" s="20" t="s">
        <v>650</v>
      </c>
      <c r="D748" s="20" t="s">
        <v>651</v>
      </c>
      <c r="E748" s="20" t="s">
        <v>652</v>
      </c>
      <c r="F748" s="20" t="s">
        <v>653</v>
      </c>
      <c r="G748" s="20" t="s">
        <v>654</v>
      </c>
      <c r="H748" s="20" t="s">
        <v>655</v>
      </c>
    </row>
    <row r="749" spans="1:8" x14ac:dyDescent="0.15">
      <c r="A749" s="20" t="s">
        <v>656</v>
      </c>
      <c r="B749" s="20" t="s">
        <v>38</v>
      </c>
      <c r="C749" s="20">
        <v>35.045000000000002</v>
      </c>
      <c r="D749" s="20">
        <v>21.917000000000002</v>
      </c>
      <c r="E749" s="20">
        <v>47.042000000000002</v>
      </c>
      <c r="F749" s="20">
        <v>296.8</v>
      </c>
      <c r="G749" s="20">
        <v>23.585000000000001</v>
      </c>
    </row>
    <row r="750" spans="1:8" x14ac:dyDescent="0.15">
      <c r="A750" s="20" t="s">
        <v>657</v>
      </c>
    </row>
    <row r="751" spans="1:8" x14ac:dyDescent="0.15">
      <c r="A751" s="20" t="s">
        <v>658</v>
      </c>
      <c r="B751" s="20" t="s">
        <v>1232</v>
      </c>
      <c r="C751" s="20">
        <v>35.369999999999997</v>
      </c>
      <c r="D751" s="20">
        <v>21.957000000000001</v>
      </c>
      <c r="E751" s="20">
        <v>47.953000000000003</v>
      </c>
      <c r="F751" s="20">
        <v>289.89999999999998</v>
      </c>
      <c r="G751" s="20">
        <v>24.128</v>
      </c>
      <c r="H751" s="20">
        <v>161.9</v>
      </c>
    </row>
    <row r="752" spans="1:8" x14ac:dyDescent="0.15">
      <c r="A752" s="20" t="s">
        <v>660</v>
      </c>
      <c r="B752" s="20" t="s">
        <v>1233</v>
      </c>
      <c r="C752" s="20">
        <v>35.186</v>
      </c>
      <c r="D752" s="20">
        <v>22.013999999999999</v>
      </c>
      <c r="E752" s="20">
        <v>47.21</v>
      </c>
      <c r="F752" s="20" t="s">
        <v>1234</v>
      </c>
      <c r="G752" s="20" t="s">
        <v>1235</v>
      </c>
      <c r="H752" s="20">
        <v>163.69999999999999</v>
      </c>
    </row>
    <row r="753" spans="1:8" x14ac:dyDescent="0.15">
      <c r="A753" s="20" t="s">
        <v>663</v>
      </c>
      <c r="B753" s="20" t="s">
        <v>1236</v>
      </c>
      <c r="C753" s="20" t="s">
        <v>1237</v>
      </c>
      <c r="D753" s="20">
        <v>24.192</v>
      </c>
      <c r="E753" s="20">
        <v>48.695999999999998</v>
      </c>
      <c r="F753" s="20">
        <v>293.8</v>
      </c>
      <c r="G753" s="20">
        <v>24.079000000000001</v>
      </c>
      <c r="H753" s="20">
        <v>51.1</v>
      </c>
    </row>
    <row r="754" spans="1:8" x14ac:dyDescent="0.15">
      <c r="A754" s="20" t="s">
        <v>666</v>
      </c>
      <c r="B754" s="20" t="s">
        <v>1238</v>
      </c>
      <c r="C754" s="20" t="s">
        <v>1239</v>
      </c>
      <c r="D754" s="20">
        <v>22.888999999999999</v>
      </c>
      <c r="E754" s="20">
        <v>47.706000000000003</v>
      </c>
      <c r="F754" s="20">
        <v>293.8</v>
      </c>
      <c r="G754" s="20">
        <v>28.396999999999998</v>
      </c>
      <c r="H754" s="20">
        <v>59.1</v>
      </c>
    </row>
    <row r="755" spans="1:8" x14ac:dyDescent="0.15">
      <c r="A755" s="20" t="s">
        <v>668</v>
      </c>
      <c r="B755" s="20" t="s">
        <v>1240</v>
      </c>
      <c r="C755" s="20" t="s">
        <v>1241</v>
      </c>
      <c r="D755" s="20">
        <v>27.831</v>
      </c>
      <c r="E755" s="20">
        <v>50.673000000000002</v>
      </c>
      <c r="F755" s="20">
        <v>294.8</v>
      </c>
      <c r="G755" s="20">
        <v>24.146000000000001</v>
      </c>
      <c r="H755" s="20">
        <v>59.6</v>
      </c>
    </row>
    <row r="756" spans="1:8" x14ac:dyDescent="0.15">
      <c r="A756" s="20" t="s">
        <v>670</v>
      </c>
      <c r="B756" s="20" t="s">
        <v>1242</v>
      </c>
      <c r="C756" s="20">
        <v>35.383000000000003</v>
      </c>
      <c r="D756" s="20" t="s">
        <v>1243</v>
      </c>
      <c r="E756" s="20">
        <v>47.256</v>
      </c>
      <c r="F756" s="20">
        <v>295.8</v>
      </c>
      <c r="G756" s="20">
        <v>23.745000000000001</v>
      </c>
      <c r="H756" s="20">
        <v>163.30000000000001</v>
      </c>
    </row>
    <row r="757" spans="1:8" x14ac:dyDescent="0.15">
      <c r="A757" s="20" t="s">
        <v>673</v>
      </c>
      <c r="B757" s="20" t="s">
        <v>1244</v>
      </c>
      <c r="C757" s="20" t="s">
        <v>1245</v>
      </c>
      <c r="D757" s="20">
        <v>22.436</v>
      </c>
      <c r="E757" s="20">
        <v>48.037999999999997</v>
      </c>
      <c r="F757" s="20">
        <v>294.8</v>
      </c>
      <c r="G757" s="20">
        <v>24.042000000000002</v>
      </c>
      <c r="H757" s="20">
        <v>95.1</v>
      </c>
    </row>
    <row r="758" spans="1:8" x14ac:dyDescent="0.15">
      <c r="A758" s="20" t="s">
        <v>676</v>
      </c>
      <c r="B758" s="20" t="s">
        <v>1246</v>
      </c>
      <c r="C758" s="20" t="s">
        <v>1247</v>
      </c>
      <c r="D758" s="20">
        <v>21.99</v>
      </c>
      <c r="E758" s="20" t="s">
        <v>1248</v>
      </c>
      <c r="F758" s="20">
        <v>295.8</v>
      </c>
      <c r="G758" s="20">
        <v>23.757000000000001</v>
      </c>
      <c r="H758" s="20">
        <v>163.9</v>
      </c>
    </row>
    <row r="759" spans="1:8" x14ac:dyDescent="0.15">
      <c r="A759" s="20" t="s">
        <v>679</v>
      </c>
      <c r="B759" s="20" t="s">
        <v>1249</v>
      </c>
      <c r="C759" s="20" t="s">
        <v>1250</v>
      </c>
      <c r="D759" s="20">
        <v>22.995000000000001</v>
      </c>
      <c r="E759" s="20">
        <v>48.216000000000001</v>
      </c>
      <c r="F759" s="20">
        <v>292.8</v>
      </c>
      <c r="G759" s="20">
        <v>24.123999999999999</v>
      </c>
      <c r="H759" s="20">
        <v>89</v>
      </c>
    </row>
    <row r="760" spans="1:8" x14ac:dyDescent="0.15">
      <c r="A760" s="20" t="s">
        <v>285</v>
      </c>
    </row>
    <row r="761" spans="1:8" x14ac:dyDescent="0.15">
      <c r="A761" s="20" t="s">
        <v>286</v>
      </c>
    </row>
    <row r="762" spans="1:8" x14ac:dyDescent="0.15">
      <c r="A762" s="20" t="s">
        <v>287</v>
      </c>
    </row>
    <row r="763" spans="1:8" x14ac:dyDescent="0.15">
      <c r="A763" s="20" t="s">
        <v>288</v>
      </c>
    </row>
    <row r="764" spans="1:8" x14ac:dyDescent="0.15">
      <c r="A764" s="20" t="s">
        <v>644</v>
      </c>
    </row>
    <row r="765" spans="1:8" x14ac:dyDescent="0.15">
      <c r="A765" s="21">
        <v>42847</v>
      </c>
    </row>
    <row r="766" spans="1:8" x14ac:dyDescent="0.15">
      <c r="A766" s="20" t="s">
        <v>290</v>
      </c>
    </row>
    <row r="767" spans="1:8" x14ac:dyDescent="0.15">
      <c r="A767" s="20" t="s">
        <v>291</v>
      </c>
    </row>
    <row r="768" spans="1:8" x14ac:dyDescent="0.15">
      <c r="A768" s="20" t="s">
        <v>292</v>
      </c>
    </row>
    <row r="769" spans="1:8" x14ac:dyDescent="0.15">
      <c r="A769" s="20" t="s">
        <v>1251</v>
      </c>
    </row>
    <row r="770" spans="1:8" x14ac:dyDescent="0.15">
      <c r="A770" s="20" t="s">
        <v>1252</v>
      </c>
    </row>
    <row r="771" spans="1:8" x14ac:dyDescent="0.15">
      <c r="A771" s="20" t="s">
        <v>1253</v>
      </c>
    </row>
    <row r="772" spans="1:8" x14ac:dyDescent="0.15">
      <c r="B772" s="20" t="s">
        <v>647</v>
      </c>
      <c r="C772" s="20" t="s">
        <v>1254</v>
      </c>
    </row>
    <row r="773" spans="1:8" x14ac:dyDescent="0.15">
      <c r="B773" s="20" t="s">
        <v>649</v>
      </c>
      <c r="C773" s="20" t="s">
        <v>650</v>
      </c>
      <c r="D773" s="20" t="s">
        <v>651</v>
      </c>
      <c r="E773" s="20" t="s">
        <v>652</v>
      </c>
      <c r="F773" s="20" t="s">
        <v>653</v>
      </c>
      <c r="G773" s="20" t="s">
        <v>654</v>
      </c>
      <c r="H773" s="20" t="s">
        <v>655</v>
      </c>
    </row>
    <row r="774" spans="1:8" x14ac:dyDescent="0.15">
      <c r="A774" s="20" t="s">
        <v>656</v>
      </c>
      <c r="B774" s="20" t="s">
        <v>160</v>
      </c>
      <c r="C774" s="20">
        <v>36.959000000000003</v>
      </c>
      <c r="D774" s="20">
        <v>22.829000000000001</v>
      </c>
      <c r="E774" s="20">
        <v>49.280999999999999</v>
      </c>
      <c r="F774" s="20">
        <v>284.3</v>
      </c>
      <c r="G774" s="20">
        <v>24.327000000000002</v>
      </c>
    </row>
    <row r="775" spans="1:8" x14ac:dyDescent="0.15">
      <c r="A775" s="20" t="s">
        <v>657</v>
      </c>
    </row>
    <row r="776" spans="1:8" x14ac:dyDescent="0.15">
      <c r="A776" s="20" t="s">
        <v>658</v>
      </c>
      <c r="B776" s="20" t="s">
        <v>1255</v>
      </c>
      <c r="C776" s="20">
        <v>37.456000000000003</v>
      </c>
      <c r="D776" s="20">
        <v>23.061</v>
      </c>
      <c r="E776" s="20">
        <v>49.671999999999997</v>
      </c>
      <c r="F776" s="20">
        <v>283.39999999999998</v>
      </c>
      <c r="G776" s="20">
        <v>24.559000000000001</v>
      </c>
      <c r="H776" s="20">
        <v>155.5</v>
      </c>
    </row>
    <row r="777" spans="1:8" x14ac:dyDescent="0.15">
      <c r="A777" s="20" t="s">
        <v>660</v>
      </c>
      <c r="B777" s="20" t="s">
        <v>1256</v>
      </c>
      <c r="C777" s="20">
        <v>37.423000000000002</v>
      </c>
      <c r="D777" s="20">
        <v>23.030999999999999</v>
      </c>
      <c r="E777" s="20">
        <v>49.497999999999998</v>
      </c>
      <c r="F777" s="20">
        <v>281.5</v>
      </c>
      <c r="G777" s="20">
        <v>24.565999999999999</v>
      </c>
      <c r="H777" s="20">
        <v>155.80000000000001</v>
      </c>
    </row>
    <row r="778" spans="1:8" x14ac:dyDescent="0.15">
      <c r="A778" s="20" t="s">
        <v>663</v>
      </c>
      <c r="B778" s="20" t="s">
        <v>1257</v>
      </c>
      <c r="C778" s="20">
        <v>37.271999999999998</v>
      </c>
      <c r="D778" s="20">
        <v>23.184000000000001</v>
      </c>
      <c r="E778" s="20">
        <v>49.472999999999999</v>
      </c>
      <c r="F778" s="20">
        <v>281.5</v>
      </c>
      <c r="G778" s="20">
        <v>24.738</v>
      </c>
      <c r="H778" s="20">
        <v>155.6</v>
      </c>
    </row>
    <row r="779" spans="1:8" x14ac:dyDescent="0.15">
      <c r="A779" s="20" t="s">
        <v>666</v>
      </c>
      <c r="B779" s="20" t="s">
        <v>1258</v>
      </c>
      <c r="C779" s="20" t="s">
        <v>1259</v>
      </c>
      <c r="D779" s="20">
        <v>23.332999999999998</v>
      </c>
      <c r="E779" s="20">
        <v>49.668999999999997</v>
      </c>
      <c r="F779" s="20">
        <v>283.39999999999998</v>
      </c>
      <c r="G779" s="20">
        <v>24.402000000000001</v>
      </c>
      <c r="H779" s="20">
        <v>55.1</v>
      </c>
    </row>
    <row r="780" spans="1:8" x14ac:dyDescent="0.15">
      <c r="A780" s="20" t="s">
        <v>668</v>
      </c>
      <c r="B780" s="20" t="s">
        <v>1260</v>
      </c>
      <c r="C780" s="20" t="s">
        <v>1261</v>
      </c>
      <c r="D780" s="20">
        <v>22.864000000000001</v>
      </c>
      <c r="E780" s="20">
        <v>49.515000000000001</v>
      </c>
      <c r="F780" s="20">
        <v>281.5</v>
      </c>
      <c r="G780" s="20">
        <v>24.338999999999999</v>
      </c>
      <c r="H780" s="20">
        <v>156.80000000000001</v>
      </c>
    </row>
    <row r="781" spans="1:8" x14ac:dyDescent="0.15">
      <c r="A781" s="20" t="s">
        <v>670</v>
      </c>
      <c r="B781" s="20" t="s">
        <v>1262</v>
      </c>
      <c r="C781" s="20">
        <v>37.146000000000001</v>
      </c>
      <c r="D781" s="20">
        <v>22.934000000000001</v>
      </c>
      <c r="E781" s="20">
        <v>49.426000000000002</v>
      </c>
      <c r="F781" s="20">
        <v>282.39999999999998</v>
      </c>
      <c r="G781" s="20">
        <v>24.745000000000001</v>
      </c>
      <c r="H781" s="20">
        <v>156.1</v>
      </c>
    </row>
    <row r="782" spans="1:8" x14ac:dyDescent="0.15">
      <c r="A782" s="20" t="s">
        <v>673</v>
      </c>
      <c r="B782" s="20" t="s">
        <v>1263</v>
      </c>
      <c r="C782" s="20">
        <v>37.328000000000003</v>
      </c>
      <c r="D782" s="20">
        <v>22.946999999999999</v>
      </c>
      <c r="E782" s="20">
        <v>49.473999999999997</v>
      </c>
      <c r="F782" s="20">
        <v>283.39999999999998</v>
      </c>
      <c r="G782" s="20">
        <v>24.585999999999999</v>
      </c>
      <c r="H782" s="20">
        <v>156</v>
      </c>
    </row>
    <row r="783" spans="1:8" x14ac:dyDescent="0.15">
      <c r="A783" s="20" t="s">
        <v>676</v>
      </c>
      <c r="B783" s="20" t="s">
        <v>1264</v>
      </c>
      <c r="C783" s="20" t="s">
        <v>1265</v>
      </c>
      <c r="D783" s="20">
        <v>23.260999999999999</v>
      </c>
      <c r="E783" s="20">
        <v>49.94</v>
      </c>
      <c r="F783" s="20">
        <v>281.5</v>
      </c>
      <c r="G783" s="20">
        <v>24.478999999999999</v>
      </c>
      <c r="H783" s="20">
        <v>57.5</v>
      </c>
    </row>
    <row r="784" spans="1:8" x14ac:dyDescent="0.15">
      <c r="A784" s="20" t="s">
        <v>679</v>
      </c>
      <c r="B784" s="20" t="s">
        <v>1266</v>
      </c>
      <c r="C784" s="20">
        <v>37.305</v>
      </c>
      <c r="D784" s="20">
        <v>23.100999999999999</v>
      </c>
      <c r="E784" s="20" t="s">
        <v>1267</v>
      </c>
      <c r="F784" s="20">
        <v>283.39999999999998</v>
      </c>
      <c r="G784" s="20">
        <v>24.532</v>
      </c>
      <c r="H784" s="20">
        <v>156.1</v>
      </c>
    </row>
    <row r="785" spans="1:8" x14ac:dyDescent="0.15">
      <c r="A785" s="20" t="s">
        <v>703</v>
      </c>
      <c r="B785" s="20" t="s">
        <v>1268</v>
      </c>
      <c r="C785" s="20">
        <v>37.277999999999999</v>
      </c>
      <c r="D785" s="20" t="s">
        <v>1269</v>
      </c>
      <c r="E785" s="20">
        <v>49.66</v>
      </c>
      <c r="F785" s="20">
        <v>283.39999999999998</v>
      </c>
      <c r="G785" s="20">
        <v>24.65</v>
      </c>
      <c r="H785" s="20">
        <v>155.9</v>
      </c>
    </row>
    <row r="786" spans="1:8" x14ac:dyDescent="0.15">
      <c r="A786" s="20" t="s">
        <v>740</v>
      </c>
      <c r="B786" s="20" t="s">
        <v>1270</v>
      </c>
      <c r="C786" s="20">
        <v>37.25</v>
      </c>
      <c r="D786" s="20">
        <v>22.863</v>
      </c>
      <c r="E786" s="20">
        <v>49.390999999999998</v>
      </c>
      <c r="F786" s="20" t="s">
        <v>1271</v>
      </c>
      <c r="G786" s="20" t="s">
        <v>1272</v>
      </c>
      <c r="H786" s="20">
        <v>156.6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2017-04-22T05:24:54Z</dcterms:created>
  <dcterms:modified xsi:type="dcterms:W3CDTF">2017-04-22T05:24:54Z</dcterms:modified>
</cp:coreProperties>
</file>