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2鈴鹿２＆４\R2走行データ\決勝\"/>
    </mc:Choice>
  </mc:AlternateContent>
  <bookViews>
    <workbookView xWindow="0" yWindow="0" windowWidth="19200" windowHeight="7224"/>
  </bookViews>
  <sheets>
    <sheet name="結果表" sheetId="1" r:id="rId1"/>
    <sheet name="途中経過_100km" sheetId="5" r:id="rId2"/>
    <sheet name="LapTime" sheetId="2" r:id="rId3"/>
    <sheet name="SectorTime" sheetId="3" r:id="rId4"/>
    <sheet name="LapChart" sheetId="4" r:id="rId5"/>
  </sheets>
  <calcPr calcId="152511"/>
</workbook>
</file>

<file path=xl/calcChain.xml><?xml version="1.0" encoding="utf-8"?>
<calcChain xmlns="http://schemas.openxmlformats.org/spreadsheetml/2006/main">
  <c r="B411" i="2" l="1"/>
  <c r="B408" i="2"/>
  <c r="B392" i="2"/>
  <c r="B384" i="2"/>
  <c r="B376" i="2"/>
  <c r="B368" i="2"/>
  <c r="B360" i="2"/>
  <c r="B344" i="2"/>
  <c r="B336" i="2"/>
  <c r="B328" i="2"/>
  <c r="B320" i="2"/>
  <c r="B305" i="2"/>
  <c r="B265" i="2"/>
  <c r="B262" i="2"/>
  <c r="B230" i="2"/>
  <c r="B182" i="2"/>
  <c r="B166" i="2"/>
  <c r="B158" i="2"/>
  <c r="B150" i="2"/>
  <c r="B142" i="2"/>
  <c r="B118" i="2"/>
  <c r="B86" i="2"/>
  <c r="B70" i="2"/>
  <c r="B62" i="2"/>
  <c r="B54" i="2"/>
  <c r="B38" i="2"/>
  <c r="B30" i="2"/>
  <c r="B22" i="2"/>
  <c r="B11" i="2"/>
</calcChain>
</file>

<file path=xl/sharedStrings.xml><?xml version="1.0" encoding="utf-8"?>
<sst xmlns="http://schemas.openxmlformats.org/spreadsheetml/2006/main" count="10146" uniqueCount="4834">
  <si>
    <t>"ｺｶ･ｺｰﾗ"鈴鹿8耐第40回記念大会出場選抜ﾚｰｽ 8耐ﾄﾗｲｱｳﾄ 1stｽﾃｰｼﾞ</t>
  </si>
  <si>
    <t xml:space="preserve">2017-04-23       :       </t>
  </si>
  <si>
    <t>2017 MFJ全日本ﾛｰﾄﾞﾚｰｽ選手権ｼﾘｰｽﾞ第2戦</t>
  </si>
  <si>
    <t xml:space="preserve">WEATHER:   Fine          </t>
  </si>
  <si>
    <t xml:space="preserve">COURSE :   Dry           </t>
  </si>
  <si>
    <t>ＪＳＢ１０００</t>
  </si>
  <si>
    <t>国際レーシングコース 5.821Km</t>
  </si>
  <si>
    <t>決勝正式結果表</t>
  </si>
  <si>
    <t>Pos.</t>
  </si>
  <si>
    <t>No.</t>
  </si>
  <si>
    <t>Cls.</t>
  </si>
  <si>
    <t>Team</t>
  </si>
  <si>
    <t>1st Rider</t>
  </si>
  <si>
    <t>2nd Rider</t>
  </si>
  <si>
    <t>Laps</t>
  </si>
  <si>
    <t>Total Time</t>
  </si>
  <si>
    <t>Delay</t>
  </si>
  <si>
    <t>Best</t>
  </si>
  <si>
    <t>Type</t>
  </si>
  <si>
    <t>Best Time</t>
  </si>
  <si>
    <t>(L)</t>
  </si>
  <si>
    <t>634</t>
  </si>
  <si>
    <t>MuSASHi RT HARC-PRO. Honda</t>
  </si>
  <si>
    <t>高橋　　巧</t>
  </si>
  <si>
    <t>35</t>
  </si>
  <si>
    <t xml:space="preserve"> 1:22'17.766</t>
  </si>
  <si>
    <t>148.54km/h</t>
  </si>
  <si>
    <t xml:space="preserve"> 2'07.410</t>
  </si>
  <si>
    <t>Honda CBR1000RR SP2</t>
  </si>
  <si>
    <t>2'07.410</t>
  </si>
  <si>
    <t>(35)</t>
  </si>
  <si>
    <t xml:space="preserve"> 12</t>
  </si>
  <si>
    <t>ヨシムラスズキMOTUL</t>
  </si>
  <si>
    <t>津田　拓也</t>
  </si>
  <si>
    <t xml:space="preserve"> 1:22'31.652</t>
  </si>
  <si>
    <t xml:space="preserve">   13.886</t>
  </si>
  <si>
    <t xml:space="preserve"> 2'07.815</t>
  </si>
  <si>
    <t>SUZUKI GSX-R1000R</t>
  </si>
  <si>
    <t>2'07.815</t>
  </si>
  <si>
    <t xml:space="preserve">  9</t>
  </si>
  <si>
    <t>YAMALUBE RACING TEAM</t>
  </si>
  <si>
    <t>藤田　拓哉</t>
  </si>
  <si>
    <t xml:space="preserve"> 1:22'32.405</t>
  </si>
  <si>
    <t xml:space="preserve">   14.639</t>
  </si>
  <si>
    <t xml:space="preserve"> 2'07.491</t>
  </si>
  <si>
    <t>YAMAHA  YZF-R1</t>
  </si>
  <si>
    <t>2'07.491</t>
  </si>
  <si>
    <t>104</t>
  </si>
  <si>
    <t>Honda Dream Racing</t>
  </si>
  <si>
    <t>山口　辰也</t>
  </si>
  <si>
    <t xml:space="preserve"> 1:22'39.168</t>
  </si>
  <si>
    <t xml:space="preserve">   21.402</t>
  </si>
  <si>
    <t xml:space="preserve"> 2'08.025</t>
  </si>
  <si>
    <t>2'08.025</t>
  </si>
  <si>
    <t xml:space="preserve"> 23</t>
  </si>
  <si>
    <t>Kawasaki Team GREEN</t>
  </si>
  <si>
    <t>渡辺　一馬</t>
  </si>
  <si>
    <t xml:space="preserve"> 1:22'41.532</t>
  </si>
  <si>
    <t xml:space="preserve">   23.766</t>
  </si>
  <si>
    <t xml:space="preserve"> 2'08.131</t>
  </si>
  <si>
    <t>KAWASAKI ZX-10RR</t>
  </si>
  <si>
    <t>2'08.131</t>
  </si>
  <si>
    <t xml:space="preserve"> 50</t>
  </si>
  <si>
    <t>濱原　颯道</t>
  </si>
  <si>
    <t xml:space="preserve"> 1:22'55.741</t>
  </si>
  <si>
    <t xml:space="preserve">   37.975</t>
  </si>
  <si>
    <t xml:space="preserve"> 2'08.355</t>
  </si>
  <si>
    <t>2'08.355</t>
  </si>
  <si>
    <t>090</t>
  </si>
  <si>
    <t>au &amp; テルル ・ Kohara RT</t>
  </si>
  <si>
    <t>秋吉　耕佑</t>
  </si>
  <si>
    <t xml:space="preserve"> 1:23'01.015</t>
  </si>
  <si>
    <t xml:space="preserve">   43.249</t>
  </si>
  <si>
    <t xml:space="preserve"> 2'08.827</t>
  </si>
  <si>
    <t>2'08.827</t>
  </si>
  <si>
    <t xml:space="preserve"> 39</t>
  </si>
  <si>
    <t>8h</t>
  </si>
  <si>
    <t>BMW Motorrad39</t>
  </si>
  <si>
    <t>酒井　大作</t>
  </si>
  <si>
    <t xml:space="preserve"> 1:23'26.723</t>
  </si>
  <si>
    <t xml:space="preserve"> 1'08.957</t>
  </si>
  <si>
    <t xml:space="preserve"> 2'09.131</t>
  </si>
  <si>
    <t>BMW S1000RR</t>
  </si>
  <si>
    <t>2'09.131</t>
  </si>
  <si>
    <t xml:space="preserve"> 85</t>
  </si>
  <si>
    <t>HiTMAN　RC甲子園ヤマハ</t>
  </si>
  <si>
    <t>中冨　伸一</t>
  </si>
  <si>
    <t xml:space="preserve"> 1:23'57.877</t>
  </si>
  <si>
    <t xml:space="preserve"> 1'40.111</t>
  </si>
  <si>
    <t xml:space="preserve"> 2'10.390</t>
  </si>
  <si>
    <t>2'10.390</t>
  </si>
  <si>
    <t xml:space="preserve"> 95</t>
  </si>
  <si>
    <t>エスパルスドリームレーシング</t>
  </si>
  <si>
    <t>生形　秀之</t>
  </si>
  <si>
    <t xml:space="preserve"> 1:24'01.836</t>
  </si>
  <si>
    <t xml:space="preserve"> 1'44.070</t>
  </si>
  <si>
    <t xml:space="preserve"> 2'10.073</t>
  </si>
  <si>
    <t>SUZUKI GSX-R1000</t>
  </si>
  <si>
    <t>2'10.073</t>
  </si>
  <si>
    <t>080</t>
  </si>
  <si>
    <t>UQ &amp; テルル ・ Kohara RT</t>
  </si>
  <si>
    <t>渥美　　心</t>
  </si>
  <si>
    <t xml:space="preserve"> 1:24'02.674</t>
  </si>
  <si>
    <t xml:space="preserve"> 1'44.908</t>
  </si>
  <si>
    <t xml:space="preserve"> 2'10.081</t>
  </si>
  <si>
    <t>Honda CBR1000RR</t>
  </si>
  <si>
    <t>2'10.081</t>
  </si>
  <si>
    <t xml:space="preserve"> 18</t>
  </si>
  <si>
    <t>ＧＢＳレーシング　YAMAHA</t>
  </si>
  <si>
    <t>近藤　湧也</t>
  </si>
  <si>
    <t xml:space="preserve"> 1:24'09.585</t>
  </si>
  <si>
    <t xml:space="preserve"> 1'51.819</t>
  </si>
  <si>
    <t xml:space="preserve"> 2'11.076</t>
  </si>
  <si>
    <t>2'11.076</t>
  </si>
  <si>
    <t xml:space="preserve"> 34</t>
  </si>
  <si>
    <t>KRP三陽工業＆RS-ITOH</t>
  </si>
  <si>
    <t>岡村　光矩</t>
  </si>
  <si>
    <t>Mark Aitchison</t>
  </si>
  <si>
    <t xml:space="preserve"> 1:24'10.714</t>
  </si>
  <si>
    <t xml:space="preserve"> 1'52.948</t>
  </si>
  <si>
    <t xml:space="preserve"> 2'10.755</t>
  </si>
  <si>
    <t>2'12.160</t>
  </si>
  <si>
    <t>(15)</t>
  </si>
  <si>
    <t>2'10.755</t>
  </si>
  <si>
    <t>(20)</t>
  </si>
  <si>
    <t xml:space="preserve"> 13</t>
  </si>
  <si>
    <t>オートテクニックスポーツPGR</t>
  </si>
  <si>
    <t>関口　太郎</t>
  </si>
  <si>
    <t xml:space="preserve"> 1:24'12.779</t>
  </si>
  <si>
    <t xml:space="preserve"> 1'55.013</t>
  </si>
  <si>
    <t xml:space="preserve"> 2'10.334</t>
  </si>
  <si>
    <t>2'10.334</t>
  </si>
  <si>
    <t xml:space="preserve"> 46</t>
  </si>
  <si>
    <t>松﨑　克哉</t>
  </si>
  <si>
    <t xml:space="preserve"> 1:24'19.950</t>
  </si>
  <si>
    <t xml:space="preserve"> 2'02.184</t>
  </si>
  <si>
    <t xml:space="preserve"> 2'10.828</t>
  </si>
  <si>
    <t>2'10.828</t>
  </si>
  <si>
    <t xml:space="preserve"> 57</t>
  </si>
  <si>
    <t>Honda 鈴鹿レーシングチーム</t>
  </si>
  <si>
    <t>日浦　大治朗</t>
  </si>
  <si>
    <t>安田　毅史</t>
  </si>
  <si>
    <t xml:space="preserve"> 1:24'28.223</t>
  </si>
  <si>
    <t xml:space="preserve"> 2'10.457</t>
  </si>
  <si>
    <t xml:space="preserve"> 2'11.139</t>
  </si>
  <si>
    <t>2'11.139</t>
  </si>
  <si>
    <t>(27)</t>
  </si>
  <si>
    <t>2'13.129</t>
  </si>
  <si>
    <t>(8)</t>
  </si>
  <si>
    <t xml:space="preserve"> 71</t>
  </si>
  <si>
    <t>Team KAGAYAMA</t>
  </si>
  <si>
    <t>加賀山　就臣</t>
  </si>
  <si>
    <t>34</t>
  </si>
  <si>
    <t xml:space="preserve"> 1:22'27.489</t>
  </si>
  <si>
    <t xml:space="preserve">   1Lap </t>
  </si>
  <si>
    <t xml:space="preserve"> 2'11.137</t>
  </si>
  <si>
    <t>2'11.137</t>
  </si>
  <si>
    <t>(34)</t>
  </si>
  <si>
    <t xml:space="preserve"> 83</t>
  </si>
  <si>
    <t>ＲＳ－ＩＴＯＨ</t>
  </si>
  <si>
    <t>石塚　　健</t>
  </si>
  <si>
    <t>柴田　陸樹</t>
  </si>
  <si>
    <t xml:space="preserve"> 1:22'31.385</t>
  </si>
  <si>
    <t xml:space="preserve"> 2'11.884</t>
  </si>
  <si>
    <t>KAWASAKI ZX-10R</t>
  </si>
  <si>
    <t>2'11.884</t>
  </si>
  <si>
    <t>(18)</t>
  </si>
  <si>
    <t>2'12.943</t>
  </si>
  <si>
    <t>(16)</t>
  </si>
  <si>
    <t xml:space="preserve"> 16</t>
  </si>
  <si>
    <t>TONE RT SYNCEDGE  4413</t>
  </si>
  <si>
    <t>児玉　勇太</t>
  </si>
  <si>
    <t>武石　伸也</t>
  </si>
  <si>
    <t xml:space="preserve"> 1:22'34.344</t>
  </si>
  <si>
    <t xml:space="preserve"> 2'11.806</t>
  </si>
  <si>
    <t>2'11.806</t>
  </si>
  <si>
    <t>(21)</t>
  </si>
  <si>
    <t>2'13.702</t>
  </si>
  <si>
    <t>(13)</t>
  </si>
  <si>
    <t xml:space="preserve"> 20</t>
  </si>
  <si>
    <t>Motorrad Rennsport</t>
  </si>
  <si>
    <t>寺本　幸司</t>
  </si>
  <si>
    <t xml:space="preserve"> 1:22'47.743</t>
  </si>
  <si>
    <t xml:space="preserve"> 2'12.604</t>
  </si>
  <si>
    <t>2'12.604</t>
  </si>
  <si>
    <t xml:space="preserve"> 55</t>
  </si>
  <si>
    <t>TEAM　VITAL　SPIRIT</t>
  </si>
  <si>
    <t>佐野　優人</t>
  </si>
  <si>
    <t>辻本　範行</t>
  </si>
  <si>
    <t xml:space="preserve"> 1:22'48.024</t>
  </si>
  <si>
    <t xml:space="preserve"> 2'12.413</t>
  </si>
  <si>
    <t>2'12.413</t>
  </si>
  <si>
    <t>(0)</t>
  </si>
  <si>
    <t>502</t>
  </si>
  <si>
    <t>NCXX　RACING</t>
  </si>
  <si>
    <t>長尾　健吾</t>
  </si>
  <si>
    <t>吉田　忠幸</t>
  </si>
  <si>
    <t xml:space="preserve"> 1:22'54.112</t>
  </si>
  <si>
    <t xml:space="preserve"> 2'12.857</t>
  </si>
  <si>
    <t>2'12.857</t>
  </si>
  <si>
    <t xml:space="preserve"> 60</t>
  </si>
  <si>
    <t>ﾁﾀﾆｳﾑﾊﾟﾜｰ ﾌｰﾀｰｽﾞ ﾚｰｼﾝｸﾞ</t>
  </si>
  <si>
    <t>津田　一磨</t>
  </si>
  <si>
    <t xml:space="preserve"> 1:22'59.937</t>
  </si>
  <si>
    <t xml:space="preserve"> 2'12.574</t>
  </si>
  <si>
    <t>2'12.574</t>
  </si>
  <si>
    <t xml:space="preserve"> 42</t>
  </si>
  <si>
    <t>Honda EG Racing</t>
  </si>
  <si>
    <t>中村　知雅</t>
  </si>
  <si>
    <t xml:space="preserve"> 1:23'03.032</t>
  </si>
  <si>
    <t xml:space="preserve"> 2'12.697</t>
  </si>
  <si>
    <t>2'12.697</t>
  </si>
  <si>
    <t xml:space="preserve"> 74</t>
  </si>
  <si>
    <t>AKENO SPEED・YAMAHA</t>
  </si>
  <si>
    <t>稲垣　　誠</t>
  </si>
  <si>
    <t>南本　宗一郎</t>
  </si>
  <si>
    <t xml:space="preserve"> 1:23'08.034</t>
  </si>
  <si>
    <t xml:space="preserve"> 2'11.455</t>
  </si>
  <si>
    <t>2'11.455</t>
  </si>
  <si>
    <t>(22)</t>
  </si>
  <si>
    <t>2'15.906</t>
  </si>
  <si>
    <t>(12)</t>
  </si>
  <si>
    <t xml:space="preserve"> 28</t>
  </si>
  <si>
    <t>Honda熊本レーシング</t>
  </si>
  <si>
    <t>吉田　光弘</t>
  </si>
  <si>
    <t>岩田　　悟</t>
  </si>
  <si>
    <t xml:space="preserve"> 1:23'17.717</t>
  </si>
  <si>
    <t xml:space="preserve"> 2'12.883</t>
  </si>
  <si>
    <t>2'15.120</t>
  </si>
  <si>
    <t>2'12.883</t>
  </si>
  <si>
    <t xml:space="preserve"> 61</t>
  </si>
  <si>
    <t>Team de"LIGHT</t>
  </si>
  <si>
    <t>奥田　貴哉</t>
  </si>
  <si>
    <t>森　　繁生</t>
  </si>
  <si>
    <t xml:space="preserve"> 1:23'22.135</t>
  </si>
  <si>
    <t xml:space="preserve"> 2'13.760</t>
  </si>
  <si>
    <t>DUCATI PANIGALE</t>
  </si>
  <si>
    <t>2'13.760</t>
  </si>
  <si>
    <t xml:space="preserve"> 78</t>
  </si>
  <si>
    <t>TTS速心NCCFACTORY</t>
  </si>
  <si>
    <t>中村　敬司</t>
  </si>
  <si>
    <t xml:space="preserve"> 1:23'33.359</t>
  </si>
  <si>
    <t xml:space="preserve"> 2'14.575</t>
  </si>
  <si>
    <t>2'14.575</t>
  </si>
  <si>
    <t xml:space="preserve"> 77</t>
  </si>
  <si>
    <t>チーム阪神ライディングスクール</t>
  </si>
  <si>
    <t>西嶋　　修</t>
  </si>
  <si>
    <t xml:space="preserve"> 1:23'33.439</t>
  </si>
  <si>
    <t xml:space="preserve"> 2'13.800</t>
  </si>
  <si>
    <t>2'13.800</t>
  </si>
  <si>
    <t xml:space="preserve"> 38</t>
  </si>
  <si>
    <t>Ｏ－ＴＥＣsuzuka RSGracing</t>
  </si>
  <si>
    <t>筒井　　伸</t>
  </si>
  <si>
    <t xml:space="preserve"> 1:24'07.259</t>
  </si>
  <si>
    <t xml:space="preserve"> 2'15.110</t>
  </si>
  <si>
    <t>2'15.110</t>
  </si>
  <si>
    <t xml:space="preserve"> 43</t>
  </si>
  <si>
    <t>チームスガイレーシングジャパン</t>
  </si>
  <si>
    <t>須貝　義行</t>
  </si>
  <si>
    <t xml:space="preserve"> 1:24'24.618</t>
  </si>
  <si>
    <t xml:space="preserve"> 2'15.879</t>
  </si>
  <si>
    <t>aprilia RSV4 RF</t>
  </si>
  <si>
    <t>2'15.879</t>
  </si>
  <si>
    <t xml:space="preserve"> 66</t>
  </si>
  <si>
    <t>浜松チームタイタン</t>
  </si>
  <si>
    <t>犬木　　翼</t>
  </si>
  <si>
    <t>33</t>
  </si>
  <si>
    <t xml:space="preserve"> 1:22'20.663</t>
  </si>
  <si>
    <t xml:space="preserve">   2Laps</t>
  </si>
  <si>
    <t xml:space="preserve"> 2'15.318</t>
  </si>
  <si>
    <t>2'15.318</t>
  </si>
  <si>
    <t>(33)</t>
  </si>
  <si>
    <t xml:space="preserve"> 41</t>
  </si>
  <si>
    <t>H.L.O RACING</t>
  </si>
  <si>
    <t>樋口　耕太</t>
  </si>
  <si>
    <t xml:space="preserve"> 1:22'22.562</t>
  </si>
  <si>
    <t xml:space="preserve"> 2'15.192</t>
  </si>
  <si>
    <t>2'15.192</t>
  </si>
  <si>
    <t xml:space="preserve"> 52</t>
  </si>
  <si>
    <t>Honda浜友会浜松エスカルゴ</t>
  </si>
  <si>
    <t>野寄　真二</t>
  </si>
  <si>
    <t xml:space="preserve"> 1:22'26.978</t>
  </si>
  <si>
    <t xml:space="preserve"> 2'15.825</t>
  </si>
  <si>
    <t>2'15.825</t>
  </si>
  <si>
    <t xml:space="preserve"> 75</t>
  </si>
  <si>
    <t>ﾄﾗﾝｽﾏｯﾌﾟﾚｰｼﾝｸﾞﾁｰﾑ長野withACECAFE</t>
  </si>
  <si>
    <t>櫻山　茂昇</t>
  </si>
  <si>
    <t xml:space="preserve"> 1:22'42.406</t>
  </si>
  <si>
    <t xml:space="preserve"> 2'16.280</t>
  </si>
  <si>
    <t>2'16.280</t>
  </si>
  <si>
    <t xml:space="preserve"> 54</t>
  </si>
  <si>
    <t>磐田レーシングファミリー</t>
  </si>
  <si>
    <t>宮腰　　武</t>
  </si>
  <si>
    <t xml:space="preserve"> 1:22'43.257</t>
  </si>
  <si>
    <t xml:space="preserve"> 2'16.428</t>
  </si>
  <si>
    <t>2'16.428</t>
  </si>
  <si>
    <t xml:space="preserve"> 76</t>
  </si>
  <si>
    <t>ＤＯＧ ＨＯＵＳＥ</t>
  </si>
  <si>
    <t>岩谷　圭太</t>
  </si>
  <si>
    <t>向山　将弘</t>
  </si>
  <si>
    <t xml:space="preserve"> 1:22'44.546</t>
  </si>
  <si>
    <t xml:space="preserve"> 2'16.169</t>
  </si>
  <si>
    <t>2'16.169</t>
  </si>
  <si>
    <t>2'16.198</t>
  </si>
  <si>
    <t xml:space="preserve"> 69</t>
  </si>
  <si>
    <t>山科ｶﾜｻｷ&amp;ﾋﾞｼﾞﾈｽﾗﾘｱｰﾄ&amp;YIC京都</t>
  </si>
  <si>
    <t>松本　正幸</t>
  </si>
  <si>
    <t xml:space="preserve"> 1:23'01.653</t>
  </si>
  <si>
    <t xml:space="preserve"> 2'15.894</t>
  </si>
  <si>
    <t>2'15.894</t>
  </si>
  <si>
    <t xml:space="preserve"> 51</t>
  </si>
  <si>
    <t>Honda ブルーヘルメットMSC 熊本</t>
  </si>
  <si>
    <t>森　　健祐</t>
  </si>
  <si>
    <t xml:space="preserve"> 1:23'11.525</t>
  </si>
  <si>
    <t xml:space="preserve"> 2'15.929</t>
  </si>
  <si>
    <t>2'15.929</t>
  </si>
  <si>
    <t>807</t>
  </si>
  <si>
    <t>ホンダドリーム北九州＆Life 01</t>
  </si>
  <si>
    <t>西中　　綱</t>
  </si>
  <si>
    <t xml:space="preserve"> 1:23'22.438</t>
  </si>
  <si>
    <t xml:space="preserve"> 2'13.229</t>
  </si>
  <si>
    <t>2'13.229</t>
  </si>
  <si>
    <t xml:space="preserve"> 48</t>
  </si>
  <si>
    <t>立秋モータース＆RC甲子園YAMAHA</t>
  </si>
  <si>
    <t>池田　貴彦</t>
  </si>
  <si>
    <t xml:space="preserve"> 1:23'39.278</t>
  </si>
  <si>
    <t xml:space="preserve"> 2'16.343</t>
  </si>
  <si>
    <t>2'16.343</t>
  </si>
  <si>
    <t xml:space="preserve"> 40</t>
  </si>
  <si>
    <t>大阪Mobius icuRT99&amp;OUTRUN</t>
  </si>
  <si>
    <t>中本　　翔</t>
  </si>
  <si>
    <t>吉田　和憲</t>
  </si>
  <si>
    <t xml:space="preserve"> 1:24'02.627</t>
  </si>
  <si>
    <t xml:space="preserve"> 2'13.818</t>
  </si>
  <si>
    <t>2'13.818</t>
  </si>
  <si>
    <t>(32)</t>
  </si>
  <si>
    <t>4'15.122</t>
  </si>
  <si>
    <t>(1)</t>
  </si>
  <si>
    <t xml:space="preserve"> 47</t>
  </si>
  <si>
    <t>Webike チームノリックヤマハ</t>
  </si>
  <si>
    <t>上和田　拓海</t>
  </si>
  <si>
    <t>31</t>
  </si>
  <si>
    <t xml:space="preserve"> 1:22'21.215</t>
  </si>
  <si>
    <t xml:space="preserve">   4Laps</t>
  </si>
  <si>
    <t xml:space="preserve"> 2'12.909</t>
  </si>
  <si>
    <t>2'12.909</t>
  </si>
  <si>
    <t>(31)</t>
  </si>
  <si>
    <t xml:space="preserve"> 58</t>
  </si>
  <si>
    <t>チーム・エッチングファクトリー</t>
  </si>
  <si>
    <t>慶楽　大樹</t>
  </si>
  <si>
    <t>有川　浩太郎</t>
  </si>
  <si>
    <t xml:space="preserve"> 1:23'06.184</t>
  </si>
  <si>
    <t xml:space="preserve"> 2'15.762</t>
  </si>
  <si>
    <t>2'16.135</t>
  </si>
  <si>
    <t>2'15.762</t>
  </si>
  <si>
    <t xml:space="preserve"> 56</t>
  </si>
  <si>
    <t>磐田レーシングファミリーwithYMC</t>
  </si>
  <si>
    <t>上野　友寛</t>
  </si>
  <si>
    <t xml:space="preserve"> 1:23'58.910</t>
  </si>
  <si>
    <t xml:space="preserve"> 2'16.411</t>
  </si>
  <si>
    <t>2'16.411</t>
  </si>
  <si>
    <t>以下ﾌｨﾆｯｼｭﾗｲﾝ不通過:</t>
  </si>
  <si>
    <t xml:space="preserve"> 84</t>
  </si>
  <si>
    <t>テイクアップOIRF</t>
  </si>
  <si>
    <t>田村　武士</t>
  </si>
  <si>
    <t xml:space="preserve"> 1:22'03.977</t>
  </si>
  <si>
    <t xml:space="preserve"> 2'14.504</t>
  </si>
  <si>
    <t>SUZUKI GSX-R1000 L2</t>
  </si>
  <si>
    <t>2'14.504</t>
  </si>
  <si>
    <t xml:space="preserve"> 94</t>
  </si>
  <si>
    <t>浦本　修充</t>
  </si>
  <si>
    <t>32</t>
  </si>
  <si>
    <t xml:space="preserve"> 1:18'02.380</t>
  </si>
  <si>
    <t xml:space="preserve">   3Laps</t>
  </si>
  <si>
    <t xml:space="preserve"> 2'10.746</t>
  </si>
  <si>
    <t>2'10.746</t>
  </si>
  <si>
    <t>以上 順位認定:</t>
  </si>
  <si>
    <t xml:space="preserve"> 79</t>
  </si>
  <si>
    <t>Team SuP Dream Honda</t>
  </si>
  <si>
    <t>伊藤　真一</t>
  </si>
  <si>
    <t>25</t>
  </si>
  <si>
    <t xml:space="preserve"> 1:24'09.114</t>
  </si>
  <si>
    <t xml:space="preserve">  10Laps</t>
  </si>
  <si>
    <t xml:space="preserve"> 2'08.904</t>
  </si>
  <si>
    <t>(25)</t>
  </si>
  <si>
    <t xml:space="preserve">  5</t>
  </si>
  <si>
    <t>YAMAHA FACTORY RACING TEAM #5</t>
  </si>
  <si>
    <t>野左根　航汰</t>
  </si>
  <si>
    <t>22</t>
  </si>
  <si>
    <t xml:space="preserve">   53'38.255</t>
  </si>
  <si>
    <t xml:space="preserve">  13Laps</t>
  </si>
  <si>
    <t xml:space="preserve"> 2'07.796</t>
  </si>
  <si>
    <t xml:space="preserve">  1</t>
  </si>
  <si>
    <t>YAMAHA FACTORY RACING TEAM</t>
  </si>
  <si>
    <t>中須賀　克行</t>
  </si>
  <si>
    <t>14</t>
  </si>
  <si>
    <t xml:space="preserve">   52'08.945</t>
  </si>
  <si>
    <t xml:space="preserve">  21Laps</t>
  </si>
  <si>
    <t xml:space="preserve"> 2'07.032</t>
  </si>
  <si>
    <t>(14)</t>
  </si>
  <si>
    <t xml:space="preserve"> 70</t>
  </si>
  <si>
    <t>SatuHATI.Honda Team Asia</t>
  </si>
  <si>
    <t>Md.Zaghwan Zaidi</t>
  </si>
  <si>
    <t>Ratthaponｇ Wilairot</t>
  </si>
  <si>
    <t>5</t>
  </si>
  <si>
    <t xml:space="preserve">   16'28.503</t>
  </si>
  <si>
    <t xml:space="preserve">  30Laps</t>
  </si>
  <si>
    <t xml:space="preserve"> 2'57.947</t>
  </si>
  <si>
    <t>(5)</t>
  </si>
  <si>
    <t xml:space="preserve"> 72</t>
  </si>
  <si>
    <t>MORIWAKI MOTUL RACING</t>
  </si>
  <si>
    <t>高橋　裕紀</t>
  </si>
  <si>
    <t>清成　龍一</t>
  </si>
  <si>
    <t>0</t>
  </si>
  <si>
    <t xml:space="preserve">  35Laps</t>
  </si>
  <si>
    <t xml:space="preserve">開始時刻： 10:15'00      </t>
  </si>
  <si>
    <t xml:space="preserve">終了時刻： 11:37'17      </t>
  </si>
  <si>
    <t>レース中のベストタイムは №   1  YAMAHA FACTORY RACING TEAM    2'07.032   9/14   164.96km/h</t>
  </si>
  <si>
    <t>規定周回数 26</t>
  </si>
  <si>
    <t xml:space="preserve">ﾍﾟﾅﾙﾃｨ 	</t>
  </si>
  <si>
    <t xml:space="preserve">  No. 71,47,94  ｽﾄｯﾌﾟ&amp;ｺﾞｰ ﾍﾟﾅﾙﾃｨ （MFJ全日本ﾛｰﾄﾞﾚｰｽ選手権ｼﾘｰｽﾞ第２戦特別規則　第24条～6)（ﾋﾟｯﾄﾚｰﾝからｳｫｰﾑｱｯﾌﾟを開始した））</t>
  </si>
  <si>
    <t xml:space="preserve">  No.  1        ｽﾄｯﾌﾟ&amp;ｺﾞｰ ﾍﾟﾅﾙﾃｨ （MFJ国内競技規則ﾛｰﾄﾞﾚｰｽ競技規則付則4 31-3-1（SC中の転倒））　    ﾘﾀｲｱにより未消化</t>
  </si>
  <si>
    <t>審査委員長 : Eiｊi SHIOZAKI              競技監督 : Kiyotaka TSUBOI               計時委員長 : Tsutomu HAYAKAWA</t>
  </si>
  <si>
    <t xml:space="preserve">ｺｶ･ｺｰﾗ鈴鹿8耐第40回記念大会出場選抜ﾚｰｽ 8耐ﾄﾗｲｱｳﾄ 1stｽﾃｰｼﾞ                     </t>
  </si>
  <si>
    <t xml:space="preserve">2017 MFJ全日本ﾛｰﾄﾞﾚｰｽ選手権ｼﾘｰｽﾞ第2戦                                         </t>
  </si>
  <si>
    <t xml:space="preserve">ＪＳＢ１０００                                                     </t>
  </si>
  <si>
    <t>鈴鹿２００ｋｍ耐久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</si>
  <si>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</si>
  <si>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</si>
  <si>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</si>
  <si>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</si>
  <si>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</si>
  <si>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 xml:space="preserve">
YAMAHA  YZF-R1  PIT: 2回_x000D_
a = 中須賀　克行  b =</t>
  </si>
  <si>
    <t xml:space="preserve">  1=</t>
  </si>
  <si>
    <t>2'16.956a</t>
  </si>
  <si>
    <t xml:space="preserve">  4=</t>
  </si>
  <si>
    <t>18'23.796a</t>
  </si>
  <si>
    <t xml:space="preserve">  7=</t>
  </si>
  <si>
    <t>2'07.871a</t>
  </si>
  <si>
    <t xml:space="preserve">  9=</t>
  </si>
  <si>
    <t>*2'07.032a</t>
  </si>
  <si>
    <t xml:space="preserve"> 11=</t>
  </si>
  <si>
    <t>2'08.376a</t>
  </si>
  <si>
    <t xml:space="preserve"> 13=</t>
  </si>
  <si>
    <t>2'07.546a</t>
  </si>
  <si>
    <t xml:space="preserve">  2=</t>
  </si>
  <si>
    <t>3'01.127a</t>
  </si>
  <si>
    <t xml:space="preserve">  5=</t>
  </si>
  <si>
    <t>2'08.401a</t>
  </si>
  <si>
    <t xml:space="preserve">  8=</t>
  </si>
  <si>
    <t>2'07.615a</t>
  </si>
  <si>
    <t xml:space="preserve"> 10=</t>
  </si>
  <si>
    <t>2'07.263a</t>
  </si>
  <si>
    <t xml:space="preserve"> 12=</t>
  </si>
  <si>
    <t>2'07.637a</t>
  </si>
  <si>
    <t xml:space="preserve"> 14=</t>
  </si>
  <si>
    <t>P2'21.729a</t>
  </si>
  <si>
    <t xml:space="preserve">  3=</t>
  </si>
  <si>
    <t>P6'55.781a</t>
  </si>
  <si>
    <t xml:space="preserve">  6=</t>
  </si>
  <si>
    <t>2'07.815a</t>
  </si>
  <si>
    <t xml:space="preserve"> </t>
  </si>
  <si>
    <t xml:space="preserve">  </t>
  </si>
  <si>
    <t>- YAMAHA FACTORY RACING TEAM #5</t>
  </si>
  <si>
    <t xml:space="preserve">
YAMAHA  YZF-R1  PIT: 1回_x000D_
a = 野左根　航汰  b =</t>
  </si>
  <si>
    <t>2'19.924a</t>
  </si>
  <si>
    <t>3'29.272a</t>
  </si>
  <si>
    <t>2'08.364a</t>
  </si>
  <si>
    <t>2'07.803a</t>
  </si>
  <si>
    <t xml:space="preserve"> 17=</t>
  </si>
  <si>
    <t>2'08.039a</t>
  </si>
  <si>
    <t xml:space="preserve"> 20=</t>
  </si>
  <si>
    <t>2'08.853a</t>
  </si>
  <si>
    <t>2'59.547a</t>
  </si>
  <si>
    <t>2'47.486a</t>
  </si>
  <si>
    <t>2'08.355a</t>
  </si>
  <si>
    <t>2'08.166a</t>
  </si>
  <si>
    <t xml:space="preserve"> 18=</t>
  </si>
  <si>
    <t>2'08.415a</t>
  </si>
  <si>
    <t xml:space="preserve"> 21=</t>
  </si>
  <si>
    <t>2'09.074a</t>
  </si>
  <si>
    <t>3'43.516a</t>
  </si>
  <si>
    <t>2'10.441a</t>
  </si>
  <si>
    <t>2'08.034a</t>
  </si>
  <si>
    <t xml:space="preserve"> 15=</t>
  </si>
  <si>
    <t>2'08.296a</t>
  </si>
  <si>
    <t xml:space="preserve"> 19=</t>
  </si>
  <si>
    <t>2'08.681a</t>
  </si>
  <si>
    <t xml:space="preserve"> 22=</t>
  </si>
  <si>
    <t>P2'21.674a</t>
  </si>
  <si>
    <t>3'50.308a</t>
  </si>
  <si>
    <t>2'08.194a</t>
  </si>
  <si>
    <t>*2'07.796a</t>
  </si>
  <si>
    <t xml:space="preserve"> 16=</t>
  </si>
  <si>
    <t>2'08.017a</t>
  </si>
  <si>
    <t xml:space="preserve">
YAMAHA  YZF-R1  PIT: 1回_x000D_
a = 藤田　拓哉  b =</t>
  </si>
  <si>
    <t>2'23.473a</t>
  </si>
  <si>
    <t>2'11.123a</t>
  </si>
  <si>
    <t>2'07.569a</t>
  </si>
  <si>
    <t>2'10.736a</t>
  </si>
  <si>
    <t xml:space="preserve"> 25=</t>
  </si>
  <si>
    <t>2'09.132a</t>
  </si>
  <si>
    <t xml:space="preserve"> 31=</t>
  </si>
  <si>
    <t>2'09.575a</t>
  </si>
  <si>
    <t>2'59.076a</t>
  </si>
  <si>
    <t>2'10.643a</t>
  </si>
  <si>
    <t>*2'07.491a</t>
  </si>
  <si>
    <t>P2'23.490a</t>
  </si>
  <si>
    <t xml:space="preserve"> 26=</t>
  </si>
  <si>
    <t>2'09.181a</t>
  </si>
  <si>
    <t xml:space="preserve"> 32=</t>
  </si>
  <si>
    <t>2'09.612a</t>
  </si>
  <si>
    <t>3'43.975a</t>
  </si>
  <si>
    <t>2'08.160a</t>
  </si>
  <si>
    <t>2'08.233a</t>
  </si>
  <si>
    <t>2'53.865a</t>
  </si>
  <si>
    <t xml:space="preserve"> 27=</t>
  </si>
  <si>
    <t>2'09.071a</t>
  </si>
  <si>
    <t xml:space="preserve"> 33=</t>
  </si>
  <si>
    <t>2'09.045a</t>
  </si>
  <si>
    <t>3'50.664a</t>
  </si>
  <si>
    <t>2'08.483a</t>
  </si>
  <si>
    <t>2'07.613a</t>
  </si>
  <si>
    <t>2'11.576a</t>
  </si>
  <si>
    <t xml:space="preserve"> 28=</t>
  </si>
  <si>
    <t>2'08.529a</t>
  </si>
  <si>
    <t xml:space="preserve"> 34=</t>
  </si>
  <si>
    <t>2'08.663a</t>
  </si>
  <si>
    <t>3'27.800a</t>
  </si>
  <si>
    <t>2'08.026a</t>
  </si>
  <si>
    <t>2'07.985a</t>
  </si>
  <si>
    <t xml:space="preserve"> 23=</t>
  </si>
  <si>
    <t>2'09.453a</t>
  </si>
  <si>
    <t xml:space="preserve"> 29=</t>
  </si>
  <si>
    <t>2'08.552a</t>
  </si>
  <si>
    <t xml:space="preserve"> 35=</t>
  </si>
  <si>
    <t>2'08.593a</t>
  </si>
  <si>
    <t>2'47.434a</t>
  </si>
  <si>
    <t>2'08.250a</t>
  </si>
  <si>
    <t>2'08.884a</t>
  </si>
  <si>
    <t xml:space="preserve"> 24=</t>
  </si>
  <si>
    <t>2'09.317a</t>
  </si>
  <si>
    <t xml:space="preserve"> 30=</t>
  </si>
  <si>
    <t>2'09.133a</t>
  </si>
  <si>
    <t xml:space="preserve">
SUZUKI GSX-R1000R  PIT: 1回_x000D_
a = 津田　拓也  b =</t>
  </si>
  <si>
    <t>2'18.765a</t>
  </si>
  <si>
    <t>2'10.471a</t>
  </si>
  <si>
    <t>2'08.114a</t>
  </si>
  <si>
    <t>2'09.417a</t>
  </si>
  <si>
    <t>2'09.633a</t>
  </si>
  <si>
    <t>2'10.022a</t>
  </si>
  <si>
    <t>3'00.319a</t>
  </si>
  <si>
    <t>2'08.611a</t>
  </si>
  <si>
    <t>*2'07.815a</t>
  </si>
  <si>
    <t>2'08.747a</t>
  </si>
  <si>
    <t>2'09.344a</t>
  </si>
  <si>
    <t>2'10.334a</t>
  </si>
  <si>
    <t>3'43.321a</t>
  </si>
  <si>
    <t>2'09.063a</t>
  </si>
  <si>
    <t>2'08.522a</t>
  </si>
  <si>
    <t>2'08.598a</t>
  </si>
  <si>
    <t>2'08.777a</t>
  </si>
  <si>
    <t>2'11.444a</t>
  </si>
  <si>
    <t>3'50.660a</t>
  </si>
  <si>
    <t>2'09.182a</t>
  </si>
  <si>
    <t>2'08.240a</t>
  </si>
  <si>
    <t>2'08.447a</t>
  </si>
  <si>
    <t>2'09.018a</t>
  </si>
  <si>
    <t>2'11.917a</t>
  </si>
  <si>
    <t>3'29.354a</t>
  </si>
  <si>
    <t>2'08.370a</t>
  </si>
  <si>
    <t>P2'21.661a</t>
  </si>
  <si>
    <t>2'09.241a</t>
  </si>
  <si>
    <t>2'09.288a</t>
  </si>
  <si>
    <t>2'11.853a</t>
  </si>
  <si>
    <t>2'47.124a</t>
  </si>
  <si>
    <t>2'08.293a</t>
  </si>
  <si>
    <t>2'49.132a</t>
  </si>
  <si>
    <t>2'08.507a</t>
  </si>
  <si>
    <t>2'10.048a</t>
  </si>
  <si>
    <t xml:space="preserve">
Honda CBR1000RR  PIT: 1回_x000D_
a = 関口　太郎</t>
  </si>
  <si>
    <t>2'34.106a</t>
  </si>
  <si>
    <t>2'13.294a</t>
  </si>
  <si>
    <t>2'11.135a</t>
  </si>
  <si>
    <t>2'11.933a</t>
  </si>
  <si>
    <t>2'13.973a</t>
  </si>
  <si>
    <t>2'12.522a</t>
  </si>
  <si>
    <t>3'02.860a</t>
  </si>
  <si>
    <t>2'12.132a</t>
  </si>
  <si>
    <t>2'11.375a</t>
  </si>
  <si>
    <t>2'11.794a</t>
  </si>
  <si>
    <t>2'12.841a</t>
  </si>
  <si>
    <t>2'12.545a</t>
  </si>
  <si>
    <t>3'49.370a</t>
  </si>
  <si>
    <t>2'12.709a</t>
  </si>
  <si>
    <t>2'12.232a</t>
  </si>
  <si>
    <t>P2'26.807a</t>
  </si>
  <si>
    <t>2'12.262a</t>
  </si>
  <si>
    <t>2'11.541a</t>
  </si>
  <si>
    <t>3'47.495a</t>
  </si>
  <si>
    <t>2'12.503a</t>
  </si>
  <si>
    <t>2'10.972a</t>
  </si>
  <si>
    <t>2'53.415a</t>
  </si>
  <si>
    <t>2'12.910a</t>
  </si>
  <si>
    <t>2'12.394a</t>
  </si>
  <si>
    <t>3'25.177a</t>
  </si>
  <si>
    <t>2'10.499a</t>
  </si>
  <si>
    <t>2'11.464a</t>
  </si>
  <si>
    <t>2'13.379a</t>
  </si>
  <si>
    <t>2'12.083a</t>
  </si>
  <si>
    <t>2'12.560a</t>
  </si>
  <si>
    <t>2'44.050a</t>
  </si>
  <si>
    <t>*2'10.334a</t>
  </si>
  <si>
    <t>2'11.793a</t>
  </si>
  <si>
    <t>2'13.697a</t>
  </si>
  <si>
    <t>2'12.623a</t>
  </si>
  <si>
    <t>8h TONE RT SYNCEDGE  4413</t>
  </si>
  <si>
    <t xml:space="preserve">
BMW S1000RR  PIT: 1回_x000D_
a = 児玉　勇太  b = 武石　伸也</t>
  </si>
  <si>
    <t>2'27.133a</t>
  </si>
  <si>
    <t>2'14.371a</t>
  </si>
  <si>
    <t>*2'11.806a</t>
  </si>
  <si>
    <t>2'12.239a</t>
  </si>
  <si>
    <t>2'14.155b</t>
  </si>
  <si>
    <t>2'14.316b</t>
  </si>
  <si>
    <t>2'57.977a</t>
  </si>
  <si>
    <t>2'12.894a</t>
  </si>
  <si>
    <t>2'12.644a</t>
  </si>
  <si>
    <t>2'12.819a</t>
  </si>
  <si>
    <t>2'14.450b</t>
  </si>
  <si>
    <t>2'15.190b</t>
  </si>
  <si>
    <t>3'45.635a</t>
  </si>
  <si>
    <t>2'12.706a</t>
  </si>
  <si>
    <t>2'14.613a</t>
  </si>
  <si>
    <t>P2'26.959a</t>
  </si>
  <si>
    <t>2'14.473b</t>
  </si>
  <si>
    <t>2'15.073b</t>
  </si>
  <si>
    <t>3'50.270a</t>
  </si>
  <si>
    <t>2'12.254a</t>
  </si>
  <si>
    <t>2'12.483a</t>
  </si>
  <si>
    <t>2'55.342b</t>
  </si>
  <si>
    <t>2'14.198b</t>
  </si>
  <si>
    <t>2'15.394b</t>
  </si>
  <si>
    <t>3'26.993a</t>
  </si>
  <si>
    <t>2'12.352a</t>
  </si>
  <si>
    <t>2'12.417a</t>
  </si>
  <si>
    <t>2'15.015b</t>
  </si>
  <si>
    <t>2'14.367b</t>
  </si>
  <si>
    <t>2'16.856b</t>
  </si>
  <si>
    <t>2'46.615a</t>
  </si>
  <si>
    <t>2'12.723a</t>
  </si>
  <si>
    <t>2'13.910a</t>
  </si>
  <si>
    <t>2'13.702b</t>
  </si>
  <si>
    <t xml:space="preserve">
YAMAHA  YZF-R1  PIT: 1回_x000D_
a = 近藤　湧也  b =</t>
  </si>
  <si>
    <t>2'20.720a</t>
  </si>
  <si>
    <t>2'12.257a</t>
  </si>
  <si>
    <t>2'11.384a</t>
  </si>
  <si>
    <t>P2'27.472a</t>
  </si>
  <si>
    <t>2'14.891a</t>
  </si>
  <si>
    <t>2'13.336a</t>
  </si>
  <si>
    <t>2'58.942a</t>
  </si>
  <si>
    <t>2'11.821a</t>
  </si>
  <si>
    <t>2'11.845a</t>
  </si>
  <si>
    <t>2'56.986a</t>
  </si>
  <si>
    <t>2'12.818a</t>
  </si>
  <si>
    <t>2'12.846a</t>
  </si>
  <si>
    <t>3'43.789a</t>
  </si>
  <si>
    <t>2'11.460a</t>
  </si>
  <si>
    <t>2'11.647a</t>
  </si>
  <si>
    <t>2'12.143a</t>
  </si>
  <si>
    <t>2'11.744a</t>
  </si>
  <si>
    <t>2'13.419a</t>
  </si>
  <si>
    <t>3'50.338a</t>
  </si>
  <si>
    <t>2'11.577a</t>
  </si>
  <si>
    <t>2'12.371a</t>
  </si>
  <si>
    <t>2'12.809a</t>
  </si>
  <si>
    <t>2'13.175a</t>
  </si>
  <si>
    <t>2'13.504a</t>
  </si>
  <si>
    <t>3'28.932a</t>
  </si>
  <si>
    <t>*2'11.076a</t>
  </si>
  <si>
    <t>2'11.590a</t>
  </si>
  <si>
    <t>2'11.879a</t>
  </si>
  <si>
    <t>2'12.778a</t>
  </si>
  <si>
    <t>2'13.182a</t>
  </si>
  <si>
    <t>2'47.925a</t>
  </si>
  <si>
    <t>2'12.171a</t>
  </si>
  <si>
    <t>2'12.188a</t>
  </si>
  <si>
    <t>2'11.978a</t>
  </si>
  <si>
    <t>2'12.592a</t>
  </si>
  <si>
    <t xml:space="preserve">
BMW S1000RR  PIT: 1回_x000D_
a = 寺本　幸司  b =</t>
  </si>
  <si>
    <t>2'25.533a</t>
  </si>
  <si>
    <t>2'13.675a</t>
  </si>
  <si>
    <t>2'13.706a</t>
  </si>
  <si>
    <t>P2'27.097a</t>
  </si>
  <si>
    <t>2'13.906a</t>
  </si>
  <si>
    <t>2'13.254a</t>
  </si>
  <si>
    <t>2'57.607a</t>
  </si>
  <si>
    <t>2'13.383a</t>
  </si>
  <si>
    <t>2'13.580a</t>
  </si>
  <si>
    <t>3'10.213a</t>
  </si>
  <si>
    <t>2'14.549a</t>
  </si>
  <si>
    <t>2'14.277a</t>
  </si>
  <si>
    <t>3'44.435a</t>
  </si>
  <si>
    <t>2'12.750a</t>
  </si>
  <si>
    <t>2'14.340a</t>
  </si>
  <si>
    <t>2'14.743a</t>
  </si>
  <si>
    <t>2'13.245a</t>
  </si>
  <si>
    <t>2'14.559a</t>
  </si>
  <si>
    <t>3'50.343a</t>
  </si>
  <si>
    <t>*2'12.604a</t>
  </si>
  <si>
    <t>2'14.037a</t>
  </si>
  <si>
    <t>2'13.955a</t>
  </si>
  <si>
    <t>3'27.538a</t>
  </si>
  <si>
    <t>2'13.036a</t>
  </si>
  <si>
    <t>2'12.892a</t>
  </si>
  <si>
    <t>2'14.005a</t>
  </si>
  <si>
    <t>2'15.072a</t>
  </si>
  <si>
    <t>2'13.024a</t>
  </si>
  <si>
    <t>2'47.926a</t>
  </si>
  <si>
    <t>2'12.968a</t>
  </si>
  <si>
    <t>2'13.145a</t>
  </si>
  <si>
    <t>2'14.081a</t>
  </si>
  <si>
    <t xml:space="preserve">
KAWASAKI ZX-10RR  PIT: 1回_x000D_
a = 渡辺　一馬  b =</t>
  </si>
  <si>
    <t>2'16.621a</t>
  </si>
  <si>
    <t>2'11.357a</t>
  </si>
  <si>
    <t>2'08.184a</t>
  </si>
  <si>
    <t>P2'26.225a</t>
  </si>
  <si>
    <t>2'09.255a</t>
  </si>
  <si>
    <t>2'10.472a</t>
  </si>
  <si>
    <t>3'00.658a</t>
  </si>
  <si>
    <t>2'09.002a</t>
  </si>
  <si>
    <t>2'08.158a</t>
  </si>
  <si>
    <t>2'54.271a</t>
  </si>
  <si>
    <t>2'09.293a</t>
  </si>
  <si>
    <t>3'43.461a</t>
  </si>
  <si>
    <t>2'08.590a</t>
  </si>
  <si>
    <t>2'09.337a</t>
  </si>
  <si>
    <t>2'09.070a</t>
  </si>
  <si>
    <t>2'10.272a</t>
  </si>
  <si>
    <t>2'10.763a</t>
  </si>
  <si>
    <t>3'51.149a</t>
  </si>
  <si>
    <t>2'09.332a</t>
  </si>
  <si>
    <t>2'08.574a</t>
  </si>
  <si>
    <t>2'10.500a</t>
  </si>
  <si>
    <t>2'09.750a</t>
  </si>
  <si>
    <t>2'10.088a</t>
  </si>
  <si>
    <t>3'29.006a</t>
  </si>
  <si>
    <t>2'08.215a</t>
  </si>
  <si>
    <t>2'08.499a</t>
  </si>
  <si>
    <t>2'09.382a</t>
  </si>
  <si>
    <t>2'09.586a</t>
  </si>
  <si>
    <t>2'10.625a</t>
  </si>
  <si>
    <t>2'46.913a</t>
  </si>
  <si>
    <t>*2'08.131a</t>
  </si>
  <si>
    <t>2'08.903a</t>
  </si>
  <si>
    <t>2'09.268a</t>
  </si>
  <si>
    <t>2'09.305a</t>
  </si>
  <si>
    <t>8h Honda熊本レーシング</t>
  </si>
  <si>
    <t xml:space="preserve">
Honda CBR1000RR  PIT: 1回_x000D_
a = 吉田　光弘  b = 岩田　　悟</t>
  </si>
  <si>
    <t>2'31.037b</t>
  </si>
  <si>
    <t>2'14.452b</t>
  </si>
  <si>
    <t>2'13.181b</t>
  </si>
  <si>
    <t>2'14.103b</t>
  </si>
  <si>
    <t>2'15.120a</t>
  </si>
  <si>
    <t>2'15.495a</t>
  </si>
  <si>
    <t>3'00.925b</t>
  </si>
  <si>
    <t>2'13.253b</t>
  </si>
  <si>
    <t>2'13.434b</t>
  </si>
  <si>
    <t>2'14.084b</t>
  </si>
  <si>
    <t>2'15.198a</t>
  </si>
  <si>
    <t>2'15.778a</t>
  </si>
  <si>
    <t>3'49.495b</t>
  </si>
  <si>
    <t>2'13.533b</t>
  </si>
  <si>
    <t>2'13.071b</t>
  </si>
  <si>
    <t>P2'28.806b</t>
  </si>
  <si>
    <t>2'15.389a</t>
  </si>
  <si>
    <t>2'15.423a</t>
  </si>
  <si>
    <t>3'47.450b</t>
  </si>
  <si>
    <t>2'13.351b</t>
  </si>
  <si>
    <t>2'14.134b</t>
  </si>
  <si>
    <t>3'10.979a</t>
  </si>
  <si>
    <t>2'16.204a</t>
  </si>
  <si>
    <t>2'15.785a</t>
  </si>
  <si>
    <t>3'25.839b</t>
  </si>
  <si>
    <t>2'13.019b</t>
  </si>
  <si>
    <t>2'13.801b</t>
  </si>
  <si>
    <t>2'16.216a</t>
  </si>
  <si>
    <t>2'15.590a</t>
  </si>
  <si>
    <t>2'15.931a</t>
  </si>
  <si>
    <t>2'45.564b</t>
  </si>
  <si>
    <t>*2'12.883b</t>
  </si>
  <si>
    <t>2'13.859b</t>
  </si>
  <si>
    <t>2'15.335a</t>
  </si>
  <si>
    <t xml:space="preserve">
KAWASAKI ZX-10RR  PIT: 1回_x000D_
a = 岡村　光矩  b = Mark Aitchison</t>
  </si>
  <si>
    <t>2'25.902b</t>
  </si>
  <si>
    <t>2'12.668b</t>
  </si>
  <si>
    <t>2'11.310b</t>
  </si>
  <si>
    <t>2'11.328b</t>
  </si>
  <si>
    <t>2'15.744a</t>
  </si>
  <si>
    <t>2'12.470a</t>
  </si>
  <si>
    <t>2'57.804b</t>
  </si>
  <si>
    <t>2'11.421b</t>
  </si>
  <si>
    <t>2'11.258b</t>
  </si>
  <si>
    <t>P2'25.103b</t>
  </si>
  <si>
    <t>2'14.546a</t>
  </si>
  <si>
    <t>2'13.006a</t>
  </si>
  <si>
    <t>3'44.352b</t>
  </si>
  <si>
    <t>*2'10.755b</t>
  </si>
  <si>
    <t>2'10.865b</t>
  </si>
  <si>
    <t>3'00.371a</t>
  </si>
  <si>
    <t>2'12.677a</t>
  </si>
  <si>
    <t>2'13.390a</t>
  </si>
  <si>
    <t>3'50.359b</t>
  </si>
  <si>
    <t>2'10.790b</t>
  </si>
  <si>
    <t>2'10.851b</t>
  </si>
  <si>
    <t>2'13.797a</t>
  </si>
  <si>
    <t>2'13.872a</t>
  </si>
  <si>
    <t>2'12.668a</t>
  </si>
  <si>
    <t>3'27.501b</t>
  </si>
  <si>
    <t>2'10.859b</t>
  </si>
  <si>
    <t>2'11.597b</t>
  </si>
  <si>
    <t>2'13.195a</t>
  </si>
  <si>
    <t>2'12.160a</t>
  </si>
  <si>
    <t>2'12.314a</t>
  </si>
  <si>
    <t>2'47.203b</t>
  </si>
  <si>
    <t>2'11.116b</t>
  </si>
  <si>
    <t>2'11.731b</t>
  </si>
  <si>
    <t>2'12.962a</t>
  </si>
  <si>
    <t>2'12.769a</t>
  </si>
  <si>
    <t>8h Ｏ－ＴＥＣsuzuka RSGracing</t>
  </si>
  <si>
    <t xml:space="preserve">
Honda CBR1000RR  PIT: 1回_x000D_
a = 筒井　　伸  b =</t>
  </si>
  <si>
    <t>2'35.451a</t>
  </si>
  <si>
    <t>2'18.019a</t>
  </si>
  <si>
    <t>P2'32.861a</t>
  </si>
  <si>
    <t>2'15.311a</t>
  </si>
  <si>
    <t>2'17.111a</t>
  </si>
  <si>
    <t>2'15.237a</t>
  </si>
  <si>
    <t>3'03.217a</t>
  </si>
  <si>
    <t>2'18.203a</t>
  </si>
  <si>
    <t>3'02.929a</t>
  </si>
  <si>
    <t>2'15.460a</t>
  </si>
  <si>
    <t>2'16.017a</t>
  </si>
  <si>
    <t>2'15.658a</t>
  </si>
  <si>
    <t>3'50.318a</t>
  </si>
  <si>
    <t>2'17.170a</t>
  </si>
  <si>
    <t>2'15.128a</t>
  </si>
  <si>
    <t>2'16.250a</t>
  </si>
  <si>
    <t>2'16.564a</t>
  </si>
  <si>
    <t>2'16.865a</t>
  </si>
  <si>
    <t>3'46.992a</t>
  </si>
  <si>
    <t>2'17.290a</t>
  </si>
  <si>
    <t>2'16.226a</t>
  </si>
  <si>
    <t>2'15.975a</t>
  </si>
  <si>
    <t>2'15.361a</t>
  </si>
  <si>
    <t>2'16.124a</t>
  </si>
  <si>
    <t>3'25.622a</t>
  </si>
  <si>
    <t>2'17.381a</t>
  </si>
  <si>
    <t>2'15.225a</t>
  </si>
  <si>
    <t>2'16.993a</t>
  </si>
  <si>
    <t>2'16.214a</t>
  </si>
  <si>
    <t>2'15.304a</t>
  </si>
  <si>
    <t>2'46.062a</t>
  </si>
  <si>
    <t>2'17.481a</t>
  </si>
  <si>
    <t>*2'15.110a</t>
  </si>
  <si>
    <t>2'16.130a</t>
  </si>
  <si>
    <t>8h BMW Motorrad39</t>
  </si>
  <si>
    <t xml:space="preserve">
BMW S1000RR  PIT: 1回_x000D_
a = 酒井　大作  b =</t>
  </si>
  <si>
    <t>2'22.051a</t>
  </si>
  <si>
    <t>2'10.429a</t>
  </si>
  <si>
    <t>2'10.006a</t>
  </si>
  <si>
    <t>2'10.773a</t>
  </si>
  <si>
    <t>2'10.818a</t>
  </si>
  <si>
    <t>2'11.112a</t>
  </si>
  <si>
    <t>2'58.762a</t>
  </si>
  <si>
    <t>*2'09.131a</t>
  </si>
  <si>
    <t>2'10.907a</t>
  </si>
  <si>
    <t>2'10.739a</t>
  </si>
  <si>
    <t>2'11.281a</t>
  </si>
  <si>
    <t>2'11.429a</t>
  </si>
  <si>
    <t>3'43.799a</t>
  </si>
  <si>
    <t>2'10.233a</t>
  </si>
  <si>
    <t>2'10.767a</t>
  </si>
  <si>
    <t>P2'24.826a</t>
  </si>
  <si>
    <t>2'11.274a</t>
  </si>
  <si>
    <t>2'11.980a</t>
  </si>
  <si>
    <t>3'50.547a</t>
  </si>
  <si>
    <t>2'11.002a</t>
  </si>
  <si>
    <t>2'10.906a</t>
  </si>
  <si>
    <t>2'55.236a</t>
  </si>
  <si>
    <t>2'11.103a</t>
  </si>
  <si>
    <t>2'12.604a</t>
  </si>
  <si>
    <t>3'28.537a</t>
  </si>
  <si>
    <t>2'10.034a</t>
  </si>
  <si>
    <t>2'10.631a</t>
  </si>
  <si>
    <t>2'12.288a</t>
  </si>
  <si>
    <t>2'11.309a</t>
  </si>
  <si>
    <t>2'11.957a</t>
  </si>
  <si>
    <t>2'47.098a</t>
  </si>
  <si>
    <t>2'09.811a</t>
  </si>
  <si>
    <t>2'11.059a</t>
  </si>
  <si>
    <t>2'11.289a</t>
  </si>
  <si>
    <t>2'10.995a</t>
  </si>
  <si>
    <t>8h 大阪Mobius icuRT99&amp;OUTRUN</t>
  </si>
  <si>
    <t xml:space="preserve">
YAMAHA  YZF-R1  PIT: 2回_x000D_
a = 中本　　翔  b = 吉田　和憲</t>
  </si>
  <si>
    <t>2'29.146a</t>
  </si>
  <si>
    <t>2'15.190a</t>
  </si>
  <si>
    <t>2'14.900a</t>
  </si>
  <si>
    <t>3'03.722a</t>
  </si>
  <si>
    <t>2'15.056a</t>
  </si>
  <si>
    <t>2'17.002a</t>
  </si>
  <si>
    <t>2'59.309a</t>
  </si>
  <si>
    <t>2'14.478a</t>
  </si>
  <si>
    <t>2'14.609a</t>
  </si>
  <si>
    <t>2'14.625a</t>
  </si>
  <si>
    <t>2'15.352a</t>
  </si>
  <si>
    <t>2'17.463a</t>
  </si>
  <si>
    <t>3'47.427a</t>
  </si>
  <si>
    <t>2'14.028a</t>
  </si>
  <si>
    <t>2'14.728a</t>
  </si>
  <si>
    <t>2'15.792a</t>
  </si>
  <si>
    <t>2'15.801a</t>
  </si>
  <si>
    <t>2'18.244a</t>
  </si>
  <si>
    <t>3'49.219a</t>
  </si>
  <si>
    <t>2'14.849a</t>
  </si>
  <si>
    <t>2'14.520a</t>
  </si>
  <si>
    <t>2'15.216a</t>
  </si>
  <si>
    <t>2'16.358a</t>
  </si>
  <si>
    <t>P3'01.880a</t>
  </si>
  <si>
    <t>3'26.210a</t>
  </si>
  <si>
    <t>*2'13.818a</t>
  </si>
  <si>
    <t>2'16.009a</t>
  </si>
  <si>
    <t>2'15.272a</t>
  </si>
  <si>
    <t>2'17.110a</t>
  </si>
  <si>
    <t>4'15.122b</t>
  </si>
  <si>
    <t>2'45.334a</t>
  </si>
  <si>
    <t>2'14.216a</t>
  </si>
  <si>
    <t>P2'30.622a</t>
  </si>
  <si>
    <t xml:space="preserve">
SUZUKI GSX-R1000  PIT: 1回_x000D_
a = 樋口　耕太  b =</t>
  </si>
  <si>
    <t>2'35.584a</t>
  </si>
  <si>
    <t>2'17.346a</t>
  </si>
  <si>
    <t>2'15.907a</t>
  </si>
  <si>
    <t>P2'35.502a</t>
  </si>
  <si>
    <t>2'16.606a</t>
  </si>
  <si>
    <t>2'18.311a</t>
  </si>
  <si>
    <t>3'03.630a</t>
  </si>
  <si>
    <t>2'16.016a</t>
  </si>
  <si>
    <t>2'16.749a</t>
  </si>
  <si>
    <t>3'18.956a</t>
  </si>
  <si>
    <t>2'17.620a</t>
  </si>
  <si>
    <t>3'50.385a</t>
  </si>
  <si>
    <t>*2'15.192a</t>
  </si>
  <si>
    <t>2'16.155a</t>
  </si>
  <si>
    <t>2'17.107a</t>
  </si>
  <si>
    <t>2'17.113a</t>
  </si>
  <si>
    <t>2'17.439a</t>
  </si>
  <si>
    <t>3'46.826a</t>
  </si>
  <si>
    <t>2'16.076a</t>
  </si>
  <si>
    <t>2'16.103a</t>
  </si>
  <si>
    <t>2'17.642a</t>
  </si>
  <si>
    <t>2'16.571a</t>
  </si>
  <si>
    <t>2'17.775a</t>
  </si>
  <si>
    <t>3'25.594a</t>
  </si>
  <si>
    <t>2'15.464a</t>
  </si>
  <si>
    <t>2'16.867a</t>
  </si>
  <si>
    <t>2'16.847a</t>
  </si>
  <si>
    <t>2'17.023a</t>
  </si>
  <si>
    <t>2'18.937a</t>
  </si>
  <si>
    <t>2'45.923a</t>
  </si>
  <si>
    <t>2'15.678a</t>
  </si>
  <si>
    <t>2'16.448a</t>
  </si>
  <si>
    <t>8h Honda EG Racing</t>
  </si>
  <si>
    <t xml:space="preserve">
Honda CBR1000RR  PIT: 1回_x000D_
a = 中村　知雅  b =</t>
  </si>
  <si>
    <t>2'33.758a</t>
  </si>
  <si>
    <t>2'14.691a</t>
  </si>
  <si>
    <t>2'13.032a</t>
  </si>
  <si>
    <t>2'14.916a</t>
  </si>
  <si>
    <t>2'14.258a</t>
  </si>
  <si>
    <t>2'15.134a</t>
  </si>
  <si>
    <t>3'01.511a</t>
  </si>
  <si>
    <t>2'14.354a</t>
  </si>
  <si>
    <t>2'14.876a</t>
  </si>
  <si>
    <t>2'14.030a</t>
  </si>
  <si>
    <t>2'13.953a</t>
  </si>
  <si>
    <t>2'13.943a</t>
  </si>
  <si>
    <t>3'49.877a</t>
  </si>
  <si>
    <t>2'14.380a</t>
  </si>
  <si>
    <t>P2'27.319a</t>
  </si>
  <si>
    <t>2'13.720a</t>
  </si>
  <si>
    <t>2'14.712a</t>
  </si>
  <si>
    <t>3'48.073a</t>
  </si>
  <si>
    <t>2'13.313a</t>
  </si>
  <si>
    <t>3'03.341a</t>
  </si>
  <si>
    <t>2'15.348a</t>
  </si>
  <si>
    <t>2'14.746a</t>
  </si>
  <si>
    <t>2'15.523a</t>
  </si>
  <si>
    <t>3'25.445a</t>
  </si>
  <si>
    <t>2'13.231a</t>
  </si>
  <si>
    <t>2'13.528a</t>
  </si>
  <si>
    <t>2'13.854a</t>
  </si>
  <si>
    <t>2'14.623a</t>
  </si>
  <si>
    <t>2'14.011a</t>
  </si>
  <si>
    <t>2'44.305a</t>
  </si>
  <si>
    <t>*2'12.697a</t>
  </si>
  <si>
    <t>2'13.351a</t>
  </si>
  <si>
    <t>2'13.981a</t>
  </si>
  <si>
    <t>8h チームスガイレーシングジャパン</t>
  </si>
  <si>
    <t xml:space="preserve">
aprilia RSV4 RF  PIT: 1回_x000D_
a = 須貝　義行  b =</t>
  </si>
  <si>
    <t>2'34.474a</t>
  </si>
  <si>
    <t>2'17.817a</t>
  </si>
  <si>
    <t>2'18.005a</t>
  </si>
  <si>
    <t>2'18.516a</t>
  </si>
  <si>
    <t>2'17.215a</t>
  </si>
  <si>
    <t>2'16.086a</t>
  </si>
  <si>
    <t>3'03.707a</t>
  </si>
  <si>
    <t>2'17.795a</t>
  </si>
  <si>
    <t>2'16.028a</t>
  </si>
  <si>
    <t>2'16.550a</t>
  </si>
  <si>
    <t>2'16.592a</t>
  </si>
  <si>
    <t>2'17.748a</t>
  </si>
  <si>
    <t>3'50.526a</t>
  </si>
  <si>
    <t>2'17.494a</t>
  </si>
  <si>
    <t>P2'31.399a</t>
  </si>
  <si>
    <t>2'16.069a</t>
  </si>
  <si>
    <t>2'16.922a</t>
  </si>
  <si>
    <t>2'16.438a</t>
  </si>
  <si>
    <t>3'46.208a</t>
  </si>
  <si>
    <t>2'16.975a</t>
  </si>
  <si>
    <t>3'04.651a</t>
  </si>
  <si>
    <t>2'16.683a</t>
  </si>
  <si>
    <t>2'16.594a</t>
  </si>
  <si>
    <t>*2'15.879a</t>
  </si>
  <si>
    <t>3'25.676a</t>
  </si>
  <si>
    <t>2'17.545a</t>
  </si>
  <si>
    <t>2'17.443a</t>
  </si>
  <si>
    <t>2'17.054a</t>
  </si>
  <si>
    <t>2'17.046a</t>
  </si>
  <si>
    <t>2'16.140a</t>
  </si>
  <si>
    <t>2'46.621a</t>
  </si>
  <si>
    <t>2'16.783a</t>
  </si>
  <si>
    <t>2'16.842a</t>
  </si>
  <si>
    <t>2'17.097a</t>
  </si>
  <si>
    <t xml:space="preserve">
KAWASAKI ZX-10RR  PIT: 1回_x000D_
a = 松﨑　克哉  b =</t>
  </si>
  <si>
    <t>2'33.499a</t>
  </si>
  <si>
    <t>2'14.949a</t>
  </si>
  <si>
    <t>2'12.071a</t>
  </si>
  <si>
    <t>2'12.182a</t>
  </si>
  <si>
    <t>2'12.488a</t>
  </si>
  <si>
    <t>3'00.293a</t>
  </si>
  <si>
    <t>2'11.380a</t>
  </si>
  <si>
    <t>P2'27.869a</t>
  </si>
  <si>
    <t>2'12.859a</t>
  </si>
  <si>
    <t>2'14.865a</t>
  </si>
  <si>
    <t>3'49.638a</t>
  </si>
  <si>
    <t>2'12.643a</t>
  </si>
  <si>
    <t>2'12.136a</t>
  </si>
  <si>
    <t>2'46.860a</t>
  </si>
  <si>
    <t>2'12.077a</t>
  </si>
  <si>
    <t>2'13.586a</t>
  </si>
  <si>
    <t>3'48.006a</t>
  </si>
  <si>
    <t>2'12.052a</t>
  </si>
  <si>
    <t>2'12.042a</t>
  </si>
  <si>
    <t>2'11.581a</t>
  </si>
  <si>
    <t>2'13.510a</t>
  </si>
  <si>
    <t>2'13.389a</t>
  </si>
  <si>
    <t>3'25.375a</t>
  </si>
  <si>
    <t>*2'10.828a</t>
  </si>
  <si>
    <t>2'11.730a</t>
  </si>
  <si>
    <t>2'12.608a</t>
  </si>
  <si>
    <t>2'13.160a</t>
  </si>
  <si>
    <t>2'14.736a</t>
  </si>
  <si>
    <t>2'45.512a</t>
  </si>
  <si>
    <t>2'11.961a</t>
  </si>
  <si>
    <t>2'14.189a</t>
  </si>
  <si>
    <t>2'12.763a</t>
  </si>
  <si>
    <t xml:space="preserve">
YAMAHA  YZF-R1  PIT: 2回_x000D_
a = 上和田　拓海  b =</t>
  </si>
  <si>
    <t>2'30.151a</t>
  </si>
  <si>
    <t>2'14.731a</t>
  </si>
  <si>
    <t>2'43.699a</t>
  </si>
  <si>
    <t>2'15.823a</t>
  </si>
  <si>
    <t>2'15.767a</t>
  </si>
  <si>
    <t>2'15.356a</t>
  </si>
  <si>
    <t>2'59.553a</t>
  </si>
  <si>
    <t>2'13.606a</t>
  </si>
  <si>
    <t>2'16.545a</t>
  </si>
  <si>
    <t>2'17.345a</t>
  </si>
  <si>
    <t>2'15.051a</t>
  </si>
  <si>
    <t>2'15.080a</t>
  </si>
  <si>
    <t>3'47.146a</t>
  </si>
  <si>
    <t>*2'12.909a</t>
  </si>
  <si>
    <t>P3'05.955a</t>
  </si>
  <si>
    <t>2'17.516a</t>
  </si>
  <si>
    <t>2'15.582a</t>
  </si>
  <si>
    <t>2'15.136a</t>
  </si>
  <si>
    <t>3'49.792a</t>
  </si>
  <si>
    <t>2'13.767a</t>
  </si>
  <si>
    <t>7'19.834a</t>
  </si>
  <si>
    <t>2'15.456a</t>
  </si>
  <si>
    <t>2'17.332a</t>
  </si>
  <si>
    <t>2'14.795a</t>
  </si>
  <si>
    <t>3'26.197a</t>
  </si>
  <si>
    <t>P2'27.163a</t>
  </si>
  <si>
    <t>2'16.375a</t>
  </si>
  <si>
    <t>2'14.952a</t>
  </si>
  <si>
    <t>2'14.981a</t>
  </si>
  <si>
    <t>2'17.364a</t>
  </si>
  <si>
    <t>2'46.256a</t>
  </si>
  <si>
    <t xml:space="preserve">
YAMAHA  YZF-R1  PIT: 1回_x000D_
a = 池田　貴彦  b =</t>
  </si>
  <si>
    <t>2'38.940a</t>
  </si>
  <si>
    <t>2'20.061a</t>
  </si>
  <si>
    <t>2'18.658a</t>
  </si>
  <si>
    <t>3'25.612a</t>
  </si>
  <si>
    <t>2'19.286a</t>
  </si>
  <si>
    <t>2'22.344a</t>
  </si>
  <si>
    <t>3'04.300a</t>
  </si>
  <si>
    <t>2'17.451a</t>
  </si>
  <si>
    <t>2'17.535a</t>
  </si>
  <si>
    <t>2'19.320a</t>
  </si>
  <si>
    <t>2'18.344a</t>
  </si>
  <si>
    <t>2'19.675a</t>
  </si>
  <si>
    <t>3'51.079a</t>
  </si>
  <si>
    <t>2'18.080a</t>
  </si>
  <si>
    <t>*2'16.343a</t>
  </si>
  <si>
    <t>2'21.946a</t>
  </si>
  <si>
    <t>2'19.038a</t>
  </si>
  <si>
    <t>3'47.041a</t>
  </si>
  <si>
    <t>2'18.232a</t>
  </si>
  <si>
    <t>2'16.658a</t>
  </si>
  <si>
    <t>2'19.380a</t>
  </si>
  <si>
    <t>2'19.711a</t>
  </si>
  <si>
    <t>2'21.452a</t>
  </si>
  <si>
    <t>3'24.684a</t>
  </si>
  <si>
    <t>2'16.726a</t>
  </si>
  <si>
    <t>2'20.460a</t>
  </si>
  <si>
    <t>2'20.015a</t>
  </si>
  <si>
    <t>2'20.937a</t>
  </si>
  <si>
    <t>2'21.333a</t>
  </si>
  <si>
    <t>2'50.041a</t>
  </si>
  <si>
    <t>2'17.683a</t>
  </si>
  <si>
    <t>P2'38.569a</t>
  </si>
  <si>
    <t xml:space="preserve">
SUZUKI GSX-R1000R  PIT: 1回_x000D_
a = 濱原　颯道  b =</t>
  </si>
  <si>
    <t>2'18.063a</t>
  </si>
  <si>
    <t>2'10.314a</t>
  </si>
  <si>
    <t>2'10.546a</t>
  </si>
  <si>
    <t>2'10.270a</t>
  </si>
  <si>
    <t>2'10.307a</t>
  </si>
  <si>
    <t>3'00.534a</t>
  </si>
  <si>
    <t>2'08.778a</t>
  </si>
  <si>
    <t>2'08.814a</t>
  </si>
  <si>
    <t>P2'25.878a</t>
  </si>
  <si>
    <t>2'09.854a</t>
  </si>
  <si>
    <t>2'10.447a</t>
  </si>
  <si>
    <t>3'43.602a</t>
  </si>
  <si>
    <t>2'08.846a</t>
  </si>
  <si>
    <t>2'10.570a</t>
  </si>
  <si>
    <t>2'52.251a</t>
  </si>
  <si>
    <t>2'09.895a</t>
  </si>
  <si>
    <t>2'11.110a</t>
  </si>
  <si>
    <t>3'50.634a</t>
  </si>
  <si>
    <t>2'08.729a</t>
  </si>
  <si>
    <t>2'09.486a</t>
  </si>
  <si>
    <t>2'09.208a</t>
  </si>
  <si>
    <t>2'10.080a</t>
  </si>
  <si>
    <t>2'11.611a</t>
  </si>
  <si>
    <t>3'29.072a</t>
  </si>
  <si>
    <t>2'08.426a</t>
  </si>
  <si>
    <t>2'09.916a</t>
  </si>
  <si>
    <t>2'10.989a</t>
  </si>
  <si>
    <t>2'10.536a</t>
  </si>
  <si>
    <t>2'11.377a</t>
  </si>
  <si>
    <t>2'48.540a</t>
  </si>
  <si>
    <t>*2'08.355a</t>
  </si>
  <si>
    <t>2'10.548a</t>
  </si>
  <si>
    <t>2'09.480a</t>
  </si>
  <si>
    <t>2'10.168a</t>
  </si>
  <si>
    <t>8h Honda ブルーヘルメットMSC 熊本</t>
  </si>
  <si>
    <t xml:space="preserve">
Honda CBR1000RR  PIT: 1回_x000D_
a = 森　　健祐  b =</t>
  </si>
  <si>
    <t>2'36.337a</t>
  </si>
  <si>
    <t>2'16.137a</t>
  </si>
  <si>
    <t>2'17.154a</t>
  </si>
  <si>
    <t>2'17.969a</t>
  </si>
  <si>
    <t>2'18.755a</t>
  </si>
  <si>
    <t>2'19.758a</t>
  </si>
  <si>
    <t>3'04.140a</t>
  </si>
  <si>
    <t>2'16.554a</t>
  </si>
  <si>
    <t>*2'15.929a</t>
  </si>
  <si>
    <t>2'18.386a</t>
  </si>
  <si>
    <t>2'17.823a</t>
  </si>
  <si>
    <t>2'20.796a</t>
  </si>
  <si>
    <t>3'50.621a</t>
  </si>
  <si>
    <t>2'17.320a</t>
  </si>
  <si>
    <t>2'16.350a</t>
  </si>
  <si>
    <t>2'19.148a</t>
  </si>
  <si>
    <t>2'18.133a</t>
  </si>
  <si>
    <t>2'20.671a</t>
  </si>
  <si>
    <t>3'47.147a</t>
  </si>
  <si>
    <t>2'16.415a</t>
  </si>
  <si>
    <t>2'17.075a</t>
  </si>
  <si>
    <t>P2'37.978a</t>
  </si>
  <si>
    <t>2'19.550a</t>
  </si>
  <si>
    <t>2'20.856a</t>
  </si>
  <si>
    <t>3'25.325a</t>
  </si>
  <si>
    <t>2'17.056a</t>
  </si>
  <si>
    <t>2'17.065a</t>
  </si>
  <si>
    <t>3'27.720a</t>
  </si>
  <si>
    <t>2'19.941a</t>
  </si>
  <si>
    <t>2'21.322a</t>
  </si>
  <si>
    <t>2'47.966a</t>
  </si>
  <si>
    <t>2'17.013a</t>
  </si>
  <si>
    <t>2'17.115a</t>
  </si>
  <si>
    <t xml:space="preserve">
Honda CBR1000RR  PIT: 1回_x000D_
a = 野寄　真二</t>
  </si>
  <si>
    <t>2'37.357a</t>
  </si>
  <si>
    <t>2'16.347a</t>
  </si>
  <si>
    <t>2'17.450a</t>
  </si>
  <si>
    <t>P2'36.558a</t>
  </si>
  <si>
    <t>2'16.798a</t>
  </si>
  <si>
    <t>2'18.135a</t>
  </si>
  <si>
    <t>3'03.966a</t>
  </si>
  <si>
    <t>2'16.819a</t>
  </si>
  <si>
    <t>2'16.332a</t>
  </si>
  <si>
    <t>3'11.264a</t>
  </si>
  <si>
    <t>2'16.499a</t>
  </si>
  <si>
    <t>2'17.518a</t>
  </si>
  <si>
    <t>3'51.425a</t>
  </si>
  <si>
    <t>2'17.471a</t>
  </si>
  <si>
    <t>2'16.877a</t>
  </si>
  <si>
    <t>2'16.858a</t>
  </si>
  <si>
    <t>2'17.348a</t>
  </si>
  <si>
    <t>2'16.112a</t>
  </si>
  <si>
    <t>3'46.952a</t>
  </si>
  <si>
    <t>*2'15.825a</t>
  </si>
  <si>
    <t>2'17.305a</t>
  </si>
  <si>
    <t>2'16.834a</t>
  </si>
  <si>
    <t>2'17.478a</t>
  </si>
  <si>
    <t>2'17.222a</t>
  </si>
  <si>
    <t>3'25.044a</t>
  </si>
  <si>
    <t>2'17.153a</t>
  </si>
  <si>
    <t>2'15.911a</t>
  </si>
  <si>
    <t>2'16.548a</t>
  </si>
  <si>
    <t>2'17.935a</t>
  </si>
  <si>
    <t>2'18.359a</t>
  </si>
  <si>
    <t>2'47.913a</t>
  </si>
  <si>
    <t>2'17.655a</t>
  </si>
  <si>
    <t>2'17.710a</t>
  </si>
  <si>
    <t>8h 磐田レーシングファミリー</t>
  </si>
  <si>
    <t xml:space="preserve">
YAMAHA  YZF-R1  PIT: 1回_x000D_
a = 宮腰　　武  b =</t>
  </si>
  <si>
    <t>2'39.766a</t>
  </si>
  <si>
    <t>2'19.965a</t>
  </si>
  <si>
    <t>2'17.639a</t>
  </si>
  <si>
    <t>P2'32.772a</t>
  </si>
  <si>
    <t>2'17.708a</t>
  </si>
  <si>
    <t>2'17.355a</t>
  </si>
  <si>
    <t>3'04.433a</t>
  </si>
  <si>
    <t>2'17.543a</t>
  </si>
  <si>
    <t>2'17.051a</t>
  </si>
  <si>
    <t>3'13.632a</t>
  </si>
  <si>
    <t>2'17.890a</t>
  </si>
  <si>
    <t>2'18.388a</t>
  </si>
  <si>
    <t>3'52.005a</t>
  </si>
  <si>
    <t>2'16.636a</t>
  </si>
  <si>
    <t>2'17.743a</t>
  </si>
  <si>
    <t>2'17.177a</t>
  </si>
  <si>
    <t>2'17.791a</t>
  </si>
  <si>
    <t>2'18.509a</t>
  </si>
  <si>
    <t>3'47.393a</t>
  </si>
  <si>
    <t>2'16.549a</t>
  </si>
  <si>
    <t>2'17.281a</t>
  </si>
  <si>
    <t>2'18.287a</t>
  </si>
  <si>
    <t>2'17.601a</t>
  </si>
  <si>
    <t>2'18.234a</t>
  </si>
  <si>
    <t>3'24.916a</t>
  </si>
  <si>
    <t>*2'16.428a</t>
  </si>
  <si>
    <t>2'17.577a</t>
  </si>
  <si>
    <t>2'17.557a</t>
  </si>
  <si>
    <t>2'16.918a</t>
  </si>
  <si>
    <t>2'18.202a</t>
  </si>
  <si>
    <t>2'48.264a</t>
  </si>
  <si>
    <t>2'16.640a</t>
  </si>
  <si>
    <t>2'17.407a</t>
  </si>
  <si>
    <t>8h TEAM　VITAL　SPIRIT</t>
  </si>
  <si>
    <t xml:space="preserve">
BMW S1000RR  PIT: 1回_x000D_
a = 佐野　優人  b = 辻本　範行</t>
  </si>
  <si>
    <t>2'30.536a</t>
  </si>
  <si>
    <t>2'13.487a</t>
  </si>
  <si>
    <t>2'14.159a</t>
  </si>
  <si>
    <t>*2'12.413a</t>
  </si>
  <si>
    <t>2'13.448a</t>
  </si>
  <si>
    <t>2'13.213a</t>
  </si>
  <si>
    <t>2'59.764a</t>
  </si>
  <si>
    <t>2'13.498a</t>
  </si>
  <si>
    <t>P2'29.741a</t>
  </si>
  <si>
    <t>2'13.725a</t>
  </si>
  <si>
    <t>2'14.225a</t>
  </si>
  <si>
    <t>3'47.503a</t>
  </si>
  <si>
    <t>2'12.688a</t>
  </si>
  <si>
    <t>2'12.877a</t>
  </si>
  <si>
    <t>3'08.670a</t>
  </si>
  <si>
    <t>2'13.859a</t>
  </si>
  <si>
    <t>2'14.997a</t>
  </si>
  <si>
    <t>3'49.478a</t>
  </si>
  <si>
    <t>2'13.560a</t>
  </si>
  <si>
    <t>2'12.780a</t>
  </si>
  <si>
    <t>2'13.858a</t>
  </si>
  <si>
    <t>2'14.725a</t>
  </si>
  <si>
    <t>2'13.212a</t>
  </si>
  <si>
    <t>3'26.168a</t>
  </si>
  <si>
    <t>2'12.617a</t>
  </si>
  <si>
    <t>2'12.652a</t>
  </si>
  <si>
    <t>2'14.160a</t>
  </si>
  <si>
    <t>2'15.521a</t>
  </si>
  <si>
    <t>2'13.453a</t>
  </si>
  <si>
    <t>2'44.442a</t>
  </si>
  <si>
    <t>2'12.890a</t>
  </si>
  <si>
    <t>2'12.687a</t>
  </si>
  <si>
    <t>2'13.994a</t>
  </si>
  <si>
    <t>8h 磐田レーシングファミリーwithYMC</t>
  </si>
  <si>
    <t xml:space="preserve">
YAMAHA  YZF-R1  PIT: 2回_x000D_
a = 上野　友寛  b =</t>
  </si>
  <si>
    <t>2'38.443a</t>
  </si>
  <si>
    <t>2'21.423a</t>
  </si>
  <si>
    <t>2'17.334a</t>
  </si>
  <si>
    <t>2'16.887a</t>
  </si>
  <si>
    <t>2'21.016a</t>
  </si>
  <si>
    <t>2'19.828a</t>
  </si>
  <si>
    <t>3'03.267a</t>
  </si>
  <si>
    <t>2'17.766a</t>
  </si>
  <si>
    <t>2'18.018a</t>
  </si>
  <si>
    <t>2'18.698a</t>
  </si>
  <si>
    <t>2'19.463a</t>
  </si>
  <si>
    <t>2'19.691a</t>
  </si>
  <si>
    <t>3'52.070a</t>
  </si>
  <si>
    <t>2'17.234a</t>
  </si>
  <si>
    <t>*2'16.411a</t>
  </si>
  <si>
    <t>2'19.553a</t>
  </si>
  <si>
    <t>2'19.366a</t>
  </si>
  <si>
    <t>P2'41.734a</t>
  </si>
  <si>
    <t>3'46.470a</t>
  </si>
  <si>
    <t>2'18.461a</t>
  </si>
  <si>
    <t>2'16.582a</t>
  </si>
  <si>
    <t>P2'39.897a</t>
  </si>
  <si>
    <t>2'19.082a</t>
  </si>
  <si>
    <t>7'15.593a</t>
  </si>
  <si>
    <t>3'25.090a</t>
  </si>
  <si>
    <t>2'16.589a</t>
  </si>
  <si>
    <t>2'17.666a</t>
  </si>
  <si>
    <t>3'15.707a</t>
  </si>
  <si>
    <t>2'18.981a</t>
  </si>
  <si>
    <t>2'20.328a</t>
  </si>
  <si>
    <t>2'50.262a</t>
  </si>
  <si>
    <t>8h Honda 鈴鹿レーシングチーム</t>
  </si>
  <si>
    <t xml:space="preserve">
Honda CBR1000RR  PIT: 1回_x000D_
a = 日浦　大治朗  b = 安田　毅史</t>
  </si>
  <si>
    <t>2'29.579a</t>
  </si>
  <si>
    <t>2'14.558a</t>
  </si>
  <si>
    <t>2'11.703a</t>
  </si>
  <si>
    <t>2'12.080a</t>
  </si>
  <si>
    <t>2'13.037a</t>
  </si>
  <si>
    <t>2'13.535b</t>
  </si>
  <si>
    <t>2'59.656a</t>
  </si>
  <si>
    <t>2'12.517a</t>
  </si>
  <si>
    <t>2'12.392a</t>
  </si>
  <si>
    <t>2'12.435a</t>
  </si>
  <si>
    <t>2'12.808a</t>
  </si>
  <si>
    <t>2'13.188b</t>
  </si>
  <si>
    <t>3'47.123a</t>
  </si>
  <si>
    <t>2'12.712a</t>
  </si>
  <si>
    <t>2'12.751a</t>
  </si>
  <si>
    <t>P2'29.399a</t>
  </si>
  <si>
    <t>2'15.077b</t>
  </si>
  <si>
    <t>3'49.573a</t>
  </si>
  <si>
    <t>2'12.091a</t>
  </si>
  <si>
    <t>2'11.641a</t>
  </si>
  <si>
    <t>2'12.811a</t>
  </si>
  <si>
    <t>2'57.275b</t>
  </si>
  <si>
    <t>2'13.347b</t>
  </si>
  <si>
    <t>3'26.174a</t>
  </si>
  <si>
    <t>2'11.621a</t>
  </si>
  <si>
    <t>2'11.549a</t>
  </si>
  <si>
    <t>2'12.382a</t>
  </si>
  <si>
    <t>2'13.129b</t>
  </si>
  <si>
    <t>2'13.404b</t>
  </si>
  <si>
    <t>2'46.424a</t>
  </si>
  <si>
    <t>*2'11.139a</t>
  </si>
  <si>
    <t>2'12.019a</t>
  </si>
  <si>
    <t>2'12.107a</t>
  </si>
  <si>
    <t>2'14.093b</t>
  </si>
  <si>
    <t>8h チーム・エッチングファクトリー</t>
  </si>
  <si>
    <t xml:space="preserve">
YAMAHA  YZF-R1  PIT: 2回_x000D_
a = 慶楽　大樹  b = 有川　浩太郎</t>
  </si>
  <si>
    <t>2'40.545a</t>
  </si>
  <si>
    <t>2'18.591a</t>
  </si>
  <si>
    <t>2'23.288a</t>
  </si>
  <si>
    <t>2'25.471a</t>
  </si>
  <si>
    <t>2'16.483b</t>
  </si>
  <si>
    <t>2'19.088b</t>
  </si>
  <si>
    <t>3'04.266a</t>
  </si>
  <si>
    <t>2'16.135a</t>
  </si>
  <si>
    <t>2'19.667a</t>
  </si>
  <si>
    <t>P2'40.559a</t>
  </si>
  <si>
    <t>2'16.985b</t>
  </si>
  <si>
    <t>2'16.543b</t>
  </si>
  <si>
    <t>3'52.610a</t>
  </si>
  <si>
    <t>2'16.528a</t>
  </si>
  <si>
    <t>2'27.318a</t>
  </si>
  <si>
    <t>P5'49.034b</t>
  </si>
  <si>
    <t>2'16.152b</t>
  </si>
  <si>
    <t>2'16.778b</t>
  </si>
  <si>
    <t>3'46.919a</t>
  </si>
  <si>
    <t>2'16.667a</t>
  </si>
  <si>
    <t>2'22.499a</t>
  </si>
  <si>
    <t>3'50.131b</t>
  </si>
  <si>
    <t>2'17.511b</t>
  </si>
  <si>
    <t>2'16.420b</t>
  </si>
  <si>
    <t>3'24.923a</t>
  </si>
  <si>
    <t>2'38.095a</t>
  </si>
  <si>
    <t>2'19.914a</t>
  </si>
  <si>
    <t>2'16.431b</t>
  </si>
  <si>
    <t>2'17.253b</t>
  </si>
  <si>
    <t>*2'15.762b</t>
  </si>
  <si>
    <t>2'47.618a</t>
  </si>
  <si>
    <t xml:space="preserve">
YAMAHA  YZF-R1  PIT: 1回_x000D_
a = 津田　一磨</t>
  </si>
  <si>
    <t>2'34.674a</t>
  </si>
  <si>
    <t>2'14.153a</t>
  </si>
  <si>
    <t>2'13.384a</t>
  </si>
  <si>
    <t>2'14.361a</t>
  </si>
  <si>
    <t>2'14.092a</t>
  </si>
  <si>
    <t>2'14.166a</t>
  </si>
  <si>
    <t>3'03.030a</t>
  </si>
  <si>
    <t>2'14.516a</t>
  </si>
  <si>
    <t>2'14.800a</t>
  </si>
  <si>
    <t>P2'28.463a</t>
  </si>
  <si>
    <t>2'13.214a</t>
  </si>
  <si>
    <t>2'13.551a</t>
  </si>
  <si>
    <t>3'49.568a</t>
  </si>
  <si>
    <t>2'13.520a</t>
  </si>
  <si>
    <t>2'14.477a</t>
  </si>
  <si>
    <t>3'06.770a</t>
  </si>
  <si>
    <t>2'13.791a</t>
  </si>
  <si>
    <t>2'13.927a</t>
  </si>
  <si>
    <t>3'47.049a</t>
  </si>
  <si>
    <t>2'12.674a</t>
  </si>
  <si>
    <t>2'13.669a</t>
  </si>
  <si>
    <t>2'13.887a</t>
  </si>
  <si>
    <t>2'15.362a</t>
  </si>
  <si>
    <t>3'25.615a</t>
  </si>
  <si>
    <t>2'13.350a</t>
  </si>
  <si>
    <t>2'14.730a</t>
  </si>
  <si>
    <t>2'13.257a</t>
  </si>
  <si>
    <t>2'43.937a</t>
  </si>
  <si>
    <t>*2'12.574a</t>
  </si>
  <si>
    <t>2'13.532a</t>
  </si>
  <si>
    <t>2'13.356a</t>
  </si>
  <si>
    <t>8h Team deLIGHT"</t>
  </si>
  <si>
    <t xml:space="preserve">
DUCATI PANIGALE  PIT: 1回_x000D_
a = 奥田　貴哉  b = 森　　繁生</t>
  </si>
  <si>
    <t>2'35.905a</t>
  </si>
  <si>
    <t>2'14.019a</t>
  </si>
  <si>
    <t>2'14.309a</t>
  </si>
  <si>
    <t>2'15.450a</t>
  </si>
  <si>
    <t>2'14.209a</t>
  </si>
  <si>
    <t>2'14.334a</t>
  </si>
  <si>
    <t>3'03.512a</t>
  </si>
  <si>
    <t>2'14.014a</t>
  </si>
  <si>
    <t>2'14.752a</t>
  </si>
  <si>
    <t>P2'29.264a</t>
  </si>
  <si>
    <t>2'14.342a</t>
  </si>
  <si>
    <t>2'14.205a</t>
  </si>
  <si>
    <t>3'50.365a</t>
  </si>
  <si>
    <t>*2'13.760a</t>
  </si>
  <si>
    <t>2'14.381a</t>
  </si>
  <si>
    <t>3'09.550a</t>
  </si>
  <si>
    <t>2'14.185a</t>
  </si>
  <si>
    <t>2'14.974a</t>
  </si>
  <si>
    <t>3'47.106a</t>
  </si>
  <si>
    <t>2'13.778a</t>
  </si>
  <si>
    <t>2'14.614a</t>
  </si>
  <si>
    <t>2'14.674a</t>
  </si>
  <si>
    <t>2'14.442a</t>
  </si>
  <si>
    <t>2'15.107a</t>
  </si>
  <si>
    <t>3'25.278a</t>
  </si>
  <si>
    <t>2'14.057a</t>
  </si>
  <si>
    <t>2'14.947a</t>
  </si>
  <si>
    <t>2'13.983a</t>
  </si>
  <si>
    <t>2'14.490a</t>
  </si>
  <si>
    <t>2'15.875a</t>
  </si>
  <si>
    <t>2'45.046a</t>
  </si>
  <si>
    <t>2'13.775a</t>
  </si>
  <si>
    <t>2'14.484a</t>
  </si>
  <si>
    <t>8h 浜松チームタイタン</t>
  </si>
  <si>
    <t xml:space="preserve">
SUZUKI GSX-R1000  PIT: 1回_x000D_
a = 犬木　　翼  b =</t>
  </si>
  <si>
    <t>2'36.677a</t>
  </si>
  <si>
    <t>2'16.310a</t>
  </si>
  <si>
    <t>2'15.373a</t>
  </si>
  <si>
    <t>3'08.548a</t>
  </si>
  <si>
    <t>2'21.495a</t>
  </si>
  <si>
    <t>3'03.916a</t>
  </si>
  <si>
    <t>2'15.748a</t>
  </si>
  <si>
    <t>2'15.914a</t>
  </si>
  <si>
    <t>2'15.528a</t>
  </si>
  <si>
    <t>2'17.328a</t>
  </si>
  <si>
    <t>2'16.662a</t>
  </si>
  <si>
    <t>3'51.048a</t>
  </si>
  <si>
    <t>2'15.847a</t>
  </si>
  <si>
    <t>2'15.657a</t>
  </si>
  <si>
    <t>2'15.483a</t>
  </si>
  <si>
    <t>2'15.874a</t>
  </si>
  <si>
    <t>2'29.311a</t>
  </si>
  <si>
    <t>3'47.506a</t>
  </si>
  <si>
    <t>2'15.417a</t>
  </si>
  <si>
    <t>2'16.215a</t>
  </si>
  <si>
    <t>2'16.184a</t>
  </si>
  <si>
    <t>2'15.843a</t>
  </si>
  <si>
    <t>2'16.115a</t>
  </si>
  <si>
    <t>3'24.896a</t>
  </si>
  <si>
    <t>*2'15.318a</t>
  </si>
  <si>
    <t>2'16.790a</t>
  </si>
  <si>
    <t>2'16.040a</t>
  </si>
  <si>
    <t>2'15.998a</t>
  </si>
  <si>
    <t>2'25.682a</t>
  </si>
  <si>
    <t>2'47.493a</t>
  </si>
  <si>
    <t>2'15.569a</t>
  </si>
  <si>
    <t>P2'32.775a</t>
  </si>
  <si>
    <t>8h 山科ｶﾜｻｷ&amp;ﾋﾞｼﾞﾈｽﾗﾘｱｰﾄ&amp;YIC京都</t>
  </si>
  <si>
    <t xml:space="preserve">
KAWASAKI ZX-10R  PIT: 1回_x000D_
a = 松本　正幸  b =</t>
  </si>
  <si>
    <t>2'39.223a</t>
  </si>
  <si>
    <t>2'20.896a</t>
  </si>
  <si>
    <t>2'18.469a</t>
  </si>
  <si>
    <t>2'19.756a</t>
  </si>
  <si>
    <t>2'18.668a</t>
  </si>
  <si>
    <t>2'18.626a</t>
  </si>
  <si>
    <t>3'04.400a</t>
  </si>
  <si>
    <t>2'17.873a</t>
  </si>
  <si>
    <t>*2'15.894a</t>
  </si>
  <si>
    <t>P2'34.950a</t>
  </si>
  <si>
    <t>2'18.603a</t>
  </si>
  <si>
    <t>2'18.085a</t>
  </si>
  <si>
    <t>3'51.461a</t>
  </si>
  <si>
    <t>2'17.262a</t>
  </si>
  <si>
    <t>2'16.579a</t>
  </si>
  <si>
    <t>3'13.941a</t>
  </si>
  <si>
    <t>2'17.885a</t>
  </si>
  <si>
    <t>2'20.076a</t>
  </si>
  <si>
    <t>3'46.816a</t>
  </si>
  <si>
    <t>2'18.106a</t>
  </si>
  <si>
    <t>2'16.654a</t>
  </si>
  <si>
    <t>2'19.276a</t>
  </si>
  <si>
    <t>2'18.865a</t>
  </si>
  <si>
    <t>2'19.293a</t>
  </si>
  <si>
    <t>3'25.362a</t>
  </si>
  <si>
    <t>2'16.897a</t>
  </si>
  <si>
    <t>2'16.818a</t>
  </si>
  <si>
    <t>2'19.022a</t>
  </si>
  <si>
    <t>2'18.078a</t>
  </si>
  <si>
    <t>2'19.777a</t>
  </si>
  <si>
    <t>2'49.087a</t>
  </si>
  <si>
    <t>2'17.312a</t>
  </si>
  <si>
    <t>2'17.643a</t>
  </si>
  <si>
    <t xml:space="preserve">
Honda CBR1000RR_x000D_
a = Md.Zaghwan Zaidi  b = Ratthaponｇ Wilairot</t>
  </si>
  <si>
    <t>2'27.653b</t>
  </si>
  <si>
    <t>*2'57.947b</t>
  </si>
  <si>
    <t>3'45.496b</t>
  </si>
  <si>
    <t>3'50.321b</t>
  </si>
  <si>
    <t>3'27.086b</t>
  </si>
  <si>
    <t xml:space="preserve">
SUZUKI GSX-R1000  PIT: 2回_x000D_
a = 加賀山　就臣  b =</t>
  </si>
  <si>
    <t>2'26.980a</t>
  </si>
  <si>
    <t>2'13.275a</t>
  </si>
  <si>
    <t>2'11.786a</t>
  </si>
  <si>
    <t>P2'25.256a</t>
  </si>
  <si>
    <t>2'11.736a</t>
  </si>
  <si>
    <t>2'11.617a</t>
  </si>
  <si>
    <t>2'57.722a</t>
  </si>
  <si>
    <t>2'11.157a</t>
  </si>
  <si>
    <t>2'12.653a</t>
  </si>
  <si>
    <t>2'50.883a</t>
  </si>
  <si>
    <t>2'12.731a</t>
  </si>
  <si>
    <t>2'13.113a</t>
  </si>
  <si>
    <t>3'44.824a</t>
  </si>
  <si>
    <t>P2'23.897a</t>
  </si>
  <si>
    <t>2'12.175a</t>
  </si>
  <si>
    <t>2'11.219a</t>
  </si>
  <si>
    <t>2'11.569a</t>
  </si>
  <si>
    <t>2'12.569a</t>
  </si>
  <si>
    <t>3'50.683a</t>
  </si>
  <si>
    <t>2'40.674a</t>
  </si>
  <si>
    <t>2'12.273a</t>
  </si>
  <si>
    <t>*2'11.137a</t>
  </si>
  <si>
    <t>2'11.680a</t>
  </si>
  <si>
    <t>2'12.331a</t>
  </si>
  <si>
    <t>3'26.779a</t>
  </si>
  <si>
    <t>2'11.556a</t>
  </si>
  <si>
    <t>2'11.812a</t>
  </si>
  <si>
    <t>2'11.275a</t>
  </si>
  <si>
    <t>2'12.405a</t>
  </si>
  <si>
    <t>2'13.806a</t>
  </si>
  <si>
    <t>2'49.138a</t>
  </si>
  <si>
    <t>2'12.868a</t>
  </si>
  <si>
    <t>2'12.520a</t>
  </si>
  <si>
    <t>2'11.390a</t>
  </si>
  <si>
    <t>8h AKENO SPEED・YAMAHA</t>
  </si>
  <si>
    <t xml:space="preserve">
YAMAHA  YZF-R1  PIT: 1回_x000D_
a = 稲垣　　誠  b = 南本　宗一郎</t>
  </si>
  <si>
    <t>2'30.691a</t>
  </si>
  <si>
    <t>2'13.569a</t>
  </si>
  <si>
    <t>2'13.299a</t>
  </si>
  <si>
    <t>2'16.214b</t>
  </si>
  <si>
    <t>2'17.014b</t>
  </si>
  <si>
    <t>3'00.154a</t>
  </si>
  <si>
    <t>2'12.980a</t>
  </si>
  <si>
    <t>*2'11.455a</t>
  </si>
  <si>
    <t>2'13.482a</t>
  </si>
  <si>
    <t>2'16.552b</t>
  </si>
  <si>
    <t>2'16.036b</t>
  </si>
  <si>
    <t>3'48.765a</t>
  </si>
  <si>
    <t>2'12.716a</t>
  </si>
  <si>
    <t>2'12.103a</t>
  </si>
  <si>
    <t>2'13.128a</t>
  </si>
  <si>
    <t>2'16.389b</t>
  </si>
  <si>
    <t>2'17.153b</t>
  </si>
  <si>
    <t>3'48.206a</t>
  </si>
  <si>
    <t>2'12.245a</t>
  </si>
  <si>
    <t>2'12.732a</t>
  </si>
  <si>
    <t>P2'31.354a</t>
  </si>
  <si>
    <t>2'15.906b</t>
  </si>
  <si>
    <t>2'16.353b</t>
  </si>
  <si>
    <t>3'26.209a</t>
  </si>
  <si>
    <t>2'12.484a</t>
  </si>
  <si>
    <t>2'12.532a</t>
  </si>
  <si>
    <t>3'03.614b</t>
  </si>
  <si>
    <t>2'16.149b</t>
  </si>
  <si>
    <t>2'16.922b</t>
  </si>
  <si>
    <t>2'45.518a</t>
  </si>
  <si>
    <t>2'12.196a</t>
  </si>
  <si>
    <t>2'12.960a</t>
  </si>
  <si>
    <t>2'16.395b</t>
  </si>
  <si>
    <t>8h ﾄﾗﾝｽﾏｯﾌﾟﾚｰｼﾝｸﾞﾁｰﾑ長野withACECAFE</t>
  </si>
  <si>
    <t xml:space="preserve">
SUZUKI GSX-R1000  PIT: 1回_x000D_
a = 櫻山　茂昇  b =</t>
  </si>
  <si>
    <t>2'35.792a</t>
  </si>
  <si>
    <t>2'16.657a</t>
  </si>
  <si>
    <t>2'17.447a</t>
  </si>
  <si>
    <t>2'17.852a</t>
  </si>
  <si>
    <t>2'17.498a</t>
  </si>
  <si>
    <t>2'18.337a</t>
  </si>
  <si>
    <t>3'04.116a</t>
  </si>
  <si>
    <t>2'17.142a</t>
  </si>
  <si>
    <t>2'16.740a</t>
  </si>
  <si>
    <t>P2'38.472a</t>
  </si>
  <si>
    <t>2'19.154a</t>
  </si>
  <si>
    <t>3'50.426a</t>
  </si>
  <si>
    <t>2'17.479a</t>
  </si>
  <si>
    <t>2'17.436a</t>
  </si>
  <si>
    <t>3'02.111a</t>
  </si>
  <si>
    <t>2'20.243a</t>
  </si>
  <si>
    <t>2'20.219a</t>
  </si>
  <si>
    <t>3'47.078a</t>
  </si>
  <si>
    <t>2'16.990a</t>
  </si>
  <si>
    <t>2'17.950a</t>
  </si>
  <si>
    <t>2'17.087a</t>
  </si>
  <si>
    <t>2'20.264a</t>
  </si>
  <si>
    <t>2'20.848a</t>
  </si>
  <si>
    <t>3'25.517a</t>
  </si>
  <si>
    <t>2'17.632a</t>
  </si>
  <si>
    <t>*2'16.280a</t>
  </si>
  <si>
    <t>2'16.986a</t>
  </si>
  <si>
    <t>2'18.479a</t>
  </si>
  <si>
    <t>2'21.055a</t>
  </si>
  <si>
    <t>2'46.412a</t>
  </si>
  <si>
    <t>2'17.391a</t>
  </si>
  <si>
    <t>2'17.464a</t>
  </si>
  <si>
    <t>8h ＤＯＧ ＨＯＵＳＥ</t>
  </si>
  <si>
    <t xml:space="preserve">
SUZUKI GSX-R1000  PIT: 1回_x000D_
a = 岩谷　圭太  b = 向山　将弘</t>
  </si>
  <si>
    <t>2'33.445a</t>
  </si>
  <si>
    <t>2'18.282a</t>
  </si>
  <si>
    <t>2'16.385a</t>
  </si>
  <si>
    <t>2'17.942a</t>
  </si>
  <si>
    <t>2'16.198b</t>
  </si>
  <si>
    <t>2'18.070b</t>
  </si>
  <si>
    <t>3'01.308a</t>
  </si>
  <si>
    <t>2'17.109a</t>
  </si>
  <si>
    <t>2'17.554a</t>
  </si>
  <si>
    <t>P2'33.001a</t>
  </si>
  <si>
    <t>2'17.307b</t>
  </si>
  <si>
    <t>2'18.902b</t>
  </si>
  <si>
    <t>3'49.541a</t>
  </si>
  <si>
    <t>2'17.074a</t>
  </si>
  <si>
    <t>2'18.111a</t>
  </si>
  <si>
    <t>3'21.917b</t>
  </si>
  <si>
    <t>2'17.689b</t>
  </si>
  <si>
    <t>2'19.105b</t>
  </si>
  <si>
    <t>3'48.381a</t>
  </si>
  <si>
    <t>2'17.288a</t>
  </si>
  <si>
    <t>2'17.713a</t>
  </si>
  <si>
    <t>2'17.740b</t>
  </si>
  <si>
    <t>2'19.302b</t>
  </si>
  <si>
    <t>2'19.439b</t>
  </si>
  <si>
    <t>3'25.304a</t>
  </si>
  <si>
    <t>2'17.185a</t>
  </si>
  <si>
    <t>2'17.453a</t>
  </si>
  <si>
    <t>2'17.073b</t>
  </si>
  <si>
    <t>2'17.995b</t>
  </si>
  <si>
    <t>2'21.035b</t>
  </si>
  <si>
    <t>2'45.789a</t>
  </si>
  <si>
    <t>*2'16.169a</t>
  </si>
  <si>
    <t>2'17.740a</t>
  </si>
  <si>
    <t>8h チーム阪神ライディングスクール</t>
  </si>
  <si>
    <t xml:space="preserve">
KAWASAKI ZX-10RR  PIT: 1回_x000D_
a = 西嶋　　修  b =</t>
  </si>
  <si>
    <t>2'33.033a</t>
  </si>
  <si>
    <t>2'15.640a</t>
  </si>
  <si>
    <t>2'16.105a</t>
  </si>
  <si>
    <t>2'16.748a</t>
  </si>
  <si>
    <t>2'15.715a</t>
  </si>
  <si>
    <t>2'59.785a</t>
  </si>
  <si>
    <t>2'15.160a</t>
  </si>
  <si>
    <t>2'16.030a</t>
  </si>
  <si>
    <t>P2'29.377a</t>
  </si>
  <si>
    <t>2'15.905a</t>
  </si>
  <si>
    <t>2'16.188a</t>
  </si>
  <si>
    <t>3'49.752a</t>
  </si>
  <si>
    <t>2'14.648a</t>
  </si>
  <si>
    <t>2'15.263a</t>
  </si>
  <si>
    <t>2'55.937a</t>
  </si>
  <si>
    <t>2'16.738a</t>
  </si>
  <si>
    <t>2'15.924a</t>
  </si>
  <si>
    <t>3'47.746a</t>
  </si>
  <si>
    <t>*2'13.800a</t>
  </si>
  <si>
    <t>2'15.254a</t>
  </si>
  <si>
    <t>2'15.302a</t>
  </si>
  <si>
    <t>2'16.520a</t>
  </si>
  <si>
    <t>2'16.465a</t>
  </si>
  <si>
    <t>3'25.799a</t>
  </si>
  <si>
    <t>2'14.753a</t>
  </si>
  <si>
    <t>2'15.074a</t>
  </si>
  <si>
    <t>2'15.769a</t>
  </si>
  <si>
    <t>2'15.899a</t>
  </si>
  <si>
    <t>2'16.536a</t>
  </si>
  <si>
    <t>2'45.294a</t>
  </si>
  <si>
    <t>2'14.592a</t>
  </si>
  <si>
    <t>2'15.344a</t>
  </si>
  <si>
    <t xml:space="preserve">
Honda CBR1000RR  PIT: 1回_x000D_
a = 中村　敬司  b =</t>
  </si>
  <si>
    <t>2'28.471a</t>
  </si>
  <si>
    <t>2'15.531a</t>
  </si>
  <si>
    <t>2'15.514a</t>
  </si>
  <si>
    <t>P2'30.258a</t>
  </si>
  <si>
    <t>2'16.098a</t>
  </si>
  <si>
    <t>2'15.787a</t>
  </si>
  <si>
    <t>2'59.541a</t>
  </si>
  <si>
    <t>*2'14.575a</t>
  </si>
  <si>
    <t>2'16.365a</t>
  </si>
  <si>
    <t>2'53.223a</t>
  </si>
  <si>
    <t>2'16.972a</t>
  </si>
  <si>
    <t>2'16.251a</t>
  </si>
  <si>
    <t>3'46.754a</t>
  </si>
  <si>
    <t>2'15.156a</t>
  </si>
  <si>
    <t>2'16.523a</t>
  </si>
  <si>
    <t>2'15.031a</t>
  </si>
  <si>
    <t>2'15.693a</t>
  </si>
  <si>
    <t>2'16.014a</t>
  </si>
  <si>
    <t>3'49.712a</t>
  </si>
  <si>
    <t>2'15.157a</t>
  </si>
  <si>
    <t>2'16.029a</t>
  </si>
  <si>
    <t>2'15.301a</t>
  </si>
  <si>
    <t>2'16.241a</t>
  </si>
  <si>
    <t>2'16.468a</t>
  </si>
  <si>
    <t>3'26.333a</t>
  </si>
  <si>
    <t>2'15.550a</t>
  </si>
  <si>
    <t>2'15.448a</t>
  </si>
  <si>
    <t>2'15.751a</t>
  </si>
  <si>
    <t>2'16.896a</t>
  </si>
  <si>
    <t>2'46.073a</t>
  </si>
  <si>
    <t>2'15.508a</t>
  </si>
  <si>
    <t>2'17.048a</t>
  </si>
  <si>
    <t>2'15.835a</t>
  </si>
  <si>
    <t>8h Team SuP Dream Honda</t>
  </si>
  <si>
    <t xml:space="preserve">
Honda CBR1000RR SP2  PIT: 2回_x000D_
a = 伊藤　真一  b =</t>
  </si>
  <si>
    <t>2'23.227a</t>
  </si>
  <si>
    <t>2'47.287a</t>
  </si>
  <si>
    <t>2'09.468a</t>
  </si>
  <si>
    <t>P3'33.515a</t>
  </si>
  <si>
    <t>2'13.358a</t>
  </si>
  <si>
    <t>2'10.970a</t>
  </si>
  <si>
    <t>2'58.953a</t>
  </si>
  <si>
    <t>2'11.436a</t>
  </si>
  <si>
    <t>*2'08.904a</t>
  </si>
  <si>
    <t>P17'43.723a</t>
  </si>
  <si>
    <t>2'11.230a</t>
  </si>
  <si>
    <t>2'11.265a</t>
  </si>
  <si>
    <t>3'44.149a</t>
  </si>
  <si>
    <t>2'10.337a</t>
  </si>
  <si>
    <t>2'09.012a</t>
  </si>
  <si>
    <t>8'46.944a</t>
  </si>
  <si>
    <t>2'10.493a</t>
  </si>
  <si>
    <t>2'11.710a</t>
  </si>
  <si>
    <t>3'50.491a</t>
  </si>
  <si>
    <t>2'09.462a</t>
  </si>
  <si>
    <t>2'14.785a</t>
  </si>
  <si>
    <t>2'10.414a</t>
  </si>
  <si>
    <t>2'11.220a</t>
  </si>
  <si>
    <t>3'27.629a</t>
  </si>
  <si>
    <t xml:space="preserve">
KAWASAKI ZX-10R  PIT: 1回_x000D_
a = 石塚　　健  b = 柴田　陸樹</t>
  </si>
  <si>
    <t>2'28.236b</t>
  </si>
  <si>
    <t>2'14.626b</t>
  </si>
  <si>
    <t>2'12.943b</t>
  </si>
  <si>
    <t>2'14.001a</t>
  </si>
  <si>
    <t>2'12.391a</t>
  </si>
  <si>
    <t>2'13.147a</t>
  </si>
  <si>
    <t>2'57.816b</t>
  </si>
  <si>
    <t>2'14.736b</t>
  </si>
  <si>
    <t>2'13.797b</t>
  </si>
  <si>
    <t>2'13.191a</t>
  </si>
  <si>
    <t>2'12.253a</t>
  </si>
  <si>
    <t>2'11.990a</t>
  </si>
  <si>
    <t>3'45.981b</t>
  </si>
  <si>
    <t>2'13.884b</t>
  </si>
  <si>
    <t>2'13.664a</t>
  </si>
  <si>
    <t>2'12.619a</t>
  </si>
  <si>
    <t>2'12.754a</t>
  </si>
  <si>
    <t>3'50.174b</t>
  </si>
  <si>
    <t>2'13.651b</t>
  </si>
  <si>
    <t>P2'29.527b</t>
  </si>
  <si>
    <t>2'13.329a</t>
  </si>
  <si>
    <t>*2'11.884a</t>
  </si>
  <si>
    <t>2'13.004a</t>
  </si>
  <si>
    <t>3'26.995b</t>
  </si>
  <si>
    <t>2'13.675b</t>
  </si>
  <si>
    <t>3'03.344a</t>
  </si>
  <si>
    <t>2'12.457a</t>
  </si>
  <si>
    <t>2'12.346a</t>
  </si>
  <si>
    <t>2'12.368a</t>
  </si>
  <si>
    <t>2'46.525b</t>
  </si>
  <si>
    <t>2'13.036b</t>
  </si>
  <si>
    <t>2'12.621a</t>
  </si>
  <si>
    <t xml:space="preserve">
SUZUKI GSX-R1000 L2  PIT: 1回_x000D_
a = 田村　武士  b =</t>
  </si>
  <si>
    <t>2'35.150a</t>
  </si>
  <si>
    <t>2'15.584a</t>
  </si>
  <si>
    <t>2'15.491a</t>
  </si>
  <si>
    <t>2'17.375a</t>
  </si>
  <si>
    <t>2'17.755a</t>
  </si>
  <si>
    <t>3'02.727a</t>
  </si>
  <si>
    <t>2'15.024a</t>
  </si>
  <si>
    <t>2'15.966a</t>
  </si>
  <si>
    <t>2'16.766a</t>
  </si>
  <si>
    <t>P2'41.261a</t>
  </si>
  <si>
    <t>3'49.915a</t>
  </si>
  <si>
    <t>2'14.941a</t>
  </si>
  <si>
    <t>2'15.763a</t>
  </si>
  <si>
    <t>2'16.494a</t>
  </si>
  <si>
    <t>3'07.344a</t>
  </si>
  <si>
    <t>2'17.923a</t>
  </si>
  <si>
    <t>3'46.847a</t>
  </si>
  <si>
    <t>*2'14.504a</t>
  </si>
  <si>
    <t>2'16.916a</t>
  </si>
  <si>
    <t>2'16.860a</t>
  </si>
  <si>
    <t>2'18.184a</t>
  </si>
  <si>
    <t>3'25.746a</t>
  </si>
  <si>
    <t>2'15.458a</t>
  </si>
  <si>
    <t>2'16.518a</t>
  </si>
  <si>
    <t>2'17.857a</t>
  </si>
  <si>
    <t>2'45.671a</t>
  </si>
  <si>
    <t xml:space="preserve">
YAMAHA  YZF-R1  PIT: 1回_x000D_
a = 中冨　伸一  b =</t>
  </si>
  <si>
    <t>2'27.838a</t>
  </si>
  <si>
    <t>2'13.304a</t>
  </si>
  <si>
    <t>2'10.936a</t>
  </si>
  <si>
    <t>3'12.468a</t>
  </si>
  <si>
    <t>2'10.788a</t>
  </si>
  <si>
    <t>*2'10.390a</t>
  </si>
  <si>
    <t>2'57.876a</t>
  </si>
  <si>
    <t>2'11.278a</t>
  </si>
  <si>
    <t>2'10.942a</t>
  </si>
  <si>
    <t>2'10.396a</t>
  </si>
  <si>
    <t>2'12.521a</t>
  </si>
  <si>
    <t>2'11.829a</t>
  </si>
  <si>
    <t>3'45.787a</t>
  </si>
  <si>
    <t>2'11.236a</t>
  </si>
  <si>
    <t>2'10.897a</t>
  </si>
  <si>
    <t>2'11.372a</t>
  </si>
  <si>
    <t>2'11.687a</t>
  </si>
  <si>
    <t>2'10.879a</t>
  </si>
  <si>
    <t>3'50.183a</t>
  </si>
  <si>
    <t>2'11.119a</t>
  </si>
  <si>
    <t>2'11.020a</t>
  </si>
  <si>
    <t>2'11.093a</t>
  </si>
  <si>
    <t>2'11.555a</t>
  </si>
  <si>
    <t>2'10.965a</t>
  </si>
  <si>
    <t>3'27.012a</t>
  </si>
  <si>
    <t>2'10.839a</t>
  </si>
  <si>
    <t>2'11.572a</t>
  </si>
  <si>
    <t>2'10.558a</t>
  </si>
  <si>
    <t>2'11.160a</t>
  </si>
  <si>
    <t>2'46.627a</t>
  </si>
  <si>
    <t>2'10.975a</t>
  </si>
  <si>
    <t>P2'25.513a</t>
  </si>
  <si>
    <t>2'12.118a</t>
  </si>
  <si>
    <t>2'11.503a</t>
  </si>
  <si>
    <t xml:space="preserve">
SUZUKI GSX-R1000  PIT: 2回_x000D_
a = 浦本　修充  b =</t>
  </si>
  <si>
    <t>2'31.141a</t>
  </si>
  <si>
    <t>2'14.233a</t>
  </si>
  <si>
    <t>P2'24.272a</t>
  </si>
  <si>
    <t>2'53.856a</t>
  </si>
  <si>
    <t>2'11.454a</t>
  </si>
  <si>
    <t>3'00.499a</t>
  </si>
  <si>
    <t>2'12.679a</t>
  </si>
  <si>
    <t>2'39.246a</t>
  </si>
  <si>
    <t>2'11.869a</t>
  </si>
  <si>
    <t>2'11.252a</t>
  </si>
  <si>
    <t>2'12.057a</t>
  </si>
  <si>
    <t>3'48.818a</t>
  </si>
  <si>
    <t>2'12.743a</t>
  </si>
  <si>
    <t>2'12.064a</t>
  </si>
  <si>
    <t>2'12.634a</t>
  </si>
  <si>
    <t>2'11.063a</t>
  </si>
  <si>
    <t>2'11.459a</t>
  </si>
  <si>
    <t>3'47.738a</t>
  </si>
  <si>
    <t>2'12.307a</t>
  </si>
  <si>
    <t>2'11.816a</t>
  </si>
  <si>
    <t>2'12.207a</t>
  </si>
  <si>
    <t>*2'10.746a</t>
  </si>
  <si>
    <t>3'26.261a</t>
  </si>
  <si>
    <t>2'11.316a</t>
  </si>
  <si>
    <t>2'10.865a</t>
  </si>
  <si>
    <t>P2'26.252a</t>
  </si>
  <si>
    <t>2'11.656a</t>
  </si>
  <si>
    <t>2'10.916a</t>
  </si>
  <si>
    <t>2'44.944a</t>
  </si>
  <si>
    <t>2'11.314a</t>
  </si>
  <si>
    <t>8h エスパルスドリームレーシング</t>
  </si>
  <si>
    <t xml:space="preserve">
SUZUKI GSX-R1000  PIT: 1回_x000D_
a = 生形　秀之  b =</t>
  </si>
  <si>
    <t>2'26.770a</t>
  </si>
  <si>
    <t>2'12.078a</t>
  </si>
  <si>
    <t>2'11.946a</t>
  </si>
  <si>
    <t>2'11.854a</t>
  </si>
  <si>
    <t>2'11.324a</t>
  </si>
  <si>
    <t>2'11.867a</t>
  </si>
  <si>
    <t>2'57.320a</t>
  </si>
  <si>
    <t>2'10.857a</t>
  </si>
  <si>
    <t>2'11.623a</t>
  </si>
  <si>
    <t>2'12.741a</t>
  </si>
  <si>
    <t>2'12.164a</t>
  </si>
  <si>
    <t>3'44.905a</t>
  </si>
  <si>
    <t>2'10.489a</t>
  </si>
  <si>
    <t>P2'26.683a</t>
  </si>
  <si>
    <t>2'12.848a</t>
  </si>
  <si>
    <t>2'11.862a</t>
  </si>
  <si>
    <t>2'11.418a</t>
  </si>
  <si>
    <t>3'49.956a</t>
  </si>
  <si>
    <t>*2'10.073a</t>
  </si>
  <si>
    <t>3'03.761a</t>
  </si>
  <si>
    <t>2'11.260a</t>
  </si>
  <si>
    <t>2'11.740a</t>
  </si>
  <si>
    <t>2'11.147a</t>
  </si>
  <si>
    <t>3'27.545a</t>
  </si>
  <si>
    <t>2'12.342a</t>
  </si>
  <si>
    <t>2'10.961a</t>
  </si>
  <si>
    <t>2'11.284a</t>
  </si>
  <si>
    <t>2'46.502a</t>
  </si>
  <si>
    <t>2'11.495a</t>
  </si>
  <si>
    <t>2'13.501a</t>
  </si>
  <si>
    <t>2'11.683a</t>
  </si>
  <si>
    <t>2'11.298a</t>
  </si>
  <si>
    <t xml:space="preserve">
Honda CBR1000RR  PIT: 1回_x000D_
a = 渥美　　心  b =</t>
  </si>
  <si>
    <t>2'22.678a</t>
  </si>
  <si>
    <t>2'10.417a</t>
  </si>
  <si>
    <t>P2'31.984a</t>
  </si>
  <si>
    <t>2'11.522a</t>
  </si>
  <si>
    <t>2'11.337a</t>
  </si>
  <si>
    <t>2'58.627a</t>
  </si>
  <si>
    <t>2'10.329a</t>
  </si>
  <si>
    <t>2'10.353a</t>
  </si>
  <si>
    <t>2'57.742a</t>
  </si>
  <si>
    <t>2'11.038a</t>
  </si>
  <si>
    <t>2'11.499a</t>
  </si>
  <si>
    <t>3'44.121a</t>
  </si>
  <si>
    <t>2'10.171a</t>
  </si>
  <si>
    <t>2'10.606a</t>
  </si>
  <si>
    <t>2'11.218a</t>
  </si>
  <si>
    <t>2'10.914a</t>
  </si>
  <si>
    <t>2'10.880a</t>
  </si>
  <si>
    <t>3'50.219a</t>
  </si>
  <si>
    <t>2'10.100a</t>
  </si>
  <si>
    <t>2'10.277a</t>
  </si>
  <si>
    <t>2'11.594a</t>
  </si>
  <si>
    <t>2'11.771a</t>
  </si>
  <si>
    <t>2'11.295a</t>
  </si>
  <si>
    <t>3'28.409a</t>
  </si>
  <si>
    <t>*2'10.081a</t>
  </si>
  <si>
    <t>2'10.579a</t>
  </si>
  <si>
    <t>2'11.363a</t>
  </si>
  <si>
    <t>2'10.982a</t>
  </si>
  <si>
    <t>2'11.508a</t>
  </si>
  <si>
    <t>2'48.063a</t>
  </si>
  <si>
    <t>2'10.537a</t>
  </si>
  <si>
    <t>2'34.347a</t>
  </si>
  <si>
    <t>2'11.919a</t>
  </si>
  <si>
    <t>2'11.649a</t>
  </si>
  <si>
    <t xml:space="preserve">
Honda CBR1000RR SP2  PIT: 1回_x000D_
a = 秋吉　耕佑  b =</t>
  </si>
  <si>
    <t>2'20.967a</t>
  </si>
  <si>
    <t>2'10.758a</t>
  </si>
  <si>
    <t>2'09.409a</t>
  </si>
  <si>
    <t>2'09.231a</t>
  </si>
  <si>
    <t>2'09.659a</t>
  </si>
  <si>
    <t>2'11.054a</t>
  </si>
  <si>
    <t>2'59.552a</t>
  </si>
  <si>
    <t>2'09.206a</t>
  </si>
  <si>
    <t>2'10.174a</t>
  </si>
  <si>
    <t>2'09.843a</t>
  </si>
  <si>
    <t>2'09.927a</t>
  </si>
  <si>
    <t>2'10.599a</t>
  </si>
  <si>
    <t>3'43.868a</t>
  </si>
  <si>
    <t>2'09.156a</t>
  </si>
  <si>
    <t>2'09.920a</t>
  </si>
  <si>
    <t>2'10.009a</t>
  </si>
  <si>
    <t>2'09.699a</t>
  </si>
  <si>
    <t>2'09.922a</t>
  </si>
  <si>
    <t>3'50.556a</t>
  </si>
  <si>
    <t>*2'08.827a</t>
  </si>
  <si>
    <t>2'09.680a</t>
  </si>
  <si>
    <t>2'09.919a</t>
  </si>
  <si>
    <t>2'09.373a</t>
  </si>
  <si>
    <t>2'10.952a</t>
  </si>
  <si>
    <t>3'28.530a</t>
  </si>
  <si>
    <t>2'08.978a</t>
  </si>
  <si>
    <t>P2'24.209a</t>
  </si>
  <si>
    <t>2'10.352a</t>
  </si>
  <si>
    <t>2'09.654a</t>
  </si>
  <si>
    <t>2'12.396a</t>
  </si>
  <si>
    <t>2'47.795a</t>
  </si>
  <si>
    <t>2'09.518a</t>
  </si>
  <si>
    <t>2'56.394a</t>
  </si>
  <si>
    <t>2'10.226a</t>
  </si>
  <si>
    <t>2'10.703a</t>
  </si>
  <si>
    <t xml:space="preserve">
Honda CBR1000RR SP2  PIT: 1回_x000D_
a = 山口　辰也  b =</t>
  </si>
  <si>
    <t>2'17.773a</t>
  </si>
  <si>
    <t>2'10.809a</t>
  </si>
  <si>
    <t>2'08.294a</t>
  </si>
  <si>
    <t>P2'25.579a</t>
  </si>
  <si>
    <t>2'09.213a</t>
  </si>
  <si>
    <t>2'10.217a</t>
  </si>
  <si>
    <t>3'00.482a</t>
  </si>
  <si>
    <t>2'08.957a</t>
  </si>
  <si>
    <t>2'08.417a</t>
  </si>
  <si>
    <t>2'57.099a</t>
  </si>
  <si>
    <t>2'09.338a</t>
  </si>
  <si>
    <t>3'43.608a</t>
  </si>
  <si>
    <t>2'08.851a</t>
  </si>
  <si>
    <t>2'08.913a</t>
  </si>
  <si>
    <t>2'09.832a</t>
  </si>
  <si>
    <t>2'10.632a</t>
  </si>
  <si>
    <t>3'50.639a</t>
  </si>
  <si>
    <t>2'08.350a</t>
  </si>
  <si>
    <t>2'08.566a</t>
  </si>
  <si>
    <t>2'08.998a</t>
  </si>
  <si>
    <t>2'09.085a</t>
  </si>
  <si>
    <t>2'09.292a</t>
  </si>
  <si>
    <t>3'29.071a</t>
  </si>
  <si>
    <t>2'08.452a</t>
  </si>
  <si>
    <t>2'08.502a</t>
  </si>
  <si>
    <t>2'08.760a</t>
  </si>
  <si>
    <t>2'09.559a</t>
  </si>
  <si>
    <t>2'09.971a</t>
  </si>
  <si>
    <t>2'47.862a</t>
  </si>
  <si>
    <t>*2'08.025a</t>
  </si>
  <si>
    <t>2'08.975a</t>
  </si>
  <si>
    <t>2'09.004a</t>
  </si>
  <si>
    <t>2'09.049a</t>
  </si>
  <si>
    <t xml:space="preserve">
YAMAHA  YZF-R1  PIT: 1回_x000D_
a = 長尾　健吾  b = 吉田　忠幸</t>
  </si>
  <si>
    <t>2'28.666a</t>
  </si>
  <si>
    <t>2'13.433a</t>
  </si>
  <si>
    <t>2'13.907a</t>
  </si>
  <si>
    <t>2'15.062a</t>
  </si>
  <si>
    <t>2'17.203a</t>
  </si>
  <si>
    <t>2'59.567a</t>
  </si>
  <si>
    <t>2'13.808a</t>
  </si>
  <si>
    <t>2'15.649a</t>
  </si>
  <si>
    <t>2'15.402a</t>
  </si>
  <si>
    <t>3'47.122a</t>
  </si>
  <si>
    <t>*2'12.857a</t>
  </si>
  <si>
    <t>2'13.111a</t>
  </si>
  <si>
    <t>2'14.195a</t>
  </si>
  <si>
    <t>2'13.969a</t>
  </si>
  <si>
    <t>2'17.722a</t>
  </si>
  <si>
    <t>3'49.401a</t>
  </si>
  <si>
    <t>2'13.863a</t>
  </si>
  <si>
    <t>2'13.208a</t>
  </si>
  <si>
    <t>P2'29.523a</t>
  </si>
  <si>
    <t>2'14.385a</t>
  </si>
  <si>
    <t>2'16.082a</t>
  </si>
  <si>
    <t>3'26.264a</t>
  </si>
  <si>
    <t>2'13.136a</t>
  </si>
  <si>
    <t>2'13.362a</t>
  </si>
  <si>
    <t>2'55.494a</t>
  </si>
  <si>
    <t>2'14.409a</t>
  </si>
  <si>
    <t>2'15.097a</t>
  </si>
  <si>
    <t>2'45.453a</t>
  </si>
  <si>
    <t>2'13.028a</t>
  </si>
  <si>
    <t>2'13.662a</t>
  </si>
  <si>
    <t>2'14.120a</t>
  </si>
  <si>
    <t xml:space="preserve">
Honda CBR1000RR SP2  PIT: 1回_x000D_
a = 高橋　　巧  b =</t>
  </si>
  <si>
    <t>2'16.723a</t>
  </si>
  <si>
    <t>2'09.845a</t>
  </si>
  <si>
    <t>2'07.566a</t>
  </si>
  <si>
    <t>2'08.330a</t>
  </si>
  <si>
    <t>2'08.708a</t>
  </si>
  <si>
    <t>2'09.103a</t>
  </si>
  <si>
    <t>3'01.039a</t>
  </si>
  <si>
    <t>2'07.767a</t>
  </si>
  <si>
    <t>2'07.955a</t>
  </si>
  <si>
    <t>P2'21.959a</t>
  </si>
  <si>
    <t>2'08.694a</t>
  </si>
  <si>
    <t>2'09.796a</t>
  </si>
  <si>
    <t>3'43.349a</t>
  </si>
  <si>
    <t>2'07.909a</t>
  </si>
  <si>
    <t>2'07.801a</t>
  </si>
  <si>
    <t>2'53.282a</t>
  </si>
  <si>
    <t>2'08.904a</t>
  </si>
  <si>
    <t>2'10.245a</t>
  </si>
  <si>
    <t>3'51.229a</t>
  </si>
  <si>
    <t>2'07.549a</t>
  </si>
  <si>
    <t>2'07.740a</t>
  </si>
  <si>
    <t>2'08.102a</t>
  </si>
  <si>
    <t>2'09.955a</t>
  </si>
  <si>
    <t>2'09.552a</t>
  </si>
  <si>
    <t>3'28.995a</t>
  </si>
  <si>
    <t>2'07.756a</t>
  </si>
  <si>
    <t>2'07.715a</t>
  </si>
  <si>
    <t>2'09.910a</t>
  </si>
  <si>
    <t>2'10.948a</t>
  </si>
  <si>
    <t>2'46.597a</t>
  </si>
  <si>
    <t>*2'07.410a</t>
  </si>
  <si>
    <t>2'09.125a</t>
  </si>
  <si>
    <t>2'08.901a</t>
  </si>
  <si>
    <t>2'08.855a</t>
  </si>
  <si>
    <t>8h ホンダドリーム北九州＆Life 01</t>
  </si>
  <si>
    <t xml:space="preserve">
Honda CBR1000RR  PIT: 2回_x000D_
a = 西中　　綱</t>
  </si>
  <si>
    <t>2'32.906a</t>
  </si>
  <si>
    <t>2'15.101a</t>
  </si>
  <si>
    <t>2'14.697a</t>
  </si>
  <si>
    <t>2'15.426a</t>
  </si>
  <si>
    <t>2'19.605a</t>
  </si>
  <si>
    <t>2'59.477a</t>
  </si>
  <si>
    <t>2'14.147a</t>
  </si>
  <si>
    <t>2'14.666a</t>
  </si>
  <si>
    <t>2'15.211a</t>
  </si>
  <si>
    <t>P2'43.949a</t>
  </si>
  <si>
    <t>2'15.579a</t>
  </si>
  <si>
    <t>3'49.270a</t>
  </si>
  <si>
    <t>2'14.263a</t>
  </si>
  <si>
    <t>2'14.279a</t>
  </si>
  <si>
    <t>2'14.188a</t>
  </si>
  <si>
    <t>3'36.946a</t>
  </si>
  <si>
    <t>2'16.203a</t>
  </si>
  <si>
    <t>3'47.819a</t>
  </si>
  <si>
    <t>2'13.596a</t>
  </si>
  <si>
    <t>2'13.437a</t>
  </si>
  <si>
    <t>P2'32.016a</t>
  </si>
  <si>
    <t>2'15.981a</t>
  </si>
  <si>
    <t>2'15.699a</t>
  </si>
  <si>
    <t>3'25.666a</t>
  </si>
  <si>
    <t>*2'13.229a</t>
  </si>
  <si>
    <t>2'13.885a</t>
  </si>
  <si>
    <t>3'25.084a</t>
  </si>
  <si>
    <t>2'16.529a</t>
  </si>
  <si>
    <t>2'15.180a</t>
  </si>
  <si>
    <t>2'44.664a</t>
  </si>
  <si>
    <t>2'13.361a</t>
  </si>
  <si>
    <t>2'14.293a</t>
  </si>
  <si>
    <t xml:space="preserve">    SC1</t>
  </si>
  <si>
    <t xml:space="preserve">
_x000D_
a = SC1</t>
  </si>
  <si>
    <t xml:space="preserve">7'18.608 </t>
  </si>
  <si>
    <t xml:space="preserve">3'51.555 </t>
  </si>
  <si>
    <t xml:space="preserve">*3'19.092 </t>
  </si>
  <si>
    <t xml:space="preserve">    SC2</t>
  </si>
  <si>
    <t xml:space="preserve">
_x000D_
a = SC2</t>
  </si>
  <si>
    <t xml:space="preserve">5'16.654 </t>
  </si>
  <si>
    <t xml:space="preserve">3'43.467 </t>
  </si>
  <si>
    <t xml:space="preserve">3'51.072 </t>
  </si>
  <si>
    <t xml:space="preserve">*3'29.046 </t>
  </si>
  <si>
    <t xml:space="preserve"> Sector Time Chart </t>
  </si>
  <si>
    <t xml:space="preserve">       1   - YAMAHA FACTORY RACING TEAM   YAMAHA  YZF-R1</t>
  </si>
  <si>
    <t xml:space="preserve">              a = 中須賀　克行  b =   </t>
  </si>
  <si>
    <t>BESTLAP TIME</t>
  </si>
  <si>
    <t xml:space="preserve"> 2'07.032(9/14)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</si>
  <si>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</si>
  <si>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</si>
  <si>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</si>
  <si>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</si>
  <si>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</si>
  <si>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</si>
  <si>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</si>
  <si>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</si>
  <si>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</si>
  <si>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2'16.956a</t>
  </si>
  <si>
    <t xml:space="preserve">  2 =</t>
  </si>
  <si>
    <t xml:space="preserve"> 3'01.127a</t>
  </si>
  <si>
    <t>1'15.702</t>
  </si>
  <si>
    <t xml:space="preserve">  3 =</t>
  </si>
  <si>
    <t xml:space="preserve"> 6'55.781a</t>
  </si>
  <si>
    <t>1'00.563</t>
  </si>
  <si>
    <t>1'21.634</t>
  </si>
  <si>
    <t>InPit</t>
  </si>
  <si>
    <t xml:space="preserve">  4 =</t>
  </si>
  <si>
    <t>16'47.797</t>
  </si>
  <si>
    <t xml:space="preserve">  5 =</t>
  </si>
  <si>
    <t xml:space="preserve"> 2'08.401a</t>
  </si>
  <si>
    <t xml:space="preserve">  6 =</t>
  </si>
  <si>
    <t xml:space="preserve"> 2'07.815a</t>
  </si>
  <si>
    <t>*35.101</t>
  </si>
  <si>
    <t>*301.9</t>
  </si>
  <si>
    <t>*23.364</t>
  </si>
  <si>
    <t xml:space="preserve">  7 =</t>
  </si>
  <si>
    <t xml:space="preserve"> 2'07.871a</t>
  </si>
  <si>
    <t xml:space="preserve">  8 =</t>
  </si>
  <si>
    <t xml:space="preserve"> 2'07.615a</t>
  </si>
  <si>
    <t>*46.597</t>
  </si>
  <si>
    <t xml:space="preserve">  9 =</t>
  </si>
  <si>
    <t>* 2'07.032a</t>
  </si>
  <si>
    <t>*21.777</t>
  </si>
  <si>
    <t xml:space="preserve"> 10 =</t>
  </si>
  <si>
    <t xml:space="preserve"> 2'07.263a</t>
  </si>
  <si>
    <t xml:space="preserve"> 11 =</t>
  </si>
  <si>
    <t xml:space="preserve"> 2'08.376a</t>
  </si>
  <si>
    <t xml:space="preserve"> 12 =</t>
  </si>
  <si>
    <t xml:space="preserve"> 2'07.637a</t>
  </si>
  <si>
    <t xml:space="preserve"> 13 =</t>
  </si>
  <si>
    <t xml:space="preserve"> 2'07.546a</t>
  </si>
  <si>
    <t xml:space="preserve"> 14 =</t>
  </si>
  <si>
    <t xml:space="preserve"> 2'21.729a</t>
  </si>
  <si>
    <t>- 2 -</t>
  </si>
  <si>
    <t xml:space="preserve">       5   - YAMAHA FACTORY RACING TEAM #5   YAMAHA  YZF-R1</t>
  </si>
  <si>
    <t xml:space="preserve">              a = 野左根　航汰  b =   </t>
  </si>
  <si>
    <t xml:space="preserve"> 2'07.796(12/22)   PIT STOP 1回</t>
  </si>
  <si>
    <t xml:space="preserve"> 2'19.924a</t>
  </si>
  <si>
    <t xml:space="preserve"> 2'59.547a</t>
  </si>
  <si>
    <t>1'16.007</t>
  </si>
  <si>
    <t xml:space="preserve"> 3'43.516a</t>
  </si>
  <si>
    <t>1'00.404</t>
  </si>
  <si>
    <t>1'21.825</t>
  </si>
  <si>
    <t xml:space="preserve"> 3'50.308a</t>
  </si>
  <si>
    <t>1'02.196</t>
  </si>
  <si>
    <t>1'26.295</t>
  </si>
  <si>
    <t xml:space="preserve"> 3'29.272a</t>
  </si>
  <si>
    <t>1'16.893</t>
  </si>
  <si>
    <t xml:space="preserve"> 2'47.486a</t>
  </si>
  <si>
    <t xml:space="preserve"> 2'10.441a</t>
  </si>
  <si>
    <t xml:space="preserve"> 2'08.194a</t>
  </si>
  <si>
    <t xml:space="preserve"> 2'08.364a</t>
  </si>
  <si>
    <t>*303.9</t>
  </si>
  <si>
    <t xml:space="preserve"> 2'08.355a</t>
  </si>
  <si>
    <t xml:space="preserve"> 2'08.034a</t>
  </si>
  <si>
    <t>* 2'07.796a</t>
  </si>
  <si>
    <t>*35.135</t>
  </si>
  <si>
    <t>*21.851</t>
  </si>
  <si>
    <t xml:space="preserve"> 2'07.803a</t>
  </si>
  <si>
    <t>*47.069</t>
  </si>
  <si>
    <t xml:space="preserve"> 2'08.166a</t>
  </si>
  <si>
    <t xml:space="preserve"> 15 =</t>
  </si>
  <si>
    <t xml:space="preserve"> 2'08.296a</t>
  </si>
  <si>
    <t xml:space="preserve"> 16 =</t>
  </si>
  <si>
    <t xml:space="preserve"> 2'08.017a</t>
  </si>
  <si>
    <t xml:space="preserve"> 17 =</t>
  </si>
  <si>
    <t xml:space="preserve"> 2'08.039a</t>
  </si>
  <si>
    <t>*23.596</t>
  </si>
  <si>
    <t xml:space="preserve"> 18 =</t>
  </si>
  <si>
    <t xml:space="preserve"> 2'08.415a</t>
  </si>
  <si>
    <t xml:space="preserve"> 19 =</t>
  </si>
  <si>
    <t xml:space="preserve"> 2'08.681a</t>
  </si>
  <si>
    <t xml:space="preserve"> 20 =</t>
  </si>
  <si>
    <t xml:space="preserve"> 2'08.853a</t>
  </si>
  <si>
    <t xml:space="preserve"> 21 =</t>
  </si>
  <si>
    <t xml:space="preserve"> 2'09.074a</t>
  </si>
  <si>
    <t xml:space="preserve"> 22 =</t>
  </si>
  <si>
    <t xml:space="preserve"> 2'21.674a</t>
  </si>
  <si>
    <t>- 3 -</t>
  </si>
  <si>
    <t xml:space="preserve">       9   - YAMALUBE RACING TEAM   YAMAHA  YZF-R1</t>
  </si>
  <si>
    <t xml:space="preserve">              a = 藤田　拓哉  b =   </t>
  </si>
  <si>
    <t xml:space="preserve"> 2'07.491(14/35)   PIT STOP 1回</t>
  </si>
  <si>
    <t xml:space="preserve"> 2'23.473a</t>
  </si>
  <si>
    <t xml:space="preserve"> 2'59.076a</t>
  </si>
  <si>
    <t>1'14.549</t>
  </si>
  <si>
    <t xml:space="preserve"> 3'43.975a</t>
  </si>
  <si>
    <t>1'23.147</t>
  </si>
  <si>
    <t xml:space="preserve"> 3'50.664a</t>
  </si>
  <si>
    <t>1'00.649</t>
  </si>
  <si>
    <t>1'27.063</t>
  </si>
  <si>
    <t xml:space="preserve"> 3'27.800a</t>
  </si>
  <si>
    <t>1'18.948</t>
  </si>
  <si>
    <t xml:space="preserve"> 2'47.434a</t>
  </si>
  <si>
    <t xml:space="preserve"> 2'11.123a</t>
  </si>
  <si>
    <t xml:space="preserve"> 2'10.643a</t>
  </si>
  <si>
    <t xml:space="preserve"> 2'08.160a</t>
  </si>
  <si>
    <t xml:space="preserve"> 2'08.483a</t>
  </si>
  <si>
    <t>*21.765</t>
  </si>
  <si>
    <t xml:space="preserve"> 2'08.026a</t>
  </si>
  <si>
    <t xml:space="preserve"> 2'08.250a</t>
  </si>
  <si>
    <t xml:space="preserve"> 2'07.569a</t>
  </si>
  <si>
    <t>*23.624</t>
  </si>
  <si>
    <t>* 2'07.491a</t>
  </si>
  <si>
    <t xml:space="preserve"> 2'08.233a</t>
  </si>
  <si>
    <t>*35.035</t>
  </si>
  <si>
    <t xml:space="preserve"> 2'07.613a</t>
  </si>
  <si>
    <t>*46.793</t>
  </si>
  <si>
    <t xml:space="preserve"> 2'07.985a</t>
  </si>
  <si>
    <t xml:space="preserve"> 2'08.884a</t>
  </si>
  <si>
    <t xml:space="preserve"> 2'10.736a</t>
  </si>
  <si>
    <t xml:space="preserve"> 2'23.490a</t>
  </si>
  <si>
    <t xml:space="preserve"> 2'53.865a</t>
  </si>
  <si>
    <t>1'17.816</t>
  </si>
  <si>
    <t xml:space="preserve"> 2'11.576a</t>
  </si>
  <si>
    <t xml:space="preserve"> 23 =</t>
  </si>
  <si>
    <t xml:space="preserve"> 2'09.453a</t>
  </si>
  <si>
    <t xml:space="preserve"> 24 =</t>
  </si>
  <si>
    <t xml:space="preserve"> 2'09.317a</t>
  </si>
  <si>
    <t xml:space="preserve"> 25 =</t>
  </si>
  <si>
    <t xml:space="preserve"> 2'09.132a</t>
  </si>
  <si>
    <t xml:space="preserve"> 26 =</t>
  </si>
  <si>
    <t xml:space="preserve"> 2'09.181a</t>
  </si>
  <si>
    <t xml:space="preserve"> 27 =</t>
  </si>
  <si>
    <t xml:space="preserve"> 2'09.071a</t>
  </si>
  <si>
    <t xml:space="preserve"> 28 =</t>
  </si>
  <si>
    <t xml:space="preserve"> 2'08.529a</t>
  </si>
  <si>
    <t xml:space="preserve"> 29 =</t>
  </si>
  <si>
    <t xml:space="preserve"> 2'08.552a</t>
  </si>
  <si>
    <t xml:space="preserve"> 30 =</t>
  </si>
  <si>
    <t xml:space="preserve"> 2'09.133a</t>
  </si>
  <si>
    <t xml:space="preserve"> 31 =</t>
  </si>
  <si>
    <t xml:space="preserve"> 2'09.575a</t>
  </si>
  <si>
    <t xml:space="preserve"> 32 =</t>
  </si>
  <si>
    <t xml:space="preserve"> 2'09.612a</t>
  </si>
  <si>
    <t>*296.8</t>
  </si>
  <si>
    <t xml:space="preserve"> 33 =</t>
  </si>
  <si>
    <t xml:space="preserve"> 2'09.045a</t>
  </si>
  <si>
    <t xml:space="preserve"> 34 =</t>
  </si>
  <si>
    <t xml:space="preserve"> 2'08.663a</t>
  </si>
  <si>
    <t xml:space="preserve"> 35 =</t>
  </si>
  <si>
    <t xml:space="preserve"> 2'08.593a</t>
  </si>
  <si>
    <t>- 4 -</t>
  </si>
  <si>
    <t xml:space="preserve">      12   - ヨシムラスズキMOTUL   SUZUKI GSX-R1000R</t>
  </si>
  <si>
    <t xml:space="preserve">              a = 津田　拓也  b =   </t>
  </si>
  <si>
    <t xml:space="preserve"> 2'07.815(14/35)   PIT STOP 1回</t>
  </si>
  <si>
    <t xml:space="preserve"> 2'18.765a</t>
  </si>
  <si>
    <t xml:space="preserve"> 3'00.319a</t>
  </si>
  <si>
    <t>*35.185</t>
  </si>
  <si>
    <t>1'15.779</t>
  </si>
  <si>
    <t xml:space="preserve"> 3'43.321a</t>
  </si>
  <si>
    <t>1'00.451</t>
  </si>
  <si>
    <t>1'21.676</t>
  </si>
  <si>
    <t xml:space="preserve"> 3'50.660a</t>
  </si>
  <si>
    <t>1'02.644</t>
  </si>
  <si>
    <t>1'26.050</t>
  </si>
  <si>
    <t xml:space="preserve"> 3'29.354a</t>
  </si>
  <si>
    <t>1'16.493</t>
  </si>
  <si>
    <t xml:space="preserve"> 2'47.124a</t>
  </si>
  <si>
    <t xml:space="preserve"> 2'10.471a</t>
  </si>
  <si>
    <t xml:space="preserve"> 2'08.611a</t>
  </si>
  <si>
    <t xml:space="preserve"> 2'09.063a</t>
  </si>
  <si>
    <t xml:space="preserve"> 2'09.182a</t>
  </si>
  <si>
    <t xml:space="preserve"> 2'08.370a</t>
  </si>
  <si>
    <t xml:space="preserve"> 2'08.293a</t>
  </si>
  <si>
    <t xml:space="preserve"> 2'08.114a</t>
  </si>
  <si>
    <t>*305.0</t>
  </si>
  <si>
    <t>*23.380</t>
  </si>
  <si>
    <t>* 2'07.815a</t>
  </si>
  <si>
    <t>*21.735</t>
  </si>
  <si>
    <t>*47.003</t>
  </si>
  <si>
    <t xml:space="preserve"> 2'08.522a</t>
  </si>
  <si>
    <t xml:space="preserve"> 2'08.240a</t>
  </si>
  <si>
    <t xml:space="preserve"> 2'21.661a</t>
  </si>
  <si>
    <t xml:space="preserve"> 2'49.132a</t>
  </si>
  <si>
    <t>1'13.954</t>
  </si>
  <si>
    <t xml:space="preserve"> 2'09.417a</t>
  </si>
  <si>
    <t xml:space="preserve"> 2'08.747a</t>
  </si>
  <si>
    <t xml:space="preserve"> 2'08.598a</t>
  </si>
  <si>
    <t xml:space="preserve"> 2'08.447a</t>
  </si>
  <si>
    <t xml:space="preserve"> 2'09.241a</t>
  </si>
  <si>
    <t xml:space="preserve"> 2'08.507a</t>
  </si>
  <si>
    <t xml:space="preserve"> 2'09.633a</t>
  </si>
  <si>
    <t xml:space="preserve"> 2'09.344a</t>
  </si>
  <si>
    <t xml:space="preserve"> 2'08.777a</t>
  </si>
  <si>
    <t xml:space="preserve"> 2'09.018a</t>
  </si>
  <si>
    <t xml:space="preserve"> 2'09.288a</t>
  </si>
  <si>
    <t xml:space="preserve"> 2'10.048a</t>
  </si>
  <si>
    <t xml:space="preserve"> 2'10.022a</t>
  </si>
  <si>
    <t xml:space="preserve"> 2'10.334a</t>
  </si>
  <si>
    <t xml:space="preserve"> 2'11.444a</t>
  </si>
  <si>
    <t xml:space="preserve"> 2'11.917a</t>
  </si>
  <si>
    <t xml:space="preserve"> 2'11.853a</t>
  </si>
  <si>
    <t>- 5 -</t>
  </si>
  <si>
    <t xml:space="preserve">      13   - オートテクニックスポーツPGR   Honda CBR1000RR</t>
  </si>
  <si>
    <t xml:space="preserve">              a = 関口　太郎  </t>
  </si>
  <si>
    <t xml:space="preserve"> 2'10.334(12/35)   PIT STOP 1回</t>
  </si>
  <si>
    <t xml:space="preserve"> 2'34.106a</t>
  </si>
  <si>
    <t xml:space="preserve"> 3'02.860a</t>
  </si>
  <si>
    <t>1'19.414</t>
  </si>
  <si>
    <t xml:space="preserve"> 3'49.370a</t>
  </si>
  <si>
    <t>1'25.642</t>
  </si>
  <si>
    <t xml:space="preserve"> 3'47.495a</t>
  </si>
  <si>
    <t>1'31.032</t>
  </si>
  <si>
    <t xml:space="preserve"> 3'25.177a</t>
  </si>
  <si>
    <t>1'21.674</t>
  </si>
  <si>
    <t xml:space="preserve"> 2'44.050a</t>
  </si>
  <si>
    <t xml:space="preserve"> 2'13.294a</t>
  </si>
  <si>
    <t xml:space="preserve"> 2'12.132a</t>
  </si>
  <si>
    <t xml:space="preserve"> 2'12.709a</t>
  </si>
  <si>
    <t xml:space="preserve"> 2'12.503a</t>
  </si>
  <si>
    <t xml:space="preserve"> 2'10.499a</t>
  </si>
  <si>
    <t>*35.832</t>
  </si>
  <si>
    <t>*47.956</t>
  </si>
  <si>
    <t>* 2'10.334a</t>
  </si>
  <si>
    <t>*23.967</t>
  </si>
  <si>
    <t xml:space="preserve"> 2'11.135a</t>
  </si>
  <si>
    <t>*289.9</t>
  </si>
  <si>
    <t xml:space="preserve"> 2'11.375a</t>
  </si>
  <si>
    <t xml:space="preserve"> 2'12.232a</t>
  </si>
  <si>
    <t xml:space="preserve"> 2'10.972a</t>
  </si>
  <si>
    <t>*22.174</t>
  </si>
  <si>
    <t xml:space="preserve"> 2'11.464a</t>
  </si>
  <si>
    <t xml:space="preserve"> 2'11.793a</t>
  </si>
  <si>
    <t xml:space="preserve"> 2'11.933a</t>
  </si>
  <si>
    <t xml:space="preserve"> 2'11.794a</t>
  </si>
  <si>
    <t xml:space="preserve"> 2'26.807a</t>
  </si>
  <si>
    <t xml:space="preserve"> 2'53.415a</t>
  </si>
  <si>
    <t>1'17.036</t>
  </si>
  <si>
    <t xml:space="preserve"> 2'13.379a</t>
  </si>
  <si>
    <t xml:space="preserve"> 2'13.697a</t>
  </si>
  <si>
    <t xml:space="preserve"> 2'13.973a</t>
  </si>
  <si>
    <t xml:space="preserve"> 2'12.841a</t>
  </si>
  <si>
    <t xml:space="preserve"> 2'12.262a</t>
  </si>
  <si>
    <t xml:space="preserve"> 2'12.910a</t>
  </si>
  <si>
    <t xml:space="preserve"> 2'12.083a</t>
  </si>
  <si>
    <t xml:space="preserve"> 2'12.623a</t>
  </si>
  <si>
    <t xml:space="preserve"> 2'12.522a</t>
  </si>
  <si>
    <t xml:space="preserve"> 2'12.545a</t>
  </si>
  <si>
    <t xml:space="preserve"> 2'11.541a</t>
  </si>
  <si>
    <t xml:space="preserve"> 2'12.394a</t>
  </si>
  <si>
    <t xml:space="preserve"> 2'12.560a</t>
  </si>
  <si>
    <t>- 6 -</t>
  </si>
  <si>
    <t xml:space="preserve">      16   8h TONE RT SYNCEDGE  4413   BMW S1000RR</t>
  </si>
  <si>
    <t xml:space="preserve">              a = 児玉　勇太  b = 武石　伸也  </t>
  </si>
  <si>
    <t xml:space="preserve"> 2'11.806(13/34)   PIT STOP 1回</t>
  </si>
  <si>
    <t xml:space="preserve"> 2'27.133a</t>
  </si>
  <si>
    <t xml:space="preserve"> 2'57.977a</t>
  </si>
  <si>
    <t>1'14.905</t>
  </si>
  <si>
    <t xml:space="preserve"> 3'45.635a</t>
  </si>
  <si>
    <t>1'25.388</t>
  </si>
  <si>
    <t xml:space="preserve"> 3'50.270a</t>
  </si>
  <si>
    <t>1'28.513</t>
  </si>
  <si>
    <t xml:space="preserve"> 3'26.993a</t>
  </si>
  <si>
    <t>1'18.853</t>
  </si>
  <si>
    <t xml:space="preserve"> 2'46.615a</t>
  </si>
  <si>
    <t xml:space="preserve"> 2'14.371a</t>
  </si>
  <si>
    <t xml:space="preserve"> 2'12.894a</t>
  </si>
  <si>
    <t xml:space="preserve"> 2'12.706a</t>
  </si>
  <si>
    <t xml:space="preserve"> 2'12.254a</t>
  </si>
  <si>
    <t xml:space="preserve"> 2'12.352a</t>
  </si>
  <si>
    <t xml:space="preserve"> 2'12.723a</t>
  </si>
  <si>
    <t>* 2'11.806a</t>
  </si>
  <si>
    <t>*36.367</t>
  </si>
  <si>
    <t>*22.459</t>
  </si>
  <si>
    <t>*48.429</t>
  </si>
  <si>
    <t xml:space="preserve"> 2'12.644a</t>
  </si>
  <si>
    <t xml:space="preserve"> 2'14.613a</t>
  </si>
  <si>
    <t xml:space="preserve"> 2'12.483a</t>
  </si>
  <si>
    <t xml:space="preserve"> 2'12.417a</t>
  </si>
  <si>
    <t xml:space="preserve"> 2'13.910a</t>
  </si>
  <si>
    <t xml:space="preserve"> 2'12.239a</t>
  </si>
  <si>
    <t>*24.509</t>
  </si>
  <si>
    <t xml:space="preserve"> 2'12.819a</t>
  </si>
  <si>
    <t xml:space="preserve"> 2'26.959a</t>
  </si>
  <si>
    <t xml:space="preserve"> 2'55.342b</t>
  </si>
  <si>
    <t xml:space="preserve"> 2'15.015b</t>
  </si>
  <si>
    <t xml:space="preserve"> 2'13.702b</t>
  </si>
  <si>
    <t xml:space="preserve"> 2'14.155b</t>
  </si>
  <si>
    <t xml:space="preserve"> 2'14.450b</t>
  </si>
  <si>
    <t xml:space="preserve"> 2'14.473b</t>
  </si>
  <si>
    <t xml:space="preserve"> 2'14.198b</t>
  </si>
  <si>
    <t xml:space="preserve"> 2'14.367b</t>
  </si>
  <si>
    <t xml:space="preserve"> 2'14.316b</t>
  </si>
  <si>
    <t xml:space="preserve"> 2'15.190b</t>
  </si>
  <si>
    <t xml:space="preserve"> 2'15.073b</t>
  </si>
  <si>
    <t xml:space="preserve"> 2'15.394b</t>
  </si>
  <si>
    <t xml:space="preserve"> 2'16.856b</t>
  </si>
  <si>
    <t>*291.8</t>
  </si>
  <si>
    <t>- 7 -</t>
  </si>
  <si>
    <t xml:space="preserve">      18   - ＧＢＳレーシング　YAMAHA   YAMAHA  YZF-R1</t>
  </si>
  <si>
    <t xml:space="preserve">              a = 近藤　湧也  b =   </t>
  </si>
  <si>
    <t xml:space="preserve"> 2'11.076(11/35)   PIT STOP 1回</t>
  </si>
  <si>
    <t xml:space="preserve"> 2'20.720a</t>
  </si>
  <si>
    <t xml:space="preserve"> 2'58.942a</t>
  </si>
  <si>
    <t>*35.770</t>
  </si>
  <si>
    <t>1'15.389</t>
  </si>
  <si>
    <t xml:space="preserve"> 3'43.789a</t>
  </si>
  <si>
    <t>1'00.598</t>
  </si>
  <si>
    <t>1'21.762</t>
  </si>
  <si>
    <t xml:space="preserve"> 3'50.338a</t>
  </si>
  <si>
    <t>1'02.009</t>
  </si>
  <si>
    <t>1'26.524</t>
  </si>
  <si>
    <t xml:space="preserve"> 3'28.932a</t>
  </si>
  <si>
    <t>1'16.885</t>
  </si>
  <si>
    <t xml:space="preserve"> 2'47.925a</t>
  </si>
  <si>
    <t xml:space="preserve"> 2'12.257a</t>
  </si>
  <si>
    <t xml:space="preserve"> 2'11.821a</t>
  </si>
  <si>
    <t xml:space="preserve"> 2'11.460a</t>
  </si>
  <si>
    <t xml:space="preserve"> 2'11.577a</t>
  </si>
  <si>
    <t>* 2'11.076a</t>
  </si>
  <si>
    <t xml:space="preserve"> 2'12.171a</t>
  </si>
  <si>
    <t xml:space="preserve"> 2'11.384a</t>
  </si>
  <si>
    <t>*294.8</t>
  </si>
  <si>
    <t xml:space="preserve"> 2'11.845a</t>
  </si>
  <si>
    <t>*23.979</t>
  </si>
  <si>
    <t xml:space="preserve"> 2'11.647a</t>
  </si>
  <si>
    <t xml:space="preserve"> 2'12.371a</t>
  </si>
  <si>
    <t>*22.218</t>
  </si>
  <si>
    <t xml:space="preserve"> 2'11.590a</t>
  </si>
  <si>
    <t xml:space="preserve"> 2'12.188a</t>
  </si>
  <si>
    <t>*48.373</t>
  </si>
  <si>
    <t xml:space="preserve"> 2'27.472a</t>
  </si>
  <si>
    <t xml:space="preserve"> 2'56.986a</t>
  </si>
  <si>
    <t>1'20.566</t>
  </si>
  <si>
    <t xml:space="preserve"> 2'12.143a</t>
  </si>
  <si>
    <t xml:space="preserve"> 2'12.809a</t>
  </si>
  <si>
    <t xml:space="preserve"> 2'11.879a</t>
  </si>
  <si>
    <t xml:space="preserve"> 2'11.978a</t>
  </si>
  <si>
    <t xml:space="preserve"> 2'14.891a</t>
  </si>
  <si>
    <t xml:space="preserve"> 2'12.818a</t>
  </si>
  <si>
    <t xml:space="preserve"> 2'11.744a</t>
  </si>
  <si>
    <t xml:space="preserve"> 2'13.175a</t>
  </si>
  <si>
    <t xml:space="preserve"> 2'12.778a</t>
  </si>
  <si>
    <t xml:space="preserve"> 2'12.592a</t>
  </si>
  <si>
    <t xml:space="preserve"> 2'13.336a</t>
  </si>
  <si>
    <t xml:space="preserve"> 2'12.846a</t>
  </si>
  <si>
    <t xml:space="preserve"> 2'13.419a</t>
  </si>
  <si>
    <t xml:space="preserve"> 2'13.504a</t>
  </si>
  <si>
    <t xml:space="preserve"> 2'13.182a</t>
  </si>
  <si>
    <t>- 8 -</t>
  </si>
  <si>
    <t xml:space="preserve">      20   - Motorrad Rennsport   BMW S1000RR</t>
  </si>
  <si>
    <t xml:space="preserve">              a = 寺本　幸司  b =   </t>
  </si>
  <si>
    <t xml:space="preserve"> 2'12.604(10/34)   PIT STOP 1回</t>
  </si>
  <si>
    <t xml:space="preserve"> 2'25.533a</t>
  </si>
  <si>
    <t xml:space="preserve"> 2'57.607a</t>
  </si>
  <si>
    <t>1'13.219</t>
  </si>
  <si>
    <t xml:space="preserve"> 3'44.435a</t>
  </si>
  <si>
    <t>1'23.177</t>
  </si>
  <si>
    <t xml:space="preserve"> 3'50.343a</t>
  </si>
  <si>
    <t>1'00.124</t>
  </si>
  <si>
    <t>1'27.331</t>
  </si>
  <si>
    <t xml:space="preserve"> 3'27.538a</t>
  </si>
  <si>
    <t>1'19.112</t>
  </si>
  <si>
    <t xml:space="preserve"> 2'47.926a</t>
  </si>
  <si>
    <t xml:space="preserve"> 2'13.675a</t>
  </si>
  <si>
    <t xml:space="preserve"> 2'13.383a</t>
  </si>
  <si>
    <t xml:space="preserve"> 2'12.750a</t>
  </si>
  <si>
    <t>*22.565</t>
  </si>
  <si>
    <t>*48.830</t>
  </si>
  <si>
    <t>* 2'12.604a</t>
  </si>
  <si>
    <t xml:space="preserve"> 2'13.036a</t>
  </si>
  <si>
    <t>*24.438</t>
  </si>
  <si>
    <t xml:space="preserve"> 2'12.968a</t>
  </si>
  <si>
    <t xml:space="preserve"> 2'13.706a</t>
  </si>
  <si>
    <t xml:space="preserve"> 2'13.580a</t>
  </si>
  <si>
    <t xml:space="preserve"> 2'14.340a</t>
  </si>
  <si>
    <t xml:space="preserve"> 2'12.892a</t>
  </si>
  <si>
    <t xml:space="preserve"> 2'13.145a</t>
  </si>
  <si>
    <t xml:space="preserve"> 2'27.097a</t>
  </si>
  <si>
    <t xml:space="preserve"> 3'10.213a</t>
  </si>
  <si>
    <t>1'32.451</t>
  </si>
  <si>
    <t xml:space="preserve"> 2'14.743a</t>
  </si>
  <si>
    <t xml:space="preserve"> 2'14.037a</t>
  </si>
  <si>
    <t xml:space="preserve"> 2'14.005a</t>
  </si>
  <si>
    <t xml:space="preserve"> 2'14.081a</t>
  </si>
  <si>
    <t xml:space="preserve"> 2'13.906a</t>
  </si>
  <si>
    <t xml:space="preserve"> 2'14.549a</t>
  </si>
  <si>
    <t xml:space="preserve"> 2'13.245a</t>
  </si>
  <si>
    <t xml:space="preserve"> 2'14.559a</t>
  </si>
  <si>
    <t xml:space="preserve"> 2'15.072a</t>
  </si>
  <si>
    <t xml:space="preserve"> 2'13.254a</t>
  </si>
  <si>
    <t xml:space="preserve"> 2'14.277a</t>
  </si>
  <si>
    <t xml:space="preserve"> 2'13.955a</t>
  </si>
  <si>
    <t xml:space="preserve"> 2'13.024a</t>
  </si>
  <si>
    <t>- 9 -</t>
  </si>
  <si>
    <t xml:space="preserve">      23   - Kawasaki Team GREEN   KAWASAKI ZX-10RR</t>
  </si>
  <si>
    <t xml:space="preserve">              a = 渡辺　一馬  b =   </t>
  </si>
  <si>
    <t xml:space="preserve"> 2'08.131(12/35)   PIT STOP 1回</t>
  </si>
  <si>
    <t xml:space="preserve"> 2'16.621a</t>
  </si>
  <si>
    <t xml:space="preserve"> 3'00.658a</t>
  </si>
  <si>
    <t>1'15.412</t>
  </si>
  <si>
    <t xml:space="preserve"> 3'43.461a</t>
  </si>
  <si>
    <t>1'00.628</t>
  </si>
  <si>
    <t>1'21.635</t>
  </si>
  <si>
    <t xml:space="preserve"> 3'51.149a</t>
  </si>
  <si>
    <t>1'03.329</t>
  </si>
  <si>
    <t>1'25.936</t>
  </si>
  <si>
    <t xml:space="preserve"> 3'29.006a</t>
  </si>
  <si>
    <t>1'16.435</t>
  </si>
  <si>
    <t xml:space="preserve"> 2'46.913a</t>
  </si>
  <si>
    <t xml:space="preserve"> 2'11.357a</t>
  </si>
  <si>
    <t xml:space="preserve"> 2'09.002a</t>
  </si>
  <si>
    <t xml:space="preserve"> 2'08.590a</t>
  </si>
  <si>
    <t xml:space="preserve"> 2'09.332a</t>
  </si>
  <si>
    <t xml:space="preserve"> 2'08.215a</t>
  </si>
  <si>
    <t>*35.353</t>
  </si>
  <si>
    <t>* 2'08.131a</t>
  </si>
  <si>
    <t>*21.885</t>
  </si>
  <si>
    <t>*47.047</t>
  </si>
  <si>
    <t xml:space="preserve"> 2'08.184a</t>
  </si>
  <si>
    <t xml:space="preserve"> 2'08.158a</t>
  </si>
  <si>
    <t>*23.537</t>
  </si>
  <si>
    <t xml:space="preserve"> 2'09.337a</t>
  </si>
  <si>
    <t xml:space="preserve"> 2'08.574a</t>
  </si>
  <si>
    <t xml:space="preserve"> 2'08.499a</t>
  </si>
  <si>
    <t xml:space="preserve"> 2'08.903a</t>
  </si>
  <si>
    <t xml:space="preserve"> 2'26.225a</t>
  </si>
  <si>
    <t xml:space="preserve"> 2'54.271a</t>
  </si>
  <si>
    <t>1'19.243</t>
  </si>
  <si>
    <t xml:space="preserve"> 2'09.070a</t>
  </si>
  <si>
    <t xml:space="preserve"> 2'10.500a</t>
  </si>
  <si>
    <t xml:space="preserve"> 2'09.382a</t>
  </si>
  <si>
    <t xml:space="preserve"> 2'09.268a</t>
  </si>
  <si>
    <t xml:space="preserve"> 2'09.255a</t>
  </si>
  <si>
    <t xml:space="preserve"> 2'10.272a</t>
  </si>
  <si>
    <t xml:space="preserve"> 2'09.750a</t>
  </si>
  <si>
    <t xml:space="preserve"> 2'09.586a</t>
  </si>
  <si>
    <t xml:space="preserve"> 2'09.305a</t>
  </si>
  <si>
    <t xml:space="preserve"> 2'10.472a</t>
  </si>
  <si>
    <t xml:space="preserve"> 2'09.293a</t>
  </si>
  <si>
    <t xml:space="preserve"> 2'10.763a</t>
  </si>
  <si>
    <t xml:space="preserve"> 2'10.088a</t>
  </si>
  <si>
    <t xml:space="preserve"> 2'10.625a</t>
  </si>
  <si>
    <t>- 10 -</t>
  </si>
  <si>
    <t xml:space="preserve">      28   8h Honda熊本レーシング   Honda CBR1000RR</t>
  </si>
  <si>
    <t xml:space="preserve">              a = 吉田　光弘  b = 岩田　　悟  </t>
  </si>
  <si>
    <t xml:space="preserve"> 2'12.883(12/34)   PIT STOP 1回</t>
  </si>
  <si>
    <t xml:space="preserve"> 2'31.037b</t>
  </si>
  <si>
    <t xml:space="preserve"> 3'00.925b</t>
  </si>
  <si>
    <t>1'19.627</t>
  </si>
  <si>
    <t xml:space="preserve"> 3'49.495b</t>
  </si>
  <si>
    <t>1'25.199</t>
  </si>
  <si>
    <t xml:space="preserve"> 3'47.450b</t>
  </si>
  <si>
    <t>1'31.744</t>
  </si>
  <si>
    <t xml:space="preserve"> 3'25.839b</t>
  </si>
  <si>
    <t>1'20.417</t>
  </si>
  <si>
    <t xml:space="preserve"> 2'45.564b</t>
  </si>
  <si>
    <t xml:space="preserve"> 2'14.452b</t>
  </si>
  <si>
    <t xml:space="preserve"> 2'13.253b</t>
  </si>
  <si>
    <t>*22.561</t>
  </si>
  <si>
    <t xml:space="preserve"> 2'13.533b</t>
  </si>
  <si>
    <t>*290.9</t>
  </si>
  <si>
    <t xml:space="preserve"> 2'13.351b</t>
  </si>
  <si>
    <t>*49.053</t>
  </si>
  <si>
    <t xml:space="preserve"> 2'13.019b</t>
  </si>
  <si>
    <t>*36.470</t>
  </si>
  <si>
    <t>* 2'12.883b</t>
  </si>
  <si>
    <t xml:space="preserve"> 2'13.181b</t>
  </si>
  <si>
    <t>*24.596</t>
  </si>
  <si>
    <t xml:space="preserve"> 2'13.434b</t>
  </si>
  <si>
    <t xml:space="preserve"> 2'13.071b</t>
  </si>
  <si>
    <t xml:space="preserve"> 2'14.134b</t>
  </si>
  <si>
    <t xml:space="preserve"> 2'13.801b</t>
  </si>
  <si>
    <t xml:space="preserve"> 2'13.859b</t>
  </si>
  <si>
    <t xml:space="preserve"> 2'14.103b</t>
  </si>
  <si>
    <t xml:space="preserve"> 2'14.084b</t>
  </si>
  <si>
    <t xml:space="preserve"> 2'28.806b</t>
  </si>
  <si>
    <t xml:space="preserve"> 3'10.979a</t>
  </si>
  <si>
    <t xml:space="preserve"> 2'16.216a</t>
  </si>
  <si>
    <t xml:space="preserve"> 2'15.335a</t>
  </si>
  <si>
    <t xml:space="preserve"> 2'15.120a</t>
  </si>
  <si>
    <t xml:space="preserve"> 2'15.198a</t>
  </si>
  <si>
    <t xml:space="preserve"> 2'15.389a</t>
  </si>
  <si>
    <t xml:space="preserve"> 2'16.204a</t>
  </si>
  <si>
    <t xml:space="preserve"> 2'15.590a</t>
  </si>
  <si>
    <t xml:space="preserve"> 2'15.495a</t>
  </si>
  <si>
    <t xml:space="preserve"> 2'15.778a</t>
  </si>
  <si>
    <t xml:space="preserve"> 2'15.423a</t>
  </si>
  <si>
    <t xml:space="preserve"> 2'15.785a</t>
  </si>
  <si>
    <t xml:space="preserve"> 2'15.931a</t>
  </si>
  <si>
    <t>- 11 -</t>
  </si>
  <si>
    <t xml:space="preserve">      34   - KRP三陽工業＆RS-ITOH   KAWASAKI ZX-10RR</t>
  </si>
  <si>
    <t xml:space="preserve">              a = 岡村　光矩  b = Mark Aitchison  </t>
  </si>
  <si>
    <t xml:space="preserve"> 2'10.755(9/35)   PIT STOP 1回</t>
  </si>
  <si>
    <t xml:space="preserve"> 2'25.902b</t>
  </si>
  <si>
    <t xml:space="preserve"> 2'57.804b</t>
  </si>
  <si>
    <t>1'13.941</t>
  </si>
  <si>
    <t xml:space="preserve"> 3'44.352b</t>
  </si>
  <si>
    <t xml:space="preserve"> 3'50.359b</t>
  </si>
  <si>
    <t>1'00.367</t>
  </si>
  <si>
    <t>1'27.162</t>
  </si>
  <si>
    <t xml:space="preserve"> 3'27.501b</t>
  </si>
  <si>
    <t>1'18.878</t>
  </si>
  <si>
    <t xml:space="preserve"> 2'47.203b</t>
  </si>
  <si>
    <t xml:space="preserve"> 2'12.668b</t>
  </si>
  <si>
    <t xml:space="preserve"> 2'11.421b</t>
  </si>
  <si>
    <t>* 2'10.755b</t>
  </si>
  <si>
    <t>*22.182</t>
  </si>
  <si>
    <t>*293.8</t>
  </si>
  <si>
    <t>*24.025</t>
  </si>
  <si>
    <t xml:space="preserve"> 2'10.790b</t>
  </si>
  <si>
    <t xml:space="preserve"> 2'10.859b</t>
  </si>
  <si>
    <t xml:space="preserve"> 2'11.116b</t>
  </si>
  <si>
    <t xml:space="preserve"> 2'11.310b</t>
  </si>
  <si>
    <t>*35.918</t>
  </si>
  <si>
    <t xml:space="preserve"> 2'11.258b</t>
  </si>
  <si>
    <t xml:space="preserve"> 2'10.865b</t>
  </si>
  <si>
    <t xml:space="preserve"> 2'10.851b</t>
  </si>
  <si>
    <t xml:space="preserve"> 2'11.597b</t>
  </si>
  <si>
    <t>*48.316</t>
  </si>
  <si>
    <t xml:space="preserve"> 2'11.731b</t>
  </si>
  <si>
    <t xml:space="preserve"> 2'11.328b</t>
  </si>
  <si>
    <t xml:space="preserve"> 2'25.103b</t>
  </si>
  <si>
    <t xml:space="preserve"> 3'00.371a</t>
  </si>
  <si>
    <t xml:space="preserve"> 2'13.797a</t>
  </si>
  <si>
    <t xml:space="preserve"> 2'13.195a</t>
  </si>
  <si>
    <t xml:space="preserve"> 2'12.962a</t>
  </si>
  <si>
    <t xml:space="preserve"> 2'15.744a</t>
  </si>
  <si>
    <t xml:space="preserve"> 2'14.546a</t>
  </si>
  <si>
    <t xml:space="preserve"> 2'12.677a</t>
  </si>
  <si>
    <t xml:space="preserve"> 2'13.872a</t>
  </si>
  <si>
    <t xml:space="preserve"> 2'12.160a</t>
  </si>
  <si>
    <t xml:space="preserve"> 2'12.769a</t>
  </si>
  <si>
    <t xml:space="preserve"> 2'12.470a</t>
  </si>
  <si>
    <t xml:space="preserve"> 2'13.006a</t>
  </si>
  <si>
    <t xml:space="preserve"> 2'13.390a</t>
  </si>
  <si>
    <t xml:space="preserve"> 2'12.668a</t>
  </si>
  <si>
    <t xml:space="preserve"> 2'12.314a</t>
  </si>
  <si>
    <t>- 12 -</t>
  </si>
  <si>
    <t xml:space="preserve">      38   8h Ｏ－ＴＥＣsuzuka RSGracing   Honda CBR1000RR</t>
  </si>
  <si>
    <t xml:space="preserve">              a = 筒井　　伸  b =   </t>
  </si>
  <si>
    <t xml:space="preserve"> 2'15.110(18/34)   PIT STOP 1回</t>
  </si>
  <si>
    <t xml:space="preserve"> 2'35.451a</t>
  </si>
  <si>
    <t xml:space="preserve"> 3'03.217a</t>
  </si>
  <si>
    <t>1'18.027</t>
  </si>
  <si>
    <t xml:space="preserve"> 3'50.318a</t>
  </si>
  <si>
    <t>1'24.985</t>
  </si>
  <si>
    <t xml:space="preserve"> 3'46.992a</t>
  </si>
  <si>
    <t>1'29.661</t>
  </si>
  <si>
    <t xml:space="preserve"> 3'25.622a</t>
  </si>
  <si>
    <t>1'21.189</t>
  </si>
  <si>
    <t xml:space="preserve"> 2'46.062a</t>
  </si>
  <si>
    <t xml:space="preserve"> 2'18.019a</t>
  </si>
  <si>
    <t xml:space="preserve"> 2'18.203a</t>
  </si>
  <si>
    <t xml:space="preserve"> 2'17.170a</t>
  </si>
  <si>
    <t xml:space="preserve"> 2'17.290a</t>
  </si>
  <si>
    <t xml:space="preserve"> 2'17.381a</t>
  </si>
  <si>
    <t xml:space="preserve"> 2'17.481a</t>
  </si>
  <si>
    <t xml:space="preserve"> 2'32.861a</t>
  </si>
  <si>
    <t xml:space="preserve"> 3'02.929a</t>
  </si>
  <si>
    <t>1'24.634</t>
  </si>
  <si>
    <t xml:space="preserve"> 2'15.128a</t>
  </si>
  <si>
    <t xml:space="preserve"> 2'16.226a</t>
  </si>
  <si>
    <t>*49.683</t>
  </si>
  <si>
    <t xml:space="preserve"> 2'15.225a</t>
  </si>
  <si>
    <t>*22.939</t>
  </si>
  <si>
    <t>*284.3</t>
  </si>
  <si>
    <t>* 2'15.110a</t>
  </si>
  <si>
    <t xml:space="preserve"> 2'15.311a</t>
  </si>
  <si>
    <t xml:space="preserve"> 2'15.460a</t>
  </si>
  <si>
    <t xml:space="preserve"> 2'16.250a</t>
  </si>
  <si>
    <t xml:space="preserve"> 2'15.975a</t>
  </si>
  <si>
    <t>*37.098</t>
  </si>
  <si>
    <t xml:space="preserve"> 2'16.993a</t>
  </si>
  <si>
    <t xml:space="preserve"> 2'16.130a</t>
  </si>
  <si>
    <t xml:space="preserve"> 2'17.111a</t>
  </si>
  <si>
    <t xml:space="preserve"> 2'16.017a</t>
  </si>
  <si>
    <t xml:space="preserve"> 2'16.564a</t>
  </si>
  <si>
    <t xml:space="preserve"> 2'15.361a</t>
  </si>
  <si>
    <t xml:space="preserve"> 2'16.214a</t>
  </si>
  <si>
    <t xml:space="preserve"> 2'15.237a</t>
  </si>
  <si>
    <t xml:space="preserve"> 2'15.658a</t>
  </si>
  <si>
    <t xml:space="preserve"> 2'16.865a</t>
  </si>
  <si>
    <t xml:space="preserve"> 2'16.124a</t>
  </si>
  <si>
    <t xml:space="preserve"> 2'15.304a</t>
  </si>
  <si>
    <t>*25.089</t>
  </si>
  <si>
    <t>- 13 -</t>
  </si>
  <si>
    <t xml:space="preserve">      39   8h BMW Motorrad39   BMW S1000RR</t>
  </si>
  <si>
    <t xml:space="preserve">              a = 酒井　大作  b =   </t>
  </si>
  <si>
    <t xml:space="preserve"> 2'09.131(8/35)   PIT STOP 1回</t>
  </si>
  <si>
    <t xml:space="preserve"> 2'22.051a</t>
  </si>
  <si>
    <t xml:space="preserve"> 2'58.762a</t>
  </si>
  <si>
    <t>1'14.946</t>
  </si>
  <si>
    <t xml:space="preserve"> 3'43.799a</t>
  </si>
  <si>
    <t>1'00.129</t>
  </si>
  <si>
    <t>1'22.403</t>
  </si>
  <si>
    <t xml:space="preserve"> 3'50.547a</t>
  </si>
  <si>
    <t>1'01.600</t>
  </si>
  <si>
    <t>1'26.851</t>
  </si>
  <si>
    <t xml:space="preserve"> 3'28.537a</t>
  </si>
  <si>
    <t>1'17.857</t>
  </si>
  <si>
    <t xml:space="preserve"> 2'47.098a</t>
  </si>
  <si>
    <t xml:space="preserve"> 2'10.429a</t>
  </si>
  <si>
    <t>* 2'09.131a</t>
  </si>
  <si>
    <t>*35.245</t>
  </si>
  <si>
    <t>*21.956</t>
  </si>
  <si>
    <t>*47.851</t>
  </si>
  <si>
    <t xml:space="preserve"> 2'10.233a</t>
  </si>
  <si>
    <t xml:space="preserve"> 2'11.002a</t>
  </si>
  <si>
    <t xml:space="preserve"> 2'10.034a</t>
  </si>
  <si>
    <t xml:space="preserve"> 2'09.811a</t>
  </si>
  <si>
    <t>*292.8</t>
  </si>
  <si>
    <t xml:space="preserve"> 2'10.006a</t>
  </si>
  <si>
    <t xml:space="preserve"> 2'10.907a</t>
  </si>
  <si>
    <t xml:space="preserve"> 2'10.767a</t>
  </si>
  <si>
    <t>*24.004</t>
  </si>
  <si>
    <t xml:space="preserve"> 2'10.906a</t>
  </si>
  <si>
    <t xml:space="preserve"> 2'10.631a</t>
  </si>
  <si>
    <t xml:space="preserve"> 2'11.059a</t>
  </si>
  <si>
    <t xml:space="preserve"> 2'10.773a</t>
  </si>
  <si>
    <t xml:space="preserve"> 2'10.739a</t>
  </si>
  <si>
    <t xml:space="preserve"> 2'24.826a</t>
  </si>
  <si>
    <t xml:space="preserve"> 2'55.236a</t>
  </si>
  <si>
    <t>1'19.044</t>
  </si>
  <si>
    <t xml:space="preserve"> 2'12.288a</t>
  </si>
  <si>
    <t xml:space="preserve"> 2'11.289a</t>
  </si>
  <si>
    <t xml:space="preserve"> 2'10.818a</t>
  </si>
  <si>
    <t xml:space="preserve"> 2'11.281a</t>
  </si>
  <si>
    <t xml:space="preserve"> 2'11.274a</t>
  </si>
  <si>
    <t xml:space="preserve"> 2'11.103a</t>
  </si>
  <si>
    <t xml:space="preserve"> 2'11.309a</t>
  </si>
  <si>
    <t xml:space="preserve"> 2'10.995a</t>
  </si>
  <si>
    <t xml:space="preserve"> 2'11.112a</t>
  </si>
  <si>
    <t xml:space="preserve"> 2'11.429a</t>
  </si>
  <si>
    <t xml:space="preserve"> 2'11.980a</t>
  </si>
  <si>
    <t xml:space="preserve"> 2'12.604a</t>
  </si>
  <si>
    <t xml:space="preserve"> 2'11.957a</t>
  </si>
  <si>
    <t>- 14 -</t>
  </si>
  <si>
    <t xml:space="preserve">      40   8h 大阪Mobius icuRT99&amp;OUTRUN   YAMAHA  YZF-R1</t>
  </si>
  <si>
    <t xml:space="preserve">              a = 中本　　翔  b = 吉田　和憲  </t>
  </si>
  <si>
    <t xml:space="preserve"> 2'13.818(11/33)   PIT STOP 2回</t>
  </si>
  <si>
    <t xml:space="preserve"> 2'29.146a</t>
  </si>
  <si>
    <t xml:space="preserve"> 2'59.309a</t>
  </si>
  <si>
    <t>1'16.505</t>
  </si>
  <si>
    <t xml:space="preserve"> 3'47.427a</t>
  </si>
  <si>
    <t>1'24.842</t>
  </si>
  <si>
    <t xml:space="preserve"> 3'49.219a</t>
  </si>
  <si>
    <t>1'30.308</t>
  </si>
  <si>
    <t xml:space="preserve"> 3'26.210a</t>
  </si>
  <si>
    <t>1'20.203</t>
  </si>
  <si>
    <t xml:space="preserve"> 2'45.334a</t>
  </si>
  <si>
    <t xml:space="preserve"> 2'15.190a</t>
  </si>
  <si>
    <t>*295.8</t>
  </si>
  <si>
    <t xml:space="preserve"> 2'14.478a</t>
  </si>
  <si>
    <t xml:space="preserve"> 2'14.028a</t>
  </si>
  <si>
    <t>*22.641</t>
  </si>
  <si>
    <t>*49.408</t>
  </si>
  <si>
    <t xml:space="preserve"> 2'14.849a</t>
  </si>
  <si>
    <t>* 2'13.818a</t>
  </si>
  <si>
    <t>*36.715</t>
  </si>
  <si>
    <t>*24.845</t>
  </si>
  <si>
    <t xml:space="preserve"> 2'14.216a</t>
  </si>
  <si>
    <t xml:space="preserve"> 2'14.900a</t>
  </si>
  <si>
    <t xml:space="preserve"> 2'14.609a</t>
  </si>
  <si>
    <t xml:space="preserve"> 2'14.728a</t>
  </si>
  <si>
    <t xml:space="preserve"> 2'14.520a</t>
  </si>
  <si>
    <t xml:space="preserve"> 2'16.009a</t>
  </si>
  <si>
    <t xml:space="preserve"> 2'30.622a</t>
  </si>
  <si>
    <t xml:space="preserve"> 3'03.722a</t>
  </si>
  <si>
    <t>1'25.639</t>
  </si>
  <si>
    <t xml:space="preserve"> 2'14.625a</t>
  </si>
  <si>
    <t xml:space="preserve"> 2'15.792a</t>
  </si>
  <si>
    <t xml:space="preserve"> 2'15.216a</t>
  </si>
  <si>
    <t xml:space="preserve"> 2'15.272a</t>
  </si>
  <si>
    <t xml:space="preserve"> 2'15.056a</t>
  </si>
  <si>
    <t xml:space="preserve"> 2'15.352a</t>
  </si>
  <si>
    <t xml:space="preserve"> 2'15.801a</t>
  </si>
  <si>
    <t xml:space="preserve"> 2'16.358a</t>
  </si>
  <si>
    <t xml:space="preserve"> 2'17.110a</t>
  </si>
  <si>
    <t xml:space="preserve"> 2'17.002a</t>
  </si>
  <si>
    <t xml:space="preserve"> 2'17.463a</t>
  </si>
  <si>
    <t xml:space="preserve"> 2'18.244a</t>
  </si>
  <si>
    <t xml:space="preserve"> 3'01.880a</t>
  </si>
  <si>
    <t>1'12.772</t>
  </si>
  <si>
    <t xml:space="preserve"> 4'15.122b</t>
  </si>
  <si>
    <t>- 15 -</t>
  </si>
  <si>
    <t xml:space="preserve">      41   - H.L.O RACING   SUZUKI GSX-R1000</t>
  </si>
  <si>
    <t xml:space="preserve">              a = 樋口　耕太  b =   </t>
  </si>
  <si>
    <t xml:space="preserve"> 2'15.192(9/33)   PIT STOP 1回</t>
  </si>
  <si>
    <t xml:space="preserve"> 2'35.584a</t>
  </si>
  <si>
    <t xml:space="preserve"> 3'03.630a</t>
  </si>
  <si>
    <t>1'17.809</t>
  </si>
  <si>
    <t xml:space="preserve"> 3'50.385a</t>
  </si>
  <si>
    <t>1'00.048</t>
  </si>
  <si>
    <t>1'24.936</t>
  </si>
  <si>
    <t xml:space="preserve"> 3'46.826a</t>
  </si>
  <si>
    <t>1'29.299</t>
  </si>
  <si>
    <t xml:space="preserve"> 3'25.594a</t>
  </si>
  <si>
    <t>1'21.290</t>
  </si>
  <si>
    <t xml:space="preserve"> 2'45.923a</t>
  </si>
  <si>
    <t xml:space="preserve"> 2'17.346a</t>
  </si>
  <si>
    <t xml:space="preserve"> 2'16.016a</t>
  </si>
  <si>
    <t>*49.642</t>
  </si>
  <si>
    <t>* 2'15.192a</t>
  </si>
  <si>
    <t>*37.074</t>
  </si>
  <si>
    <t>*23.183</t>
  </si>
  <si>
    <t>*25.125</t>
  </si>
  <si>
    <t xml:space="preserve"> 2'16.076a</t>
  </si>
  <si>
    <t xml:space="preserve"> 2'15.464a</t>
  </si>
  <si>
    <t xml:space="preserve"> 2'15.678a</t>
  </si>
  <si>
    <t xml:space="preserve"> 2'15.907a</t>
  </si>
  <si>
    <t xml:space="preserve"> 2'16.749a</t>
  </si>
  <si>
    <t xml:space="preserve"> 2'16.155a</t>
  </si>
  <si>
    <t xml:space="preserve"> 2'16.103a</t>
  </si>
  <si>
    <t xml:space="preserve"> 2'16.867a</t>
  </si>
  <si>
    <t xml:space="preserve"> 2'16.448a</t>
  </si>
  <si>
    <t xml:space="preserve"> 2'35.502a</t>
  </si>
  <si>
    <t xml:space="preserve"> 3'18.956a</t>
  </si>
  <si>
    <t>1'39.247</t>
  </si>
  <si>
    <t xml:space="preserve"> 2'17.107a</t>
  </si>
  <si>
    <t xml:space="preserve"> 2'17.642a</t>
  </si>
  <si>
    <t xml:space="preserve"> 2'16.847a</t>
  </si>
  <si>
    <t xml:space="preserve"> 2'16.606a</t>
  </si>
  <si>
    <t xml:space="preserve"> 2'17.113a</t>
  </si>
  <si>
    <t xml:space="preserve"> 2'16.571a</t>
  </si>
  <si>
    <t xml:space="preserve"> 2'17.023a</t>
  </si>
  <si>
    <t xml:space="preserve"> 2'18.311a</t>
  </si>
  <si>
    <t xml:space="preserve"> 2'17.620a</t>
  </si>
  <si>
    <t xml:space="preserve"> 2'17.439a</t>
  </si>
  <si>
    <t xml:space="preserve"> 2'17.775a</t>
  </si>
  <si>
    <t xml:space="preserve"> 2'18.937a</t>
  </si>
  <si>
    <t>- 16 -</t>
  </si>
  <si>
    <t xml:space="preserve">      42   8h Honda EG Racing   Honda CBR1000RR</t>
  </si>
  <si>
    <t xml:space="preserve">              a = 中村　知雅  b =   </t>
  </si>
  <si>
    <t xml:space="preserve"> 2'12.697(12/34)   PIT STOP 1回</t>
  </si>
  <si>
    <t xml:space="preserve"> 2'33.758a</t>
  </si>
  <si>
    <t xml:space="preserve"> 3'01.511a</t>
  </si>
  <si>
    <t>1'18.589</t>
  </si>
  <si>
    <t xml:space="preserve"> 3'49.877a</t>
  </si>
  <si>
    <t>1'24.975</t>
  </si>
  <si>
    <t xml:space="preserve"> 3'48.073a</t>
  </si>
  <si>
    <t>1'30.351</t>
  </si>
  <si>
    <t xml:space="preserve"> 3'25.445a</t>
  </si>
  <si>
    <t>1'21.037</t>
  </si>
  <si>
    <t xml:space="preserve"> 2'44.305a</t>
  </si>
  <si>
    <t xml:space="preserve"> 2'14.691a</t>
  </si>
  <si>
    <t xml:space="preserve"> 2'14.354a</t>
  </si>
  <si>
    <t xml:space="preserve"> 2'14.380a</t>
  </si>
  <si>
    <t xml:space="preserve"> 2'13.313a</t>
  </si>
  <si>
    <t xml:space="preserve"> 2'13.231a</t>
  </si>
  <si>
    <t>* 2'12.697a</t>
  </si>
  <si>
    <t>*36.448</t>
  </si>
  <si>
    <t>*22.713</t>
  </si>
  <si>
    <t>*24.738</t>
  </si>
  <si>
    <t xml:space="preserve"> 2'13.032a</t>
  </si>
  <si>
    <t>*48.775</t>
  </si>
  <si>
    <t xml:space="preserve"> 2'14.876a</t>
  </si>
  <si>
    <t xml:space="preserve"> 2'27.319a</t>
  </si>
  <si>
    <t xml:space="preserve"> 3'03.341a</t>
  </si>
  <si>
    <t>1'25.666</t>
  </si>
  <si>
    <t xml:space="preserve"> 2'13.528a</t>
  </si>
  <si>
    <t xml:space="preserve"> 2'13.351a</t>
  </si>
  <si>
    <t xml:space="preserve"> 2'14.916a</t>
  </si>
  <si>
    <t xml:space="preserve"> 2'14.030a</t>
  </si>
  <si>
    <t xml:space="preserve"> 2'13.720a</t>
  </si>
  <si>
    <t xml:space="preserve"> 2'15.348a</t>
  </si>
  <si>
    <t xml:space="preserve"> 2'13.854a</t>
  </si>
  <si>
    <t xml:space="preserve"> 2'13.981a</t>
  </si>
  <si>
    <t xml:space="preserve"> 2'14.258a</t>
  </si>
  <si>
    <t xml:space="preserve"> 2'13.953a</t>
  </si>
  <si>
    <t xml:space="preserve"> 2'14.712a</t>
  </si>
  <si>
    <t xml:space="preserve"> 2'14.746a</t>
  </si>
  <si>
    <t xml:space="preserve"> 2'14.623a</t>
  </si>
  <si>
    <t xml:space="preserve"> 2'15.134a</t>
  </si>
  <si>
    <t xml:space="preserve"> 2'13.943a</t>
  </si>
  <si>
    <t xml:space="preserve"> 2'15.523a</t>
  </si>
  <si>
    <t xml:space="preserve"> 2'14.011a</t>
  </si>
  <si>
    <t>- 17 -</t>
  </si>
  <si>
    <t xml:space="preserve">      43   8h チームスガイレーシングジャパン   aprilia RSV4 RF</t>
  </si>
  <si>
    <t xml:space="preserve">              a = 須貝　義行  b =   </t>
  </si>
  <si>
    <t xml:space="preserve"> 2'15.879(33/34)   PIT STOP 1回</t>
  </si>
  <si>
    <t xml:space="preserve"> 2'34.474a</t>
  </si>
  <si>
    <t xml:space="preserve"> 3'03.707a</t>
  </si>
  <si>
    <t>1'18.756</t>
  </si>
  <si>
    <t xml:space="preserve"> 3'50.526a</t>
  </si>
  <si>
    <t>1'25.446</t>
  </si>
  <si>
    <t xml:space="preserve"> 3'46.208a</t>
  </si>
  <si>
    <t>1'30.898</t>
  </si>
  <si>
    <t xml:space="preserve"> 3'25.676a</t>
  </si>
  <si>
    <t>1'21.539</t>
  </si>
  <si>
    <t xml:space="preserve"> 2'46.621a</t>
  </si>
  <si>
    <t xml:space="preserve"> 2'17.817a</t>
  </si>
  <si>
    <t xml:space="preserve"> 2'17.795a</t>
  </si>
  <si>
    <t xml:space="preserve"> 2'17.494a</t>
  </si>
  <si>
    <t xml:space="preserve"> 2'16.975a</t>
  </si>
  <si>
    <t xml:space="preserve"> 2'17.545a</t>
  </si>
  <si>
    <t xml:space="preserve"> 2'16.783a</t>
  </si>
  <si>
    <t xml:space="preserve"> 2'18.005a</t>
  </si>
  <si>
    <t xml:space="preserve"> 2'16.028a</t>
  </si>
  <si>
    <t>*23.048</t>
  </si>
  <si>
    <t>*49.943</t>
  </si>
  <si>
    <t xml:space="preserve"> 2'31.399a</t>
  </si>
  <si>
    <t xml:space="preserve"> 3'04.651a</t>
  </si>
  <si>
    <t>1'24.464</t>
  </si>
  <si>
    <t xml:space="preserve"> 2'17.443a</t>
  </si>
  <si>
    <t xml:space="preserve"> 2'16.842a</t>
  </si>
  <si>
    <t xml:space="preserve"> 2'18.516a</t>
  </si>
  <si>
    <t xml:space="preserve"> 2'16.550a</t>
  </si>
  <si>
    <t xml:space="preserve"> 2'16.069a</t>
  </si>
  <si>
    <t xml:space="preserve"> 2'16.683a</t>
  </si>
  <si>
    <t xml:space="preserve"> 2'17.054a</t>
  </si>
  <si>
    <t xml:space="preserve"> 2'17.097a</t>
  </si>
  <si>
    <t xml:space="preserve"> 2'17.215a</t>
  </si>
  <si>
    <t xml:space="preserve"> 2'16.592a</t>
  </si>
  <si>
    <t xml:space="preserve"> 2'16.922a</t>
  </si>
  <si>
    <t xml:space="preserve"> 2'16.594a</t>
  </si>
  <si>
    <t xml:space="preserve"> 2'17.046a</t>
  </si>
  <si>
    <t xml:space="preserve"> 2'16.086a</t>
  </si>
  <si>
    <t>*288.0</t>
  </si>
  <si>
    <t>*25.350</t>
  </si>
  <si>
    <t xml:space="preserve"> 2'17.748a</t>
  </si>
  <si>
    <t xml:space="preserve"> 2'16.438a</t>
  </si>
  <si>
    <t>* 2'15.879a</t>
  </si>
  <si>
    <t>*37.065</t>
  </si>
  <si>
    <t xml:space="preserve"> 2'16.140a</t>
  </si>
  <si>
    <t>- 18 -</t>
  </si>
  <si>
    <t xml:space="preserve">      46   - Kawasaki Team GREEN   KAWASAKI ZX-10RR</t>
  </si>
  <si>
    <t xml:space="preserve">              a = 松﨑　克哉  b =   </t>
  </si>
  <si>
    <t xml:space="preserve"> 2'10.828(11/35)   PIT STOP 1回</t>
  </si>
  <si>
    <t xml:space="preserve"> 2'33.499a</t>
  </si>
  <si>
    <t xml:space="preserve"> 3'00.293a</t>
  </si>
  <si>
    <t>1'18.420</t>
  </si>
  <si>
    <t xml:space="preserve"> 3'49.638a</t>
  </si>
  <si>
    <t>1'25.012</t>
  </si>
  <si>
    <t xml:space="preserve"> 3'48.006a</t>
  </si>
  <si>
    <t>1'30.925</t>
  </si>
  <si>
    <t xml:space="preserve"> 3'25.375a</t>
  </si>
  <si>
    <t>1'20.958</t>
  </si>
  <si>
    <t xml:space="preserve"> 2'45.512a</t>
  </si>
  <si>
    <t xml:space="preserve"> 2'14.949a</t>
  </si>
  <si>
    <t xml:space="preserve"> 2'12.643a</t>
  </si>
  <si>
    <t xml:space="preserve"> 2'12.052a</t>
  </si>
  <si>
    <t>* 2'10.828a</t>
  </si>
  <si>
    <t>*35.540</t>
  </si>
  <si>
    <t>*22.334</t>
  </si>
  <si>
    <t>*24.467</t>
  </si>
  <si>
    <t xml:space="preserve"> 2'11.380a</t>
  </si>
  <si>
    <t>*48.198</t>
  </si>
  <si>
    <t xml:space="preserve"> 2'12.136a</t>
  </si>
  <si>
    <t xml:space="preserve"> 2'12.042a</t>
  </si>
  <si>
    <t xml:space="preserve"> 2'11.730a</t>
  </si>
  <si>
    <t xml:space="preserve"> 2'11.961a</t>
  </si>
  <si>
    <t xml:space="preserve"> 2'12.071a</t>
  </si>
  <si>
    <t xml:space="preserve"> 2'27.869a</t>
  </si>
  <si>
    <t xml:space="preserve"> 2'46.860a</t>
  </si>
  <si>
    <t>1'10.258</t>
  </si>
  <si>
    <t xml:space="preserve"> 2'11.581a</t>
  </si>
  <si>
    <t xml:space="preserve"> 2'12.608a</t>
  </si>
  <si>
    <t xml:space="preserve"> 2'14.189a</t>
  </si>
  <si>
    <t xml:space="preserve"> 2'12.182a</t>
  </si>
  <si>
    <t xml:space="preserve"> 2'12.859a</t>
  </si>
  <si>
    <t xml:space="preserve"> 2'12.077a</t>
  </si>
  <si>
    <t xml:space="preserve"> 2'13.510a</t>
  </si>
  <si>
    <t xml:space="preserve"> 2'13.160a</t>
  </si>
  <si>
    <t xml:space="preserve"> 2'12.763a</t>
  </si>
  <si>
    <t xml:space="preserve"> 2'12.488a</t>
  </si>
  <si>
    <t xml:space="preserve"> 2'14.865a</t>
  </si>
  <si>
    <t xml:space="preserve"> 2'13.586a</t>
  </si>
  <si>
    <t xml:space="preserve"> 2'13.389a</t>
  </si>
  <si>
    <t xml:space="preserve"> 2'14.736a</t>
  </si>
  <si>
    <t>- 19 -</t>
  </si>
  <si>
    <t xml:space="preserve">      47   - Webike チームノリックヤマハ   YAMAHA  YZF-R1</t>
  </si>
  <si>
    <t xml:space="preserve">              a = 上和田　拓海  b =   </t>
  </si>
  <si>
    <t xml:space="preserve"> 2'12.909(9/31)   PIT STOP 2回</t>
  </si>
  <si>
    <t xml:space="preserve"> 2'30.151a</t>
  </si>
  <si>
    <t xml:space="preserve"> 2'59.553a</t>
  </si>
  <si>
    <t>1'17.625</t>
  </si>
  <si>
    <t xml:space="preserve"> 3'47.146a</t>
  </si>
  <si>
    <t>1'24.529</t>
  </si>
  <si>
    <t xml:space="preserve"> 3'49.792a</t>
  </si>
  <si>
    <t>1'30.715</t>
  </si>
  <si>
    <t xml:space="preserve"> 3'26.197a</t>
  </si>
  <si>
    <t>1'20.033</t>
  </si>
  <si>
    <t xml:space="preserve"> 2'46.256a</t>
  </si>
  <si>
    <t xml:space="preserve"> 2'14.731a</t>
  </si>
  <si>
    <t xml:space="preserve"> 2'13.606a</t>
  </si>
  <si>
    <t>*36.555</t>
  </si>
  <si>
    <t>* 2'12.909a</t>
  </si>
  <si>
    <t>*48.747</t>
  </si>
  <si>
    <t xml:space="preserve"> 2'13.767a</t>
  </si>
  <si>
    <t>*24.749</t>
  </si>
  <si>
    <t xml:space="preserve"> 2'27.163a</t>
  </si>
  <si>
    <t>*22.527</t>
  </si>
  <si>
    <t xml:space="preserve"> 2'43.699a</t>
  </si>
  <si>
    <t>1'04.846</t>
  </si>
  <si>
    <t xml:space="preserve"> 2'16.545a</t>
  </si>
  <si>
    <t xml:space="preserve"> 3'05.955a</t>
  </si>
  <si>
    <t>1'23.835</t>
  </si>
  <si>
    <t xml:space="preserve"> 7'19.834a</t>
  </si>
  <si>
    <t>5'38.986</t>
  </si>
  <si>
    <t xml:space="preserve"> 2'16.375a</t>
  </si>
  <si>
    <t xml:space="preserve"> 2'15.823a</t>
  </si>
  <si>
    <t xml:space="preserve"> 2'17.345a</t>
  </si>
  <si>
    <t xml:space="preserve"> 2'17.516a</t>
  </si>
  <si>
    <t xml:space="preserve"> 2'15.456a</t>
  </si>
  <si>
    <t xml:space="preserve"> 2'14.952a</t>
  </si>
  <si>
    <t xml:space="preserve"> 2'15.767a</t>
  </si>
  <si>
    <t xml:space="preserve"> 2'15.051a</t>
  </si>
  <si>
    <t xml:space="preserve"> 2'15.582a</t>
  </si>
  <si>
    <t xml:space="preserve"> 2'17.332a</t>
  </si>
  <si>
    <t xml:space="preserve"> 2'14.981a</t>
  </si>
  <si>
    <t xml:space="preserve"> 2'15.356a</t>
  </si>
  <si>
    <t xml:space="preserve"> 2'15.080a</t>
  </si>
  <si>
    <t xml:space="preserve"> 2'15.136a</t>
  </si>
  <si>
    <t xml:space="preserve"> 2'14.795a</t>
  </si>
  <si>
    <t xml:space="preserve"> 2'17.364a</t>
  </si>
  <si>
    <t>- 20 -</t>
  </si>
  <si>
    <t xml:space="preserve">      48   - 立秋モータース＆RC甲子園YAMAHA   YAMAHA  YZF-R1</t>
  </si>
  <si>
    <t xml:space="preserve">              a = 池田　貴彦  b =   </t>
  </si>
  <si>
    <t xml:space="preserve"> 2'16.343(15/33)   PIT STOP 1回</t>
  </si>
  <si>
    <t xml:space="preserve"> 2'38.940a</t>
  </si>
  <si>
    <t xml:space="preserve"> 3'04.300a</t>
  </si>
  <si>
    <t>1'17.350</t>
  </si>
  <si>
    <t xml:space="preserve"> 3'51.079a</t>
  </si>
  <si>
    <t>1'02.173</t>
  </si>
  <si>
    <t>1'24.725</t>
  </si>
  <si>
    <t xml:space="preserve"> 3'47.041a</t>
  </si>
  <si>
    <t>1'28.382</t>
  </si>
  <si>
    <t xml:space="preserve"> 3'24.684a</t>
  </si>
  <si>
    <t>1'20.272</t>
  </si>
  <si>
    <t xml:space="preserve"> 2'50.041a</t>
  </si>
  <si>
    <t xml:space="preserve"> 2'20.061a</t>
  </si>
  <si>
    <t xml:space="preserve"> 2'17.451a</t>
  </si>
  <si>
    <t>*281.5</t>
  </si>
  <si>
    <t xml:space="preserve"> 2'18.080a</t>
  </si>
  <si>
    <t xml:space="preserve"> 2'18.232a</t>
  </si>
  <si>
    <t xml:space="preserve"> 2'16.726a</t>
  </si>
  <si>
    <t>*22.984</t>
  </si>
  <si>
    <t xml:space="preserve"> 2'17.683a</t>
  </si>
  <si>
    <t xml:space="preserve"> 2'18.658a</t>
  </si>
  <si>
    <t xml:space="preserve"> 2'17.535a</t>
  </si>
  <si>
    <t>* 2'16.343a</t>
  </si>
  <si>
    <t>*50.064</t>
  </si>
  <si>
    <t xml:space="preserve"> 2'16.658a</t>
  </si>
  <si>
    <t>*37.284</t>
  </si>
  <si>
    <t>*25.265</t>
  </si>
  <si>
    <t xml:space="preserve"> 2'20.460a</t>
  </si>
  <si>
    <t xml:space="preserve"> 2'38.569a</t>
  </si>
  <si>
    <t xml:space="preserve"> 3'25.612a</t>
  </si>
  <si>
    <t>1'43.667</t>
  </si>
  <si>
    <t xml:space="preserve"> 2'19.320a</t>
  </si>
  <si>
    <t xml:space="preserve"> 2'18.344a</t>
  </si>
  <si>
    <t xml:space="preserve"> 2'19.380a</t>
  </si>
  <si>
    <t xml:space="preserve"> 2'20.015a</t>
  </si>
  <si>
    <t xml:space="preserve"> 2'19.286a</t>
  </si>
  <si>
    <t xml:space="preserve"> 2'21.946a</t>
  </si>
  <si>
    <t xml:space="preserve"> 2'19.711a</t>
  </si>
  <si>
    <t xml:space="preserve"> 2'20.937a</t>
  </si>
  <si>
    <t xml:space="preserve"> 2'22.344a</t>
  </si>
  <si>
    <t xml:space="preserve"> 2'19.675a</t>
  </si>
  <si>
    <t xml:space="preserve"> 2'19.038a</t>
  </si>
  <si>
    <t xml:space="preserve"> 2'21.452a</t>
  </si>
  <si>
    <t xml:space="preserve"> 2'21.333a</t>
  </si>
  <si>
    <t>- 21 -</t>
  </si>
  <si>
    <t xml:space="preserve">      50   - ヨシムラスズキMOTUL   SUZUKI GSX-R1000R</t>
  </si>
  <si>
    <t xml:space="preserve">              a = 濱原　颯道  b =   </t>
  </si>
  <si>
    <t xml:space="preserve"> 2'08.355(12/35)   PIT STOP 1回</t>
  </si>
  <si>
    <t xml:space="preserve"> 2'18.063a</t>
  </si>
  <si>
    <t xml:space="preserve"> 3'00.534a</t>
  </si>
  <si>
    <t>1'16.095</t>
  </si>
  <si>
    <t xml:space="preserve"> 3'43.602a</t>
  </si>
  <si>
    <t>1'00.582</t>
  </si>
  <si>
    <t>1'21.782</t>
  </si>
  <si>
    <t xml:space="preserve"> 3'50.634a</t>
  </si>
  <si>
    <t>1'02.509</t>
  </si>
  <si>
    <t>1'26.127</t>
  </si>
  <si>
    <t xml:space="preserve"> 3'29.072a</t>
  </si>
  <si>
    <t>1'16.604</t>
  </si>
  <si>
    <t xml:space="preserve"> 2'48.540a</t>
  </si>
  <si>
    <t xml:space="preserve"> 2'10.314a</t>
  </si>
  <si>
    <t xml:space="preserve"> 2'08.778a</t>
  </si>
  <si>
    <t xml:space="preserve"> 2'08.846a</t>
  </si>
  <si>
    <t>*35.220</t>
  </si>
  <si>
    <t xml:space="preserve"> 2'08.729a</t>
  </si>
  <si>
    <t>*47.155</t>
  </si>
  <si>
    <t xml:space="preserve"> 2'08.426a</t>
  </si>
  <si>
    <t>* 2'08.355a</t>
  </si>
  <si>
    <t>*23.694</t>
  </si>
  <si>
    <t>*21.846</t>
  </si>
  <si>
    <t>*302.9</t>
  </si>
  <si>
    <t xml:space="preserve"> 2'08.814a</t>
  </si>
  <si>
    <t xml:space="preserve"> 2'10.570a</t>
  </si>
  <si>
    <t xml:space="preserve"> 2'09.486a</t>
  </si>
  <si>
    <t xml:space="preserve"> 2'09.916a</t>
  </si>
  <si>
    <t xml:space="preserve"> 2'10.548a</t>
  </si>
  <si>
    <t xml:space="preserve"> 2'10.546a</t>
  </si>
  <si>
    <t xml:space="preserve"> 2'25.878a</t>
  </si>
  <si>
    <t xml:space="preserve"> 2'52.251a</t>
  </si>
  <si>
    <t>1'16.828</t>
  </si>
  <si>
    <t xml:space="preserve"> 2'09.208a</t>
  </si>
  <si>
    <t xml:space="preserve"> 2'10.989a</t>
  </si>
  <si>
    <t xml:space="preserve"> 2'09.480a</t>
  </si>
  <si>
    <t xml:space="preserve"> 2'10.270a</t>
  </si>
  <si>
    <t xml:space="preserve"> 2'09.854a</t>
  </si>
  <si>
    <t xml:space="preserve"> 2'09.895a</t>
  </si>
  <si>
    <t xml:space="preserve"> 2'10.080a</t>
  </si>
  <si>
    <t xml:space="preserve"> 2'10.536a</t>
  </si>
  <si>
    <t xml:space="preserve"> 2'10.168a</t>
  </si>
  <si>
    <t xml:space="preserve"> 2'10.307a</t>
  </si>
  <si>
    <t xml:space="preserve"> 2'10.447a</t>
  </si>
  <si>
    <t xml:space="preserve"> 2'11.110a</t>
  </si>
  <si>
    <t xml:space="preserve"> 2'11.611a</t>
  </si>
  <si>
    <t xml:space="preserve"> 2'11.377a</t>
  </si>
  <si>
    <t>- 22 -</t>
  </si>
  <si>
    <t xml:space="preserve">      51   8h Honda ブルーヘルメットMSC 熊本   Honda CBR1000RR</t>
  </si>
  <si>
    <t xml:space="preserve">              a = 森　　健祐  b =   </t>
  </si>
  <si>
    <t xml:space="preserve"> 2'15.929(14/33)   PIT STOP 1回</t>
  </si>
  <si>
    <t xml:space="preserve"> 2'36.337a</t>
  </si>
  <si>
    <t xml:space="preserve"> 3'04.140a</t>
  </si>
  <si>
    <t>1'18.275</t>
  </si>
  <si>
    <t xml:space="preserve"> 3'50.621a</t>
  </si>
  <si>
    <t>1'00.060</t>
  </si>
  <si>
    <t>1'24.900</t>
  </si>
  <si>
    <t xml:space="preserve"> 3'47.147a</t>
  </si>
  <si>
    <t>1'29.534</t>
  </si>
  <si>
    <t xml:space="preserve"> 3'25.325a</t>
  </si>
  <si>
    <t>1'21.246</t>
  </si>
  <si>
    <t xml:space="preserve"> 2'47.966a</t>
  </si>
  <si>
    <t xml:space="preserve"> 2'16.137a</t>
  </si>
  <si>
    <t>*23.119</t>
  </si>
  <si>
    <t>*49.965</t>
  </si>
  <si>
    <t xml:space="preserve"> 2'16.554a</t>
  </si>
  <si>
    <t xml:space="preserve"> 2'17.320a</t>
  </si>
  <si>
    <t xml:space="preserve"> 2'16.415a</t>
  </si>
  <si>
    <t xml:space="preserve"> 2'17.056a</t>
  </si>
  <si>
    <t xml:space="preserve"> 2'17.013a</t>
  </si>
  <si>
    <t xml:space="preserve"> 2'17.154a</t>
  </si>
  <si>
    <t>* 2'15.929a</t>
  </si>
  <si>
    <t xml:space="preserve"> 2'16.350a</t>
  </si>
  <si>
    <t>*36.986</t>
  </si>
  <si>
    <t xml:space="preserve"> 2'17.075a</t>
  </si>
  <si>
    <t xml:space="preserve"> 2'17.065a</t>
  </si>
  <si>
    <t xml:space="preserve"> 2'17.115a</t>
  </si>
  <si>
    <t xml:space="preserve"> 2'17.969a</t>
  </si>
  <si>
    <t xml:space="preserve"> 2'18.386a</t>
  </si>
  <si>
    <t xml:space="preserve"> 2'19.148a</t>
  </si>
  <si>
    <t xml:space="preserve"> 2'37.978a</t>
  </si>
  <si>
    <t xml:space="preserve"> 3'27.720a</t>
  </si>
  <si>
    <t>1'47.714</t>
  </si>
  <si>
    <t xml:space="preserve"> 2'18.755a</t>
  </si>
  <si>
    <t>*25.312</t>
  </si>
  <si>
    <t xml:space="preserve"> 2'17.823a</t>
  </si>
  <si>
    <t xml:space="preserve"> 2'18.133a</t>
  </si>
  <si>
    <t xml:space="preserve"> 2'19.550a</t>
  </si>
  <si>
    <t xml:space="preserve"> 2'19.941a</t>
  </si>
  <si>
    <t xml:space="preserve"> 2'19.758a</t>
  </si>
  <si>
    <t xml:space="preserve"> 2'20.796a</t>
  </si>
  <si>
    <t xml:space="preserve"> 2'20.671a</t>
  </si>
  <si>
    <t xml:space="preserve"> 2'20.856a</t>
  </si>
  <si>
    <t xml:space="preserve"> 2'21.322a</t>
  </si>
  <si>
    <t>- 23 -</t>
  </si>
  <si>
    <t xml:space="preserve">      52   - Honda浜友会浜松エスカルゴ   Honda CBR1000RR</t>
  </si>
  <si>
    <t xml:space="preserve">              a = 野寄　真二  </t>
  </si>
  <si>
    <t xml:space="preserve"> 2'15.825(10/33)   PIT STOP 1回</t>
  </si>
  <si>
    <t xml:space="preserve"> 2'37.357a</t>
  </si>
  <si>
    <t xml:space="preserve"> 3'03.966a</t>
  </si>
  <si>
    <t>1'18.058</t>
  </si>
  <si>
    <t xml:space="preserve"> 3'51.425a</t>
  </si>
  <si>
    <t>1'01.435</t>
  </si>
  <si>
    <t>1'24.421</t>
  </si>
  <si>
    <t xml:space="preserve"> 3'46.952a</t>
  </si>
  <si>
    <t>1'28.713</t>
  </si>
  <si>
    <t xml:space="preserve"> 3'25.044a</t>
  </si>
  <si>
    <t>1'20.647</t>
  </si>
  <si>
    <t xml:space="preserve"> 2'47.913a</t>
  </si>
  <si>
    <t xml:space="preserve"> 2'16.347a</t>
  </si>
  <si>
    <t xml:space="preserve"> 2'16.819a</t>
  </si>
  <si>
    <t xml:space="preserve"> 2'17.471a</t>
  </si>
  <si>
    <t>*288.9</t>
  </si>
  <si>
    <t>* 2'15.825a</t>
  </si>
  <si>
    <t>*37.062</t>
  </si>
  <si>
    <t xml:space="preserve"> 2'17.153a</t>
  </si>
  <si>
    <t xml:space="preserve"> 2'17.655a</t>
  </si>
  <si>
    <t xml:space="preserve"> 2'17.450a</t>
  </si>
  <si>
    <t xml:space="preserve"> 2'16.332a</t>
  </si>
  <si>
    <t xml:space="preserve"> 2'16.877a</t>
  </si>
  <si>
    <t xml:space="preserve"> 2'17.305a</t>
  </si>
  <si>
    <t xml:space="preserve"> 2'15.911a</t>
  </si>
  <si>
    <t>*23.229</t>
  </si>
  <si>
    <t>*49.827</t>
  </si>
  <si>
    <t xml:space="preserve"> 2'17.710a</t>
  </si>
  <si>
    <t xml:space="preserve"> 2'36.558a</t>
  </si>
  <si>
    <t xml:space="preserve"> 3'11.264a</t>
  </si>
  <si>
    <t>1'31.897</t>
  </si>
  <si>
    <t xml:space="preserve"> 2'16.858a</t>
  </si>
  <si>
    <t>*25.134</t>
  </si>
  <si>
    <t xml:space="preserve"> 2'16.834a</t>
  </si>
  <si>
    <t xml:space="preserve"> 2'16.548a</t>
  </si>
  <si>
    <t xml:space="preserve"> 2'16.798a</t>
  </si>
  <si>
    <t xml:space="preserve"> 2'16.499a</t>
  </si>
  <si>
    <t xml:space="preserve"> 2'17.348a</t>
  </si>
  <si>
    <t xml:space="preserve"> 2'17.478a</t>
  </si>
  <si>
    <t xml:space="preserve"> 2'17.935a</t>
  </si>
  <si>
    <t xml:space="preserve"> 2'18.135a</t>
  </si>
  <si>
    <t xml:space="preserve"> 2'17.518a</t>
  </si>
  <si>
    <t xml:space="preserve"> 2'16.112a</t>
  </si>
  <si>
    <t xml:space="preserve"> 2'17.222a</t>
  </si>
  <si>
    <t xml:space="preserve"> 2'18.359a</t>
  </si>
  <si>
    <t>- 24 -</t>
  </si>
  <si>
    <t xml:space="preserve">      54   8h 磐田レーシングファミリー   YAMAHA  YZF-R1</t>
  </si>
  <si>
    <t xml:space="preserve">              a = 宮腰　　武  b =   </t>
  </si>
  <si>
    <t xml:space="preserve"> 2'16.428(11/33)   PIT STOP 1回</t>
  </si>
  <si>
    <t xml:space="preserve"> 2'39.766a</t>
  </si>
  <si>
    <t xml:space="preserve"> 3'04.433a</t>
  </si>
  <si>
    <t>1'17.681</t>
  </si>
  <si>
    <t xml:space="preserve"> 3'52.005a</t>
  </si>
  <si>
    <t>1'02.352</t>
  </si>
  <si>
    <t>1'24.749</t>
  </si>
  <si>
    <t xml:space="preserve"> 3'47.393a</t>
  </si>
  <si>
    <t>1'28.019</t>
  </si>
  <si>
    <t xml:space="preserve"> 3'24.916a</t>
  </si>
  <si>
    <t>1'19.497</t>
  </si>
  <si>
    <t xml:space="preserve"> 2'48.264a</t>
  </si>
  <si>
    <t xml:space="preserve"> 2'19.965a</t>
  </si>
  <si>
    <t xml:space="preserve"> 2'17.543a</t>
  </si>
  <si>
    <t xml:space="preserve"> 2'16.636a</t>
  </si>
  <si>
    <t xml:space="preserve"> 2'16.549a</t>
  </si>
  <si>
    <t>*25.032</t>
  </si>
  <si>
    <t>* 2'16.428a</t>
  </si>
  <si>
    <t>*37.342</t>
  </si>
  <si>
    <t>*23.469</t>
  </si>
  <si>
    <t xml:space="preserve"> 2'16.640a</t>
  </si>
  <si>
    <t>*50.135</t>
  </si>
  <si>
    <t xml:space="preserve"> 2'17.639a</t>
  </si>
  <si>
    <t xml:space="preserve"> 2'17.051a</t>
  </si>
  <si>
    <t xml:space="preserve"> 2'17.743a</t>
  </si>
  <si>
    <t xml:space="preserve"> 2'17.281a</t>
  </si>
  <si>
    <t xml:space="preserve"> 2'17.577a</t>
  </si>
  <si>
    <t xml:space="preserve"> 2'17.407a</t>
  </si>
  <si>
    <t xml:space="preserve"> 2'32.772a</t>
  </si>
  <si>
    <t xml:space="preserve"> 3'13.632a</t>
  </si>
  <si>
    <t>1'34.264</t>
  </si>
  <si>
    <t xml:space="preserve"> 2'17.177a</t>
  </si>
  <si>
    <t xml:space="preserve"> 2'18.287a</t>
  </si>
  <si>
    <t xml:space="preserve"> 2'17.557a</t>
  </si>
  <si>
    <t xml:space="preserve"> 2'17.708a</t>
  </si>
  <si>
    <t xml:space="preserve"> 2'17.890a</t>
  </si>
  <si>
    <t xml:space="preserve"> 2'17.791a</t>
  </si>
  <si>
    <t xml:space="preserve"> 2'17.601a</t>
  </si>
  <si>
    <t xml:space="preserve"> 2'16.918a</t>
  </si>
  <si>
    <t xml:space="preserve"> 2'17.355a</t>
  </si>
  <si>
    <t xml:space="preserve"> 2'18.388a</t>
  </si>
  <si>
    <t xml:space="preserve"> 2'18.509a</t>
  </si>
  <si>
    <t xml:space="preserve"> 2'18.234a</t>
  </si>
  <si>
    <t xml:space="preserve"> 2'18.202a</t>
  </si>
  <si>
    <t>- 25 -</t>
  </si>
  <si>
    <t xml:space="preserve">      55   8h TEAM　VITAL　SPIRIT   BMW S1000RR</t>
  </si>
  <si>
    <t xml:space="preserve">              a = 佐野　優人  b = 辻本　範行  </t>
  </si>
  <si>
    <t xml:space="preserve"> 2'12.413(19/34)   PIT STOP 1回</t>
  </si>
  <si>
    <t xml:space="preserve"> 2'30.536a</t>
  </si>
  <si>
    <t xml:space="preserve"> 2'59.764a</t>
  </si>
  <si>
    <t>1'18.130</t>
  </si>
  <si>
    <t xml:space="preserve"> 3'47.503a</t>
  </si>
  <si>
    <t>1'24.430</t>
  </si>
  <si>
    <t xml:space="preserve"> 3'49.478a</t>
  </si>
  <si>
    <t>1'30.743</t>
  </si>
  <si>
    <t xml:space="preserve"> 3'26.168a</t>
  </si>
  <si>
    <t>1'20.368</t>
  </si>
  <si>
    <t xml:space="preserve"> 2'44.442a</t>
  </si>
  <si>
    <t xml:space="preserve"> 2'13.487a</t>
  </si>
  <si>
    <t xml:space="preserve"> 2'13.498a</t>
  </si>
  <si>
    <t xml:space="preserve"> 2'12.688a</t>
  </si>
  <si>
    <t>*22.507</t>
  </si>
  <si>
    <t xml:space="preserve"> 2'13.560a</t>
  </si>
  <si>
    <t xml:space="preserve"> 2'12.617a</t>
  </si>
  <si>
    <t>*48.735</t>
  </si>
  <si>
    <t xml:space="preserve"> 2'12.890a</t>
  </si>
  <si>
    <t xml:space="preserve"> 2'14.159a</t>
  </si>
  <si>
    <t xml:space="preserve"> 2'12.877a</t>
  </si>
  <si>
    <t xml:space="preserve"> 2'12.780a</t>
  </si>
  <si>
    <t xml:space="preserve"> 2'12.652a</t>
  </si>
  <si>
    <t>*24.301</t>
  </si>
  <si>
    <t xml:space="preserve"> 2'12.687a</t>
  </si>
  <si>
    <t>* 2'12.413a</t>
  </si>
  <si>
    <t>*36.206</t>
  </si>
  <si>
    <t xml:space="preserve"> 2'29.741a</t>
  </si>
  <si>
    <t xml:space="preserve"> 3'08.670a</t>
  </si>
  <si>
    <t>1'30.161</t>
  </si>
  <si>
    <t xml:space="preserve"> 2'13.858a</t>
  </si>
  <si>
    <t xml:space="preserve"> 2'14.160a</t>
  </si>
  <si>
    <t xml:space="preserve"> 2'13.994a</t>
  </si>
  <si>
    <t xml:space="preserve"> 2'13.448a</t>
  </si>
  <si>
    <t xml:space="preserve"> 2'13.725a</t>
  </si>
  <si>
    <t xml:space="preserve"> 2'13.859a</t>
  </si>
  <si>
    <t xml:space="preserve"> 2'14.725a</t>
  </si>
  <si>
    <t xml:space="preserve"> 2'15.521a</t>
  </si>
  <si>
    <t xml:space="preserve"> 2'13.213a</t>
  </si>
  <si>
    <t xml:space="preserve"> 2'14.225a</t>
  </si>
  <si>
    <t xml:space="preserve"> 2'14.997a</t>
  </si>
  <si>
    <t xml:space="preserve"> 2'13.212a</t>
  </si>
  <si>
    <t xml:space="preserve"> 2'13.453a</t>
  </si>
  <si>
    <t>- 26 -</t>
  </si>
  <si>
    <t xml:space="preserve">      56   8h 磐田レーシングファミリーwithYMC   YAMAHA  YZF-R1</t>
  </si>
  <si>
    <t xml:space="preserve">              a = 上野　友寛  b =   </t>
  </si>
  <si>
    <t xml:space="preserve"> 2'16.411(14/31)   PIT STOP 2回</t>
  </si>
  <si>
    <t xml:space="preserve"> 2'38.443a</t>
  </si>
  <si>
    <t xml:space="preserve"> 3'03.267a</t>
  </si>
  <si>
    <t>1'18.077</t>
  </si>
  <si>
    <t xml:space="preserve"> 3'52.070a</t>
  </si>
  <si>
    <t>1'02.131</t>
  </si>
  <si>
    <t>1'24.887</t>
  </si>
  <si>
    <t xml:space="preserve"> 3'46.470a</t>
  </si>
  <si>
    <t>1'29.059</t>
  </si>
  <si>
    <t xml:space="preserve"> 3'25.090a</t>
  </si>
  <si>
    <t>1'20.719</t>
  </si>
  <si>
    <t xml:space="preserve"> 2'50.262a</t>
  </si>
  <si>
    <t xml:space="preserve"> 2'21.423a</t>
  </si>
  <si>
    <t xml:space="preserve"> 2'17.766a</t>
  </si>
  <si>
    <t xml:space="preserve"> 2'17.234a</t>
  </si>
  <si>
    <t xml:space="preserve"> 2'18.461a</t>
  </si>
  <si>
    <t xml:space="preserve"> 2'16.589a</t>
  </si>
  <si>
    <t>*49.967</t>
  </si>
  <si>
    <t xml:space="preserve"> 2'17.334a</t>
  </si>
  <si>
    <t xml:space="preserve"> 2'18.018a</t>
  </si>
  <si>
    <t>* 2'16.411a</t>
  </si>
  <si>
    <t>*37.457</t>
  </si>
  <si>
    <t>*23.345</t>
  </si>
  <si>
    <t>*25.318</t>
  </si>
  <si>
    <t xml:space="preserve"> 2'16.582a</t>
  </si>
  <si>
    <t xml:space="preserve"> 2'17.666a</t>
  </si>
  <si>
    <t xml:space="preserve"> 2'16.887a</t>
  </si>
  <si>
    <t xml:space="preserve"> 2'18.698a</t>
  </si>
  <si>
    <t xml:space="preserve"> 2'19.553a</t>
  </si>
  <si>
    <t xml:space="preserve"> 2'39.897a</t>
  </si>
  <si>
    <t xml:space="preserve"> 3'15.707a</t>
  </si>
  <si>
    <t>1'33.912</t>
  </si>
  <si>
    <t xml:space="preserve"> 2'21.016a</t>
  </si>
  <si>
    <t xml:space="preserve"> 2'19.463a</t>
  </si>
  <si>
    <t xml:space="preserve"> 2'19.366a</t>
  </si>
  <si>
    <t xml:space="preserve"> 2'19.082a</t>
  </si>
  <si>
    <t xml:space="preserve"> 2'18.981a</t>
  </si>
  <si>
    <t xml:space="preserve"> 2'19.828a</t>
  </si>
  <si>
    <t xml:space="preserve"> 2'19.691a</t>
  </si>
  <si>
    <t xml:space="preserve"> 2'41.734a</t>
  </si>
  <si>
    <t xml:space="preserve"> 7'15.593a</t>
  </si>
  <si>
    <t>5'33.624</t>
  </si>
  <si>
    <t xml:space="preserve"> 2'20.328a</t>
  </si>
  <si>
    <t>- 27 -</t>
  </si>
  <si>
    <t xml:space="preserve">      57   8h Honda 鈴鹿レーシングチーム   Honda CBR1000RR</t>
  </si>
  <si>
    <t xml:space="preserve">              a = 日浦　大治朗  b = 安田　毅史  </t>
  </si>
  <si>
    <t xml:space="preserve"> 2'11.139(12/35)   PIT STOP 1回</t>
  </si>
  <si>
    <t xml:space="preserve"> 2'29.579a</t>
  </si>
  <si>
    <t xml:space="preserve"> 2'59.656a</t>
  </si>
  <si>
    <t>1'16.994</t>
  </si>
  <si>
    <t xml:space="preserve"> 3'47.123a</t>
  </si>
  <si>
    <t>1'24.394</t>
  </si>
  <si>
    <t xml:space="preserve"> 3'49.573a</t>
  </si>
  <si>
    <t>1'30.500</t>
  </si>
  <si>
    <t xml:space="preserve"> 3'26.174a</t>
  </si>
  <si>
    <t>1'19.937</t>
  </si>
  <si>
    <t xml:space="preserve"> 2'46.424a</t>
  </si>
  <si>
    <t xml:space="preserve"> 2'14.558a</t>
  </si>
  <si>
    <t xml:space="preserve"> 2'12.517a</t>
  </si>
  <si>
    <t>*300.8</t>
  </si>
  <si>
    <t xml:space="preserve"> 2'12.091a</t>
  </si>
  <si>
    <t>*36.077</t>
  </si>
  <si>
    <t xml:space="preserve"> 2'11.621a</t>
  </si>
  <si>
    <t>* 2'11.139a</t>
  </si>
  <si>
    <t>*48.245</t>
  </si>
  <si>
    <t>*24.328</t>
  </si>
  <si>
    <t xml:space="preserve"> 2'11.703a</t>
  </si>
  <si>
    <t>*22.397</t>
  </si>
  <si>
    <t xml:space="preserve"> 2'12.392a</t>
  </si>
  <si>
    <t xml:space="preserve"> 2'12.712a</t>
  </si>
  <si>
    <t xml:space="preserve"> 2'11.641a</t>
  </si>
  <si>
    <t xml:space="preserve"> 2'11.549a</t>
  </si>
  <si>
    <t xml:space="preserve"> 2'12.019a</t>
  </si>
  <si>
    <t xml:space="preserve"> 2'12.080a</t>
  </si>
  <si>
    <t xml:space="preserve"> 2'12.435a</t>
  </si>
  <si>
    <t xml:space="preserve"> 2'12.751a</t>
  </si>
  <si>
    <t xml:space="preserve"> 2'12.811a</t>
  </si>
  <si>
    <t xml:space="preserve"> 2'12.382a</t>
  </si>
  <si>
    <t xml:space="preserve"> 2'12.107a</t>
  </si>
  <si>
    <t xml:space="preserve"> 2'13.037a</t>
  </si>
  <si>
    <t xml:space="preserve"> 2'12.808a</t>
  </si>
  <si>
    <t xml:space="preserve"> 2'29.399a</t>
  </si>
  <si>
    <t xml:space="preserve"> 2'57.275b</t>
  </si>
  <si>
    <t xml:space="preserve"> 2'13.129b</t>
  </si>
  <si>
    <t xml:space="preserve"> 2'14.093b</t>
  </si>
  <si>
    <t xml:space="preserve"> 2'13.535b</t>
  </si>
  <si>
    <t xml:space="preserve"> 2'13.188b</t>
  </si>
  <si>
    <t xml:space="preserve"> 2'15.077b</t>
  </si>
  <si>
    <t xml:space="preserve"> 2'13.347b</t>
  </si>
  <si>
    <t xml:space="preserve"> 2'13.404b</t>
  </si>
  <si>
    <t>- 28 -</t>
  </si>
  <si>
    <t xml:space="preserve">      58   8h チーム・エッチングファクトリー   YAMAHA  YZF-R1</t>
  </si>
  <si>
    <t xml:space="preserve">              a = 慶楽　大樹  b = 有川　浩太郎  </t>
  </si>
  <si>
    <t xml:space="preserve"> 2'15.762(31/31)   PIT STOP 2回</t>
  </si>
  <si>
    <t xml:space="preserve"> 2'40.545a</t>
  </si>
  <si>
    <t xml:space="preserve"> 3'04.266a</t>
  </si>
  <si>
    <t>1'18.105</t>
  </si>
  <si>
    <t xml:space="preserve"> 3'52.610a</t>
  </si>
  <si>
    <t>1'02.471</t>
  </si>
  <si>
    <t>1'25.243</t>
  </si>
  <si>
    <t xml:space="preserve"> 3'46.919a</t>
  </si>
  <si>
    <t>1'30.016</t>
  </si>
  <si>
    <t xml:space="preserve"> 3'24.923a</t>
  </si>
  <si>
    <t>1'20.103</t>
  </si>
  <si>
    <t xml:space="preserve"> 2'47.618a</t>
  </si>
  <si>
    <t xml:space="preserve"> 2'18.591a</t>
  </si>
  <si>
    <t xml:space="preserve"> 2'16.135a</t>
  </si>
  <si>
    <t xml:space="preserve"> 2'16.528a</t>
  </si>
  <si>
    <t xml:space="preserve"> 2'16.667a</t>
  </si>
  <si>
    <t xml:space="preserve"> 2'38.095a</t>
  </si>
  <si>
    <t>*286.1</t>
  </si>
  <si>
    <t xml:space="preserve"> 2'23.288a</t>
  </si>
  <si>
    <t xml:space="preserve"> 2'19.667a</t>
  </si>
  <si>
    <t xml:space="preserve"> 2'27.318a</t>
  </si>
  <si>
    <t xml:space="preserve"> 2'22.499a</t>
  </si>
  <si>
    <t xml:space="preserve"> 2'19.914a</t>
  </si>
  <si>
    <t xml:space="preserve"> 2'25.471a</t>
  </si>
  <si>
    <t xml:space="preserve"> 2'40.559a</t>
  </si>
  <si>
    <t xml:space="preserve"> 5'49.034b</t>
  </si>
  <si>
    <t xml:space="preserve"> 3'50.131b</t>
  </si>
  <si>
    <t>2'10.823</t>
  </si>
  <si>
    <t xml:space="preserve"> 2'16.431b</t>
  </si>
  <si>
    <t>*25.165</t>
  </si>
  <si>
    <t xml:space="preserve"> 2'16.483b</t>
  </si>
  <si>
    <t>*23.087</t>
  </si>
  <si>
    <t xml:space="preserve"> 2'16.985b</t>
  </si>
  <si>
    <t xml:space="preserve"> 2'16.152b</t>
  </si>
  <si>
    <t xml:space="preserve"> 2'17.511b</t>
  </si>
  <si>
    <t xml:space="preserve"> 2'17.253b</t>
  </si>
  <si>
    <t>*37.136</t>
  </si>
  <si>
    <t xml:space="preserve"> 2'19.088b</t>
  </si>
  <si>
    <t xml:space="preserve"> 2'16.543b</t>
  </si>
  <si>
    <t xml:space="preserve"> 2'16.778b</t>
  </si>
  <si>
    <t xml:space="preserve"> 2'16.420b</t>
  </si>
  <si>
    <t>* 2'15.762b</t>
  </si>
  <si>
    <t>*49.791</t>
  </si>
  <si>
    <t>- 29 -</t>
  </si>
  <si>
    <t xml:space="preserve">      60   - ﾁﾀﾆｳﾑﾊﾟﾜｰ ﾌｰﾀｰｽﾞ ﾚｰｼﾝｸﾞ   YAMAHA  YZF-R1</t>
  </si>
  <si>
    <t xml:space="preserve">              a = 津田　一磨  </t>
  </si>
  <si>
    <t xml:space="preserve"> 2'12.574(12/34)   PIT STOP 1回</t>
  </si>
  <si>
    <t xml:space="preserve"> 2'34.674a</t>
  </si>
  <si>
    <t xml:space="preserve"> 3'03.030a</t>
  </si>
  <si>
    <t>1'19.379</t>
  </si>
  <si>
    <t xml:space="preserve"> 3'49.568a</t>
  </si>
  <si>
    <t>1'25.711</t>
  </si>
  <si>
    <t xml:space="preserve"> 3'47.049a</t>
  </si>
  <si>
    <t>1'31.081</t>
  </si>
  <si>
    <t xml:space="preserve"> 3'25.615a</t>
  </si>
  <si>
    <t>1'21.673</t>
  </si>
  <si>
    <t xml:space="preserve"> 2'43.937a</t>
  </si>
  <si>
    <t xml:space="preserve"> 2'14.153a</t>
  </si>
  <si>
    <t xml:space="preserve"> 2'14.516a</t>
  </si>
  <si>
    <t xml:space="preserve"> 2'13.520a</t>
  </si>
  <si>
    <t xml:space="preserve"> 2'12.674a</t>
  </si>
  <si>
    <t>*36.373</t>
  </si>
  <si>
    <t>*22.581</t>
  </si>
  <si>
    <t>* 2'12.574a</t>
  </si>
  <si>
    <t>*48.912</t>
  </si>
  <si>
    <t>*24.429</t>
  </si>
  <si>
    <t xml:space="preserve"> 2'13.384a</t>
  </si>
  <si>
    <t xml:space="preserve"> 2'14.800a</t>
  </si>
  <si>
    <t xml:space="preserve"> 2'14.477a</t>
  </si>
  <si>
    <t xml:space="preserve"> 2'13.669a</t>
  </si>
  <si>
    <t xml:space="preserve"> 2'13.350a</t>
  </si>
  <si>
    <t xml:space="preserve"> 2'13.532a</t>
  </si>
  <si>
    <t xml:space="preserve"> 2'14.361a</t>
  </si>
  <si>
    <t xml:space="preserve"> 2'28.463a</t>
  </si>
  <si>
    <t xml:space="preserve"> 3'06.770a</t>
  </si>
  <si>
    <t>1'28.988</t>
  </si>
  <si>
    <t xml:space="preserve"> 2'13.887a</t>
  </si>
  <si>
    <t xml:space="preserve"> 2'13.356a</t>
  </si>
  <si>
    <t xml:space="preserve"> 2'14.092a</t>
  </si>
  <si>
    <t xml:space="preserve"> 2'13.214a</t>
  </si>
  <si>
    <t xml:space="preserve"> 2'13.791a</t>
  </si>
  <si>
    <t xml:space="preserve"> 2'14.166a</t>
  </si>
  <si>
    <t xml:space="preserve"> 2'14.730a</t>
  </si>
  <si>
    <t xml:space="preserve"> 2'13.551a</t>
  </si>
  <si>
    <t xml:space="preserve"> 2'13.927a</t>
  </si>
  <si>
    <t xml:space="preserve"> 2'15.362a</t>
  </si>
  <si>
    <t xml:space="preserve"> 2'13.257a</t>
  </si>
  <si>
    <t>- 30 -</t>
  </si>
  <si>
    <t xml:space="preserve">      61   8h Team deLIGHT   DUCATI PANIGALE"</t>
  </si>
  <si>
    <t xml:space="preserve">              a = 奥田　貴哉  b = 森　　繁生  </t>
  </si>
  <si>
    <t xml:space="preserve"> 2'13.760(9/34)   PIT STOP 1回</t>
  </si>
  <si>
    <t xml:space="preserve"> 2'35.905a</t>
  </si>
  <si>
    <t xml:space="preserve"> 3'03.512a</t>
  </si>
  <si>
    <t>1'17.719</t>
  </si>
  <si>
    <t xml:space="preserve"> 3'50.365a</t>
  </si>
  <si>
    <t>1'00.118</t>
  </si>
  <si>
    <t>1'24.795</t>
  </si>
  <si>
    <t xml:space="preserve"> 3'47.106a</t>
  </si>
  <si>
    <t>1'29.339</t>
  </si>
  <si>
    <t xml:space="preserve"> 3'25.278a</t>
  </si>
  <si>
    <t>1'21.308</t>
  </si>
  <si>
    <t xml:space="preserve"> 2'45.046a</t>
  </si>
  <si>
    <t xml:space="preserve"> 2'14.019a</t>
  </si>
  <si>
    <t>*36.674</t>
  </si>
  <si>
    <t>*22.633</t>
  </si>
  <si>
    <t xml:space="preserve"> 2'14.014a</t>
  </si>
  <si>
    <t>* 2'13.760a</t>
  </si>
  <si>
    <t xml:space="preserve"> 2'13.778a</t>
  </si>
  <si>
    <t xml:space="preserve"> 2'14.057a</t>
  </si>
  <si>
    <t xml:space="preserve"> 2'13.775a</t>
  </si>
  <si>
    <t>*49.271</t>
  </si>
  <si>
    <t xml:space="preserve"> 2'14.309a</t>
  </si>
  <si>
    <t xml:space="preserve"> 2'14.752a</t>
  </si>
  <si>
    <t xml:space="preserve"> 2'14.381a</t>
  </si>
  <si>
    <t xml:space="preserve"> 2'14.614a</t>
  </si>
  <si>
    <t xml:space="preserve"> 2'14.947a</t>
  </si>
  <si>
    <t xml:space="preserve"> 2'15.450a</t>
  </si>
  <si>
    <t xml:space="preserve"> 2'29.264a</t>
  </si>
  <si>
    <t xml:space="preserve"> 3'09.550a</t>
  </si>
  <si>
    <t>1'31.704</t>
  </si>
  <si>
    <t xml:space="preserve"> 2'14.674a</t>
  </si>
  <si>
    <t xml:space="preserve"> 2'13.983a</t>
  </si>
  <si>
    <t>*24.551</t>
  </si>
  <si>
    <t xml:space="preserve"> 2'14.484a</t>
  </si>
  <si>
    <t xml:space="preserve"> 2'14.209a</t>
  </si>
  <si>
    <t xml:space="preserve"> 2'14.342a</t>
  </si>
  <si>
    <t xml:space="preserve"> 2'14.185a</t>
  </si>
  <si>
    <t xml:space="preserve"> 2'14.442a</t>
  </si>
  <si>
    <t xml:space="preserve"> 2'14.490a</t>
  </si>
  <si>
    <t xml:space="preserve"> 2'14.334a</t>
  </si>
  <si>
    <t xml:space="preserve"> 2'14.205a</t>
  </si>
  <si>
    <t xml:space="preserve"> 2'14.974a</t>
  </si>
  <si>
    <t xml:space="preserve"> 2'15.107a</t>
  </si>
  <si>
    <t xml:space="preserve"> 2'15.875a</t>
  </si>
  <si>
    <t>- 31 -</t>
  </si>
  <si>
    <t xml:space="preserve">      66   8h 浜松チームタイタン   SUZUKI GSX-R1000</t>
  </si>
  <si>
    <t xml:space="preserve">              a = 犬木　　翼  b =   </t>
  </si>
  <si>
    <t xml:space="preserve"> 2'15.318(11/33)   PIT STOP 1回</t>
  </si>
  <si>
    <t xml:space="preserve"> 2'36.677a</t>
  </si>
  <si>
    <t xml:space="preserve"> 3'03.916a</t>
  </si>
  <si>
    <t>1'18.167</t>
  </si>
  <si>
    <t xml:space="preserve"> 3'51.048a</t>
  </si>
  <si>
    <t>1'00.518</t>
  </si>
  <si>
    <t>1'24.468</t>
  </si>
  <si>
    <t xml:space="preserve"> 3'47.506a</t>
  </si>
  <si>
    <t>1'29.044</t>
  </si>
  <si>
    <t xml:space="preserve"> 3'24.896a</t>
  </si>
  <si>
    <t>1'20.883</t>
  </si>
  <si>
    <t xml:space="preserve"> 2'47.493a</t>
  </si>
  <si>
    <t xml:space="preserve"> 2'16.310a</t>
  </si>
  <si>
    <t xml:space="preserve"> 2'15.748a</t>
  </si>
  <si>
    <t xml:space="preserve"> 2'15.847a</t>
  </si>
  <si>
    <t>*25.040</t>
  </si>
  <si>
    <t xml:space="preserve"> 2'15.417a</t>
  </si>
  <si>
    <t>* 2'15.318a</t>
  </si>
  <si>
    <t xml:space="preserve"> 2'15.569a</t>
  </si>
  <si>
    <t xml:space="preserve"> 2'15.373a</t>
  </si>
  <si>
    <t xml:space="preserve"> 2'15.914a</t>
  </si>
  <si>
    <t xml:space="preserve"> 2'15.657a</t>
  </si>
  <si>
    <t xml:space="preserve"> 2'16.215a</t>
  </si>
  <si>
    <t xml:space="preserve"> 2'16.790a</t>
  </si>
  <si>
    <t xml:space="preserve"> 2'32.775a</t>
  </si>
  <si>
    <t xml:space="preserve"> 3'08.548a</t>
  </si>
  <si>
    <t>1'30.116</t>
  </si>
  <si>
    <t xml:space="preserve"> 2'15.528a</t>
  </si>
  <si>
    <t>*23.079</t>
  </si>
  <si>
    <t>*49.558</t>
  </si>
  <si>
    <t xml:space="preserve"> 2'15.483a</t>
  </si>
  <si>
    <t xml:space="preserve"> 2'16.184a</t>
  </si>
  <si>
    <t xml:space="preserve"> 2'16.040a</t>
  </si>
  <si>
    <t>*37.057</t>
  </si>
  <si>
    <t xml:space="preserve"> 2'17.328a</t>
  </si>
  <si>
    <t xml:space="preserve"> 2'15.874a</t>
  </si>
  <si>
    <t xml:space="preserve"> 2'15.843a</t>
  </si>
  <si>
    <t xml:space="preserve"> 2'15.998a</t>
  </si>
  <si>
    <t xml:space="preserve"> 2'21.495a</t>
  </si>
  <si>
    <t xml:space="preserve"> 2'16.662a</t>
  </si>
  <si>
    <t xml:space="preserve"> 2'29.311a</t>
  </si>
  <si>
    <t>1'01.466</t>
  </si>
  <si>
    <t xml:space="preserve"> 2'16.115a</t>
  </si>
  <si>
    <t xml:space="preserve"> 2'25.682a</t>
  </si>
  <si>
    <t>- 32 -</t>
  </si>
  <si>
    <t xml:space="preserve">      69   8h 山科ｶﾜｻｷ&amp;ﾋﾞｼﾞﾈｽﾗﾘｱｰﾄ&amp;YIC京都   KAWASAKI ZX-10R</t>
  </si>
  <si>
    <t xml:space="preserve">              a = 松本　正幸  b =   </t>
  </si>
  <si>
    <t xml:space="preserve"> 2'15.894(14/33)   PIT STOP 1回</t>
  </si>
  <si>
    <t xml:space="preserve"> 2'39.223a</t>
  </si>
  <si>
    <t xml:space="preserve"> 3'04.400a</t>
  </si>
  <si>
    <t>1'17.508</t>
  </si>
  <si>
    <t xml:space="preserve"> 3'51.461a</t>
  </si>
  <si>
    <t>1'02.127</t>
  </si>
  <si>
    <t>1'24.797</t>
  </si>
  <si>
    <t xml:space="preserve"> 3'46.816a</t>
  </si>
  <si>
    <t>1'27.939</t>
  </si>
  <si>
    <t xml:space="preserve"> 3'25.362a</t>
  </si>
  <si>
    <t>1'19.843</t>
  </si>
  <si>
    <t xml:space="preserve"> 2'49.087a</t>
  </si>
  <si>
    <t xml:space="preserve"> 2'20.896a</t>
  </si>
  <si>
    <t xml:space="preserve"> 2'17.873a</t>
  </si>
  <si>
    <t xml:space="preserve"> 2'17.262a</t>
  </si>
  <si>
    <t xml:space="preserve"> 2'18.106a</t>
  </si>
  <si>
    <t xml:space="preserve"> 2'16.897a</t>
  </si>
  <si>
    <t xml:space="preserve"> 2'17.312a</t>
  </si>
  <si>
    <t xml:space="preserve"> 2'18.469a</t>
  </si>
  <si>
    <t>* 2'15.894a</t>
  </si>
  <si>
    <t>*37.372</t>
  </si>
  <si>
    <t>*23.177</t>
  </si>
  <si>
    <t>*49.869</t>
  </si>
  <si>
    <t xml:space="preserve"> 2'16.579a</t>
  </si>
  <si>
    <t xml:space="preserve"> 2'16.654a</t>
  </si>
  <si>
    <t xml:space="preserve"> 2'16.818a</t>
  </si>
  <si>
    <t>*287.1</t>
  </si>
  <si>
    <t>*25.194</t>
  </si>
  <si>
    <t xml:space="preserve"> 2'17.643a</t>
  </si>
  <si>
    <t xml:space="preserve"> 2'19.756a</t>
  </si>
  <si>
    <t xml:space="preserve"> 2'34.950a</t>
  </si>
  <si>
    <t xml:space="preserve"> 3'13.941a</t>
  </si>
  <si>
    <t>1'32.126</t>
  </si>
  <si>
    <t xml:space="preserve"> 2'19.276a</t>
  </si>
  <si>
    <t xml:space="preserve"> 2'19.022a</t>
  </si>
  <si>
    <t xml:space="preserve"> 2'18.668a</t>
  </si>
  <si>
    <t xml:space="preserve"> 2'18.603a</t>
  </si>
  <si>
    <t xml:space="preserve"> 2'17.885a</t>
  </si>
  <si>
    <t xml:space="preserve"> 2'18.865a</t>
  </si>
  <si>
    <t xml:space="preserve"> 2'18.078a</t>
  </si>
  <si>
    <t xml:space="preserve"> 2'18.626a</t>
  </si>
  <si>
    <t xml:space="preserve"> 2'18.085a</t>
  </si>
  <si>
    <t xml:space="preserve"> 2'20.076a</t>
  </si>
  <si>
    <t xml:space="preserve"> 2'19.293a</t>
  </si>
  <si>
    <t xml:space="preserve"> 2'19.777a</t>
  </si>
  <si>
    <t>- 33 -</t>
  </si>
  <si>
    <t xml:space="preserve">      70   - SatuHATI.Honda Team Asia   Honda CBR1000RR</t>
  </si>
  <si>
    <t xml:space="preserve">              a = Md.Zaghwan Zaidi  b = Ratthaponｇ Wilairot  </t>
  </si>
  <si>
    <t xml:space="preserve"> 2'57.947(2/5)   PIT STOP 0回</t>
  </si>
  <si>
    <t xml:space="preserve"> 2'27.653b</t>
  </si>
  <si>
    <t>*23.420</t>
  </si>
  <si>
    <t>*51.499</t>
  </si>
  <si>
    <t>*252.4</t>
  </si>
  <si>
    <t>*25.689</t>
  </si>
  <si>
    <t>* 2'57.947b</t>
  </si>
  <si>
    <t>*36.393</t>
  </si>
  <si>
    <t>1'15.245</t>
  </si>
  <si>
    <t xml:space="preserve"> 3'45.496b</t>
  </si>
  <si>
    <t>1'25.232</t>
  </si>
  <si>
    <t xml:space="preserve"> 3'50.321b</t>
  </si>
  <si>
    <t>1'28.892</t>
  </si>
  <si>
    <t xml:space="preserve"> 3'27.086b</t>
  </si>
  <si>
    <t>1'19.056</t>
  </si>
  <si>
    <t>- 34 -</t>
  </si>
  <si>
    <t xml:space="preserve">      71   - Team KAGAYAMA   SUZUKI GSX-R1000</t>
  </si>
  <si>
    <t xml:space="preserve">              a = 加賀山　就臣  b =   </t>
  </si>
  <si>
    <t xml:space="preserve"> 2'11.137(22/34)   PIT STOP 2回</t>
  </si>
  <si>
    <t xml:space="preserve"> 2'26.980a</t>
  </si>
  <si>
    <t xml:space="preserve"> 2'57.722a</t>
  </si>
  <si>
    <t>1'14.730</t>
  </si>
  <si>
    <t xml:space="preserve"> 3'44.824a</t>
  </si>
  <si>
    <t>1'25.349</t>
  </si>
  <si>
    <t xml:space="preserve"> 3'50.683a</t>
  </si>
  <si>
    <t>1'00.402</t>
  </si>
  <si>
    <t>1'29.097</t>
  </si>
  <si>
    <t xml:space="preserve"> 3'26.779a</t>
  </si>
  <si>
    <t xml:space="preserve"> 2'49.138a</t>
  </si>
  <si>
    <t xml:space="preserve"> 2'13.275a</t>
  </si>
  <si>
    <t xml:space="preserve"> 2'11.157a</t>
  </si>
  <si>
    <t>*47.952</t>
  </si>
  <si>
    <t>*298.8</t>
  </si>
  <si>
    <t xml:space="preserve"> 2'23.897a</t>
  </si>
  <si>
    <t>*22.181</t>
  </si>
  <si>
    <t xml:space="preserve"> 2'40.674a</t>
  </si>
  <si>
    <t>1'04.512</t>
  </si>
  <si>
    <t xml:space="preserve"> 2'11.556a</t>
  </si>
  <si>
    <t xml:space="preserve"> 2'12.868a</t>
  </si>
  <si>
    <t xml:space="preserve"> 2'11.786a</t>
  </si>
  <si>
    <t xml:space="preserve"> 2'12.653a</t>
  </si>
  <si>
    <t xml:space="preserve"> 2'12.175a</t>
  </si>
  <si>
    <t xml:space="preserve"> 2'12.273a</t>
  </si>
  <si>
    <t xml:space="preserve"> 2'11.812a</t>
  </si>
  <si>
    <t xml:space="preserve"> 2'12.520a</t>
  </si>
  <si>
    <t xml:space="preserve"> 2'25.256a</t>
  </si>
  <si>
    <t xml:space="preserve"> 2'50.883a</t>
  </si>
  <si>
    <t>1'14.992</t>
  </si>
  <si>
    <t xml:space="preserve"> 2'11.219a</t>
  </si>
  <si>
    <t>* 2'11.137a</t>
  </si>
  <si>
    <t xml:space="preserve"> 2'11.275a</t>
  </si>
  <si>
    <t>*36.126</t>
  </si>
  <si>
    <t xml:space="preserve"> 2'11.390a</t>
  </si>
  <si>
    <t xml:space="preserve"> 2'11.736a</t>
  </si>
  <si>
    <t xml:space="preserve"> 2'12.731a</t>
  </si>
  <si>
    <t xml:space="preserve"> 2'11.569a</t>
  </si>
  <si>
    <t>*24.063</t>
  </si>
  <si>
    <t xml:space="preserve"> 2'11.680a</t>
  </si>
  <si>
    <t xml:space="preserve"> 2'12.405a</t>
  </si>
  <si>
    <t xml:space="preserve"> 2'11.617a</t>
  </si>
  <si>
    <t xml:space="preserve"> 2'13.113a</t>
  </si>
  <si>
    <t xml:space="preserve"> 2'12.569a</t>
  </si>
  <si>
    <t xml:space="preserve"> 2'12.331a</t>
  </si>
  <si>
    <t xml:space="preserve"> 2'13.806a</t>
  </si>
  <si>
    <t>- 35 -</t>
  </si>
  <si>
    <t xml:space="preserve">      74   8h AKENO SPEED・YAMAHA   YAMAHA  YZF-R1</t>
  </si>
  <si>
    <t xml:space="preserve">              a = 稲垣　　誠  b = 南本　宗一郎  </t>
  </si>
  <si>
    <t xml:space="preserve"> 2'11.455(14/34)   PIT STOP 1回</t>
  </si>
  <si>
    <t xml:space="preserve"> 2'30.691a</t>
  </si>
  <si>
    <t xml:space="preserve"> 3'00.154a</t>
  </si>
  <si>
    <t>1'18.403</t>
  </si>
  <si>
    <t xml:space="preserve"> 3'48.765a</t>
  </si>
  <si>
    <t>1'24.458</t>
  </si>
  <si>
    <t xml:space="preserve"> 3'48.206a</t>
  </si>
  <si>
    <t>1'31.109</t>
  </si>
  <si>
    <t xml:space="preserve"> 3'26.209a</t>
  </si>
  <si>
    <t>1'20.503</t>
  </si>
  <si>
    <t xml:space="preserve"> 2'45.518a</t>
  </si>
  <si>
    <t xml:space="preserve"> 2'12.980a</t>
  </si>
  <si>
    <t xml:space="preserve"> 2'12.716a</t>
  </si>
  <si>
    <t xml:space="preserve"> 2'12.245a</t>
  </si>
  <si>
    <t>*36.174</t>
  </si>
  <si>
    <t xml:space="preserve"> 2'12.484a</t>
  </si>
  <si>
    <t xml:space="preserve"> 2'12.196a</t>
  </si>
  <si>
    <t xml:space="preserve"> 2'13.569a</t>
  </si>
  <si>
    <t>* 2'11.455a</t>
  </si>
  <si>
    <t>*22.365</t>
  </si>
  <si>
    <t>*48.495</t>
  </si>
  <si>
    <t>*24.299</t>
  </si>
  <si>
    <t xml:space="preserve"> 2'12.103a</t>
  </si>
  <si>
    <t xml:space="preserve"> 2'12.732a</t>
  </si>
  <si>
    <t xml:space="preserve"> 2'12.532a</t>
  </si>
  <si>
    <t xml:space="preserve"> 2'12.960a</t>
  </si>
  <si>
    <t xml:space="preserve"> 2'13.299a</t>
  </si>
  <si>
    <t xml:space="preserve"> 2'13.482a</t>
  </si>
  <si>
    <t xml:space="preserve"> 2'13.128a</t>
  </si>
  <si>
    <t xml:space="preserve"> 2'31.354a</t>
  </si>
  <si>
    <t xml:space="preserve"> 3'03.614b</t>
  </si>
  <si>
    <t xml:space="preserve"> 2'16.395b</t>
  </si>
  <si>
    <t xml:space="preserve"> 2'16.214b</t>
  </si>
  <si>
    <t xml:space="preserve"> 2'16.552b</t>
  </si>
  <si>
    <t xml:space="preserve"> 2'16.389b</t>
  </si>
  <si>
    <t xml:space="preserve"> 2'15.906b</t>
  </si>
  <si>
    <t xml:space="preserve"> 2'16.149b</t>
  </si>
  <si>
    <t xml:space="preserve"> 2'17.014b</t>
  </si>
  <si>
    <t xml:space="preserve"> 2'16.036b</t>
  </si>
  <si>
    <t xml:space="preserve"> 2'17.153b</t>
  </si>
  <si>
    <t xml:space="preserve"> 2'16.353b</t>
  </si>
  <si>
    <t xml:space="preserve"> 2'16.922b</t>
  </si>
  <si>
    <t>- 36 -</t>
  </si>
  <si>
    <t xml:space="preserve">      75   8h ﾄﾗﾝｽﾏｯﾌﾟﾚｰｼﾝｸﾞﾁｰﾑ長野withACECAFE   SUZUKI GSX-R1000</t>
  </si>
  <si>
    <t xml:space="preserve">              a = 櫻山　茂昇  b =   </t>
  </si>
  <si>
    <t xml:space="preserve"> 2'16.280(17/33)   PIT STOP 1回</t>
  </si>
  <si>
    <t xml:space="preserve"> 2'35.792a</t>
  </si>
  <si>
    <t xml:space="preserve"> 3'04.116a</t>
  </si>
  <si>
    <t>1'18.338</t>
  </si>
  <si>
    <t xml:space="preserve"> 3'50.426a</t>
  </si>
  <si>
    <t>1'24.821</t>
  </si>
  <si>
    <t xml:space="preserve"> 3'47.078a</t>
  </si>
  <si>
    <t>1'29.619</t>
  </si>
  <si>
    <t xml:space="preserve"> 3'25.517a</t>
  </si>
  <si>
    <t>1'21.428</t>
  </si>
  <si>
    <t xml:space="preserve"> 2'46.412a</t>
  </si>
  <si>
    <t xml:space="preserve"> 2'16.657a</t>
  </si>
  <si>
    <t>*23.138</t>
  </si>
  <si>
    <t>*50.054</t>
  </si>
  <si>
    <t>*283.4</t>
  </si>
  <si>
    <t xml:space="preserve"> 2'17.142a</t>
  </si>
  <si>
    <t xml:space="preserve"> 2'17.479a</t>
  </si>
  <si>
    <t xml:space="preserve"> 2'16.990a</t>
  </si>
  <si>
    <t xml:space="preserve"> 2'17.632a</t>
  </si>
  <si>
    <t xml:space="preserve"> 2'17.391a</t>
  </si>
  <si>
    <t xml:space="preserve"> 2'17.447a</t>
  </si>
  <si>
    <t>*37.331</t>
  </si>
  <si>
    <t xml:space="preserve"> 2'16.740a</t>
  </si>
  <si>
    <t xml:space="preserve"> 2'17.436a</t>
  </si>
  <si>
    <t xml:space="preserve"> 2'17.950a</t>
  </si>
  <si>
    <t>* 2'16.280a</t>
  </si>
  <si>
    <t>*25.325</t>
  </si>
  <si>
    <t xml:space="preserve"> 2'17.464a</t>
  </si>
  <si>
    <t xml:space="preserve"> 2'17.852a</t>
  </si>
  <si>
    <t xml:space="preserve"> 2'38.472a</t>
  </si>
  <si>
    <t xml:space="preserve"> 3'02.111a</t>
  </si>
  <si>
    <t>1'22.572</t>
  </si>
  <si>
    <t xml:space="preserve"> 2'17.087a</t>
  </si>
  <si>
    <t xml:space="preserve"> 2'16.986a</t>
  </si>
  <si>
    <t xml:space="preserve"> 2'17.498a</t>
  </si>
  <si>
    <t xml:space="preserve"> 2'20.243a</t>
  </si>
  <si>
    <t xml:space="preserve"> 2'20.264a</t>
  </si>
  <si>
    <t xml:space="preserve"> 2'18.479a</t>
  </si>
  <si>
    <t xml:space="preserve"> 2'18.337a</t>
  </si>
  <si>
    <t xml:space="preserve"> 2'19.154a</t>
  </si>
  <si>
    <t xml:space="preserve"> 2'20.219a</t>
  </si>
  <si>
    <t xml:space="preserve"> 2'20.848a</t>
  </si>
  <si>
    <t xml:space="preserve"> 2'21.055a</t>
  </si>
  <si>
    <t>- 37 -</t>
  </si>
  <si>
    <t xml:space="preserve">      76   8h ＤＯＧ ＨＯＵＳＥ   SUZUKI GSX-R1000</t>
  </si>
  <si>
    <t xml:space="preserve">              a = 岩谷　圭太  b = 向山　将弘  </t>
  </si>
  <si>
    <t xml:space="preserve"> 2'16.169(12/33)   PIT STOP 1回</t>
  </si>
  <si>
    <t xml:space="preserve"> 2'33.445a</t>
  </si>
  <si>
    <t xml:space="preserve"> 3'01.308a</t>
  </si>
  <si>
    <t>1'18.103</t>
  </si>
  <si>
    <t xml:space="preserve"> 3'49.541a</t>
  </si>
  <si>
    <t>1'24.946</t>
  </si>
  <si>
    <t xml:space="preserve"> 3'48.381a</t>
  </si>
  <si>
    <t>1'30.045</t>
  </si>
  <si>
    <t xml:space="preserve"> 3'25.304a</t>
  </si>
  <si>
    <t>1'20.975</t>
  </si>
  <si>
    <t xml:space="preserve"> 2'45.789a</t>
  </si>
  <si>
    <t xml:space="preserve"> 2'18.282a</t>
  </si>
  <si>
    <t xml:space="preserve"> 2'17.109a</t>
  </si>
  <si>
    <t xml:space="preserve"> 2'17.074a</t>
  </si>
  <si>
    <t xml:space="preserve"> 2'17.288a</t>
  </si>
  <si>
    <t xml:space="preserve"> 2'17.185a</t>
  </si>
  <si>
    <t>* 2'16.169a</t>
  </si>
  <si>
    <t>*37.192</t>
  </si>
  <si>
    <t>*50.013</t>
  </si>
  <si>
    <t xml:space="preserve"> 2'16.385a</t>
  </si>
  <si>
    <t xml:space="preserve"> 2'17.554a</t>
  </si>
  <si>
    <t xml:space="preserve"> 2'18.111a</t>
  </si>
  <si>
    <t xml:space="preserve"> 2'17.713a</t>
  </si>
  <si>
    <t xml:space="preserve"> 2'17.453a</t>
  </si>
  <si>
    <t xml:space="preserve"> 2'17.740a</t>
  </si>
  <si>
    <t xml:space="preserve"> 2'17.942a</t>
  </si>
  <si>
    <t xml:space="preserve"> 2'33.001a</t>
  </si>
  <si>
    <t xml:space="preserve"> 3'21.917b</t>
  </si>
  <si>
    <t xml:space="preserve"> 2'17.740b</t>
  </si>
  <si>
    <t xml:space="preserve"> 2'17.073b</t>
  </si>
  <si>
    <t xml:space="preserve"> 2'16.198b</t>
  </si>
  <si>
    <t>*23.097</t>
  </si>
  <si>
    <t xml:space="preserve"> 2'17.307b</t>
  </si>
  <si>
    <t xml:space="preserve"> 2'17.689b</t>
  </si>
  <si>
    <t xml:space="preserve"> 2'19.302b</t>
  </si>
  <si>
    <t xml:space="preserve"> 2'17.995b</t>
  </si>
  <si>
    <t>*25.375</t>
  </si>
  <si>
    <t xml:space="preserve"> 2'18.070b</t>
  </si>
  <si>
    <t xml:space="preserve"> 2'18.902b</t>
  </si>
  <si>
    <t xml:space="preserve"> 2'19.105b</t>
  </si>
  <si>
    <t xml:space="preserve"> 2'19.439b</t>
  </si>
  <si>
    <t xml:space="preserve"> 2'21.035b</t>
  </si>
  <si>
    <t>- 38 -</t>
  </si>
  <si>
    <t xml:space="preserve">      77   8h チーム阪神ライディングスクール   KAWASAKI ZX-10RR</t>
  </si>
  <si>
    <t xml:space="preserve">              a = 西嶋　　修  b =   </t>
  </si>
  <si>
    <t xml:space="preserve"> 2'13.800(10/34)   PIT STOP 1回</t>
  </si>
  <si>
    <t xml:space="preserve"> 2'33.033a</t>
  </si>
  <si>
    <t xml:space="preserve"> 2'59.785a</t>
  </si>
  <si>
    <t>1'18.239</t>
  </si>
  <si>
    <t xml:space="preserve"> 3'49.752a</t>
  </si>
  <si>
    <t>1'24.387</t>
  </si>
  <si>
    <t xml:space="preserve"> 3'47.746a</t>
  </si>
  <si>
    <t>1'30.756</t>
  </si>
  <si>
    <t xml:space="preserve"> 3'25.799a</t>
  </si>
  <si>
    <t>1'20.717</t>
  </si>
  <si>
    <t xml:space="preserve"> 2'45.294a</t>
  </si>
  <si>
    <t xml:space="preserve"> 2'15.640a</t>
  </si>
  <si>
    <t xml:space="preserve"> 2'15.160a</t>
  </si>
  <si>
    <t xml:space="preserve"> 2'14.648a</t>
  </si>
  <si>
    <t>*22.874</t>
  </si>
  <si>
    <t>* 2'13.800a</t>
  </si>
  <si>
    <t>*36.816</t>
  </si>
  <si>
    <t>*49.087</t>
  </si>
  <si>
    <t>*24.964</t>
  </si>
  <si>
    <t xml:space="preserve"> 2'14.753a</t>
  </si>
  <si>
    <t xml:space="preserve"> 2'14.592a</t>
  </si>
  <si>
    <t xml:space="preserve"> 2'16.030a</t>
  </si>
  <si>
    <t xml:space="preserve"> 2'15.263a</t>
  </si>
  <si>
    <t xml:space="preserve"> 2'15.254a</t>
  </si>
  <si>
    <t xml:space="preserve"> 2'15.074a</t>
  </si>
  <si>
    <t xml:space="preserve"> 2'15.344a</t>
  </si>
  <si>
    <t xml:space="preserve"> 2'16.105a</t>
  </si>
  <si>
    <t xml:space="preserve"> 2'29.377a</t>
  </si>
  <si>
    <t xml:space="preserve"> 2'55.937a</t>
  </si>
  <si>
    <t>1'17.642</t>
  </si>
  <si>
    <t xml:space="preserve"> 2'15.302a</t>
  </si>
  <si>
    <t xml:space="preserve"> 2'15.769a</t>
  </si>
  <si>
    <t xml:space="preserve"> 2'16.748a</t>
  </si>
  <si>
    <t xml:space="preserve"> 2'15.905a</t>
  </si>
  <si>
    <t xml:space="preserve"> 2'16.738a</t>
  </si>
  <si>
    <t xml:space="preserve"> 2'16.520a</t>
  </si>
  <si>
    <t xml:space="preserve"> 2'15.899a</t>
  </si>
  <si>
    <t xml:space="preserve"> 2'15.715a</t>
  </si>
  <si>
    <t xml:space="preserve"> 2'16.188a</t>
  </si>
  <si>
    <t xml:space="preserve"> 2'15.924a</t>
  </si>
  <si>
    <t xml:space="preserve"> 2'16.465a</t>
  </si>
  <si>
    <t xml:space="preserve"> 2'16.536a</t>
  </si>
  <si>
    <t>- 39 -</t>
  </si>
  <si>
    <t xml:space="preserve">      78   - TTS速心NCCFACTORY   Honda CBR1000RR</t>
  </si>
  <si>
    <t xml:space="preserve">              a = 中村　敬司  b =   </t>
  </si>
  <si>
    <t xml:space="preserve"> 2'14.575(8/34)   PIT STOP 1回</t>
  </si>
  <si>
    <t xml:space="preserve"> 2'28.471a</t>
  </si>
  <si>
    <t xml:space="preserve"> 2'59.541a</t>
  </si>
  <si>
    <t xml:space="preserve"> 3'46.754a</t>
  </si>
  <si>
    <t>1'24.834</t>
  </si>
  <si>
    <t xml:space="preserve"> 3'49.712a</t>
  </si>
  <si>
    <t>1'30.259</t>
  </si>
  <si>
    <t xml:space="preserve"> 3'26.333a</t>
  </si>
  <si>
    <t>1'20.084</t>
  </si>
  <si>
    <t xml:space="preserve"> 2'46.073a</t>
  </si>
  <si>
    <t xml:space="preserve"> 2'15.531a</t>
  </si>
  <si>
    <t>*49.489</t>
  </si>
  <si>
    <t>* 2'14.575a</t>
  </si>
  <si>
    <t>*36.944</t>
  </si>
  <si>
    <t xml:space="preserve"> 2'15.156a</t>
  </si>
  <si>
    <t xml:space="preserve"> 2'15.157a</t>
  </si>
  <si>
    <t>*22.935</t>
  </si>
  <si>
    <t xml:space="preserve"> 2'15.550a</t>
  </si>
  <si>
    <t xml:space="preserve"> 2'15.508a</t>
  </si>
  <si>
    <t>*24.893</t>
  </si>
  <si>
    <t xml:space="preserve"> 2'15.514a</t>
  </si>
  <si>
    <t xml:space="preserve"> 2'16.365a</t>
  </si>
  <si>
    <t xml:space="preserve"> 2'16.523a</t>
  </si>
  <si>
    <t xml:space="preserve"> 2'16.029a</t>
  </si>
  <si>
    <t xml:space="preserve"> 2'17.048a</t>
  </si>
  <si>
    <t xml:space="preserve"> 2'30.258a</t>
  </si>
  <si>
    <t xml:space="preserve"> 2'53.223a</t>
  </si>
  <si>
    <t>1'14.787</t>
  </si>
  <si>
    <t xml:space="preserve"> 2'15.031a</t>
  </si>
  <si>
    <t xml:space="preserve"> 2'15.301a</t>
  </si>
  <si>
    <t xml:space="preserve"> 2'15.448a</t>
  </si>
  <si>
    <t xml:space="preserve"> 2'15.835a</t>
  </si>
  <si>
    <t xml:space="preserve"> 2'16.098a</t>
  </si>
  <si>
    <t xml:space="preserve"> 2'16.972a</t>
  </si>
  <si>
    <t xml:space="preserve"> 2'15.693a</t>
  </si>
  <si>
    <t xml:space="preserve"> 2'16.241a</t>
  </si>
  <si>
    <t xml:space="preserve"> 2'15.751a</t>
  </si>
  <si>
    <t xml:space="preserve"> 2'15.787a</t>
  </si>
  <si>
    <t xml:space="preserve"> 2'16.251a</t>
  </si>
  <si>
    <t xml:space="preserve"> 2'16.014a</t>
  </si>
  <si>
    <t xml:space="preserve"> 2'16.468a</t>
  </si>
  <si>
    <t xml:space="preserve"> 2'16.896a</t>
  </si>
  <si>
    <t>- 40 -</t>
  </si>
  <si>
    <t xml:space="preserve">      79   8h Team SuP Dream Honda   Honda CBR1000RR SP2</t>
  </si>
  <si>
    <t xml:space="preserve">              a = 伊藤　真一  b =   </t>
  </si>
  <si>
    <t xml:space="preserve"> 2'08.904(11/25)   PIT STOP 2回</t>
  </si>
  <si>
    <t xml:space="preserve"> 2'23.227a</t>
  </si>
  <si>
    <t xml:space="preserve"> 2'58.953a</t>
  </si>
  <si>
    <t>1'14.518</t>
  </si>
  <si>
    <t xml:space="preserve"> 3'44.149a</t>
  </si>
  <si>
    <t>1'22.571</t>
  </si>
  <si>
    <t xml:space="preserve"> 3'50.491a</t>
  </si>
  <si>
    <t>1'26.990</t>
  </si>
  <si>
    <t xml:space="preserve"> 3'27.629a</t>
  </si>
  <si>
    <t>1'18.661</t>
  </si>
  <si>
    <t xml:space="preserve"> 2'47.287a</t>
  </si>
  <si>
    <t xml:space="preserve"> 2'11.436a</t>
  </si>
  <si>
    <t xml:space="preserve"> 2'10.337a</t>
  </si>
  <si>
    <t xml:space="preserve"> 2'09.462a</t>
  </si>
  <si>
    <t>*23.782</t>
  </si>
  <si>
    <t xml:space="preserve"> 2'09.468a</t>
  </si>
  <si>
    <t>* 2'08.904a</t>
  </si>
  <si>
    <t>*35.351</t>
  </si>
  <si>
    <t>*47.753</t>
  </si>
  <si>
    <t xml:space="preserve"> 2'09.012a</t>
  </si>
  <si>
    <t>*21.939</t>
  </si>
  <si>
    <t xml:space="preserve"> 3'33.515a</t>
  </si>
  <si>
    <t>1'18.028</t>
  </si>
  <si>
    <t>17'43.723a</t>
  </si>
  <si>
    <t>15'39.579</t>
  </si>
  <si>
    <t xml:space="preserve"> 8'46.944a</t>
  </si>
  <si>
    <t>7'02.332</t>
  </si>
  <si>
    <t xml:space="preserve"> 2'14.785a</t>
  </si>
  <si>
    <t xml:space="preserve"> 2'13.358a</t>
  </si>
  <si>
    <t xml:space="preserve"> 2'11.230a</t>
  </si>
  <si>
    <t xml:space="preserve"> 2'10.493a</t>
  </si>
  <si>
    <t xml:space="preserve"> 2'10.414a</t>
  </si>
  <si>
    <t xml:space="preserve"> 2'10.970a</t>
  </si>
  <si>
    <t xml:space="preserve"> 2'11.265a</t>
  </si>
  <si>
    <t xml:space="preserve"> 2'11.710a</t>
  </si>
  <si>
    <t xml:space="preserve"> 2'11.220a</t>
  </si>
  <si>
    <t>- 41 -</t>
  </si>
  <si>
    <t xml:space="preserve">      83   - ＲＳ－ＩＴＯＨ   KAWASAKI ZX-10R</t>
  </si>
  <si>
    <t xml:space="preserve">              a = 石塚　　健  b = 柴田　陸樹  </t>
  </si>
  <si>
    <t xml:space="preserve"> 2'11.884(28/34)   PIT STOP 1回</t>
  </si>
  <si>
    <t xml:space="preserve"> 2'28.236b</t>
  </si>
  <si>
    <t xml:space="preserve"> 2'57.816b</t>
  </si>
  <si>
    <t>1'15.445</t>
  </si>
  <si>
    <t xml:space="preserve"> 3'45.981b</t>
  </si>
  <si>
    <t>1'25.497</t>
  </si>
  <si>
    <t xml:space="preserve"> 3'50.174b</t>
  </si>
  <si>
    <t>1'29.788</t>
  </si>
  <si>
    <t xml:space="preserve"> 3'26.995b</t>
  </si>
  <si>
    <t>1'19.042</t>
  </si>
  <si>
    <t xml:space="preserve"> 2'46.525b</t>
  </si>
  <si>
    <t xml:space="preserve"> 2'14.626b</t>
  </si>
  <si>
    <t xml:space="preserve"> 2'14.736b</t>
  </si>
  <si>
    <t xml:space="preserve"> 2'13.884b</t>
  </si>
  <si>
    <t xml:space="preserve"> 2'13.651b</t>
  </si>
  <si>
    <t xml:space="preserve"> 2'13.675b</t>
  </si>
  <si>
    <t xml:space="preserve"> 2'13.036b</t>
  </si>
  <si>
    <t xml:space="preserve"> 2'12.943b</t>
  </si>
  <si>
    <t xml:space="preserve"> 2'13.797b</t>
  </si>
  <si>
    <t xml:space="preserve"> 2'29.527b</t>
  </si>
  <si>
    <t xml:space="preserve"> 3'03.344a</t>
  </si>
  <si>
    <t xml:space="preserve"> 2'14.001a</t>
  </si>
  <si>
    <t xml:space="preserve"> 2'13.191a</t>
  </si>
  <si>
    <t xml:space="preserve"> 2'13.664a</t>
  </si>
  <si>
    <t xml:space="preserve"> 2'13.329a</t>
  </si>
  <si>
    <t xml:space="preserve"> 2'12.457a</t>
  </si>
  <si>
    <t>*48.509</t>
  </si>
  <si>
    <t xml:space="preserve"> 2'12.621a</t>
  </si>
  <si>
    <t xml:space="preserve"> 2'12.391a</t>
  </si>
  <si>
    <t xml:space="preserve"> 2'12.253a</t>
  </si>
  <si>
    <t xml:space="preserve"> 2'12.619a</t>
  </si>
  <si>
    <t>* 2'11.884a</t>
  </si>
  <si>
    <t>*36.160</t>
  </si>
  <si>
    <t>*24.367</t>
  </si>
  <si>
    <t xml:space="preserve"> 2'12.346a</t>
  </si>
  <si>
    <t xml:space="preserve"> 2'13.147a</t>
  </si>
  <si>
    <t xml:space="preserve"> 2'11.990a</t>
  </si>
  <si>
    <t xml:space="preserve"> 2'12.754a</t>
  </si>
  <si>
    <t>*22.550</t>
  </si>
  <si>
    <t xml:space="preserve"> 2'13.004a</t>
  </si>
  <si>
    <t xml:space="preserve"> 2'12.368a</t>
  </si>
  <si>
    <t>- 42 -</t>
  </si>
  <si>
    <t xml:space="preserve">      84   - テイクアップOIRF   SUZUKI GSX-R1000 L2</t>
  </si>
  <si>
    <t xml:space="preserve">              a = 田村　武士  b =   </t>
  </si>
  <si>
    <t xml:space="preserve"> 2'14.504(10/33)   PIT STOP 1回</t>
  </si>
  <si>
    <t xml:space="preserve"> 2'35.150a</t>
  </si>
  <si>
    <t xml:space="preserve"> 3'02.727a</t>
  </si>
  <si>
    <t>1'18.704</t>
  </si>
  <si>
    <t xml:space="preserve"> 3'49.915a</t>
  </si>
  <si>
    <t>1'25.791</t>
  </si>
  <si>
    <t xml:space="preserve"> 3'46.847a</t>
  </si>
  <si>
    <t>1'31.047</t>
  </si>
  <si>
    <t xml:space="preserve"> 3'25.746a</t>
  </si>
  <si>
    <t>1'21.681</t>
  </si>
  <si>
    <t xml:space="preserve"> 2'45.671a</t>
  </si>
  <si>
    <t xml:space="preserve"> 2'15.584a</t>
  </si>
  <si>
    <t xml:space="preserve"> 2'15.024a</t>
  </si>
  <si>
    <t>*49.692</t>
  </si>
  <si>
    <t xml:space="preserve"> 2'14.941a</t>
  </si>
  <si>
    <t>* 2'14.504a</t>
  </si>
  <si>
    <t>*36.830</t>
  </si>
  <si>
    <t>*22.911</t>
  </si>
  <si>
    <t>*24.948</t>
  </si>
  <si>
    <t xml:space="preserve"> 2'15.458a</t>
  </si>
  <si>
    <t xml:space="preserve"> 2'15.966a</t>
  </si>
  <si>
    <t xml:space="preserve"> 2'15.763a</t>
  </si>
  <si>
    <t xml:space="preserve"> 2'16.916a</t>
  </si>
  <si>
    <t xml:space="preserve"> 2'15.491a</t>
  </si>
  <si>
    <t xml:space="preserve"> 2'16.766a</t>
  </si>
  <si>
    <t xml:space="preserve"> 2'16.494a</t>
  </si>
  <si>
    <t xml:space="preserve"> 2'16.860a</t>
  </si>
  <si>
    <t xml:space="preserve"> 2'17.375a</t>
  </si>
  <si>
    <t xml:space="preserve"> 2'41.261a</t>
  </si>
  <si>
    <t xml:space="preserve"> 3'07.344a</t>
  </si>
  <si>
    <t>1'27.124</t>
  </si>
  <si>
    <t xml:space="preserve"> 2'16.518a</t>
  </si>
  <si>
    <t xml:space="preserve"> 2'17.755a</t>
  </si>
  <si>
    <t xml:space="preserve"> 2'17.923a</t>
  </si>
  <si>
    <t xml:space="preserve"> 2'18.184a</t>
  </si>
  <si>
    <t xml:space="preserve"> 2'17.857a</t>
  </si>
  <si>
    <t>- 43 -</t>
  </si>
  <si>
    <t xml:space="preserve">      85   - HiTMAN　RC甲子園ヤマハ   YAMAHA  YZF-R1</t>
  </si>
  <si>
    <t xml:space="preserve">              a = 中冨　伸一  b =   </t>
  </si>
  <si>
    <t xml:space="preserve"> 2'10.390(31/35)   PIT STOP 1回</t>
  </si>
  <si>
    <t xml:space="preserve"> 2'27.838a</t>
  </si>
  <si>
    <t xml:space="preserve"> 2'57.876a</t>
  </si>
  <si>
    <t>1'15.360</t>
  </si>
  <si>
    <t xml:space="preserve"> 3'45.787a</t>
  </si>
  <si>
    <t>1'25.405</t>
  </si>
  <si>
    <t xml:space="preserve"> 3'50.183a</t>
  </si>
  <si>
    <t>1'29.019</t>
  </si>
  <si>
    <t xml:space="preserve"> 3'27.012a</t>
  </si>
  <si>
    <t>1'19.357</t>
  </si>
  <si>
    <t xml:space="preserve"> 2'46.627a</t>
  </si>
  <si>
    <t xml:space="preserve"> 2'13.304a</t>
  </si>
  <si>
    <t xml:space="preserve"> 2'11.278a</t>
  </si>
  <si>
    <t xml:space="preserve"> 2'11.236a</t>
  </si>
  <si>
    <t xml:space="preserve"> 2'11.119a</t>
  </si>
  <si>
    <t xml:space="preserve"> 2'10.839a</t>
  </si>
  <si>
    <t xml:space="preserve"> 2'10.975a</t>
  </si>
  <si>
    <t xml:space="preserve"> 2'10.936a</t>
  </si>
  <si>
    <t xml:space="preserve"> 2'10.942a</t>
  </si>
  <si>
    <t xml:space="preserve"> 2'10.897a</t>
  </si>
  <si>
    <t xml:space="preserve"> 2'11.020a</t>
  </si>
  <si>
    <t xml:space="preserve"> 2'11.572a</t>
  </si>
  <si>
    <t xml:space="preserve"> 2'25.513a</t>
  </si>
  <si>
    <t xml:space="preserve"> 3'12.468a</t>
  </si>
  <si>
    <t>1'35.483</t>
  </si>
  <si>
    <t xml:space="preserve"> 2'10.396a</t>
  </si>
  <si>
    <t xml:space="preserve"> 2'11.372a</t>
  </si>
  <si>
    <t xml:space="preserve"> 2'11.093a</t>
  </si>
  <si>
    <t>*297.8</t>
  </si>
  <si>
    <t xml:space="preserve"> 2'12.118a</t>
  </si>
  <si>
    <t xml:space="preserve"> 2'10.788a</t>
  </si>
  <si>
    <t>*22.166</t>
  </si>
  <si>
    <t>*47.933</t>
  </si>
  <si>
    <t xml:space="preserve"> 2'12.521a</t>
  </si>
  <si>
    <t>*24.126</t>
  </si>
  <si>
    <t xml:space="preserve"> 2'11.687a</t>
  </si>
  <si>
    <t xml:space="preserve"> 2'11.555a</t>
  </si>
  <si>
    <t xml:space="preserve"> 2'10.558a</t>
  </si>
  <si>
    <t xml:space="preserve"> 2'11.503a</t>
  </si>
  <si>
    <t>* 2'10.390a</t>
  </si>
  <si>
    <t xml:space="preserve"> 2'11.829a</t>
  </si>
  <si>
    <t xml:space="preserve"> 2'10.879a</t>
  </si>
  <si>
    <t xml:space="preserve"> 2'10.965a</t>
  </si>
  <si>
    <t xml:space="preserve"> 2'11.160a</t>
  </si>
  <si>
    <t>- 44 -</t>
  </si>
  <si>
    <t xml:space="preserve">      94   - Team KAGAYAMA   SUZUKI GSX-R1000</t>
  </si>
  <si>
    <t xml:space="preserve">              a = 浦本　修充  b =   </t>
  </si>
  <si>
    <t xml:space="preserve"> 2'10.746(31/32)   PIT STOP 2回</t>
  </si>
  <si>
    <t xml:space="preserve"> 2'31.141a</t>
  </si>
  <si>
    <t xml:space="preserve"> 3'00.499a</t>
  </si>
  <si>
    <t>1'19.686</t>
  </si>
  <si>
    <t xml:space="preserve"> 3'48.818a</t>
  </si>
  <si>
    <t>1'24.732</t>
  </si>
  <si>
    <t xml:space="preserve"> 3'47.738a</t>
  </si>
  <si>
    <t>1'31.557</t>
  </si>
  <si>
    <t xml:space="preserve"> 3'26.261a</t>
  </si>
  <si>
    <t>1'20.565</t>
  </si>
  <si>
    <t xml:space="preserve"> 2'44.944a</t>
  </si>
  <si>
    <t xml:space="preserve"> 2'14.233a</t>
  </si>
  <si>
    <t xml:space="preserve"> 2'12.679a</t>
  </si>
  <si>
    <t xml:space="preserve"> 2'12.743a</t>
  </si>
  <si>
    <t xml:space="preserve"> 2'12.307a</t>
  </si>
  <si>
    <t xml:space="preserve"> 2'11.316a</t>
  </si>
  <si>
    <t xml:space="preserve"> 2'11.314a</t>
  </si>
  <si>
    <t xml:space="preserve"> 2'24.272a</t>
  </si>
  <si>
    <t>*22.275</t>
  </si>
  <si>
    <t xml:space="preserve"> 2'39.246a</t>
  </si>
  <si>
    <t>1'02.985</t>
  </si>
  <si>
    <t xml:space="preserve"> 2'12.064a</t>
  </si>
  <si>
    <t xml:space="preserve"> 2'10.865a</t>
  </si>
  <si>
    <t xml:space="preserve"> 2'11.869a</t>
  </si>
  <si>
    <t xml:space="preserve"> 2'12.634a</t>
  </si>
  <si>
    <t xml:space="preserve"> 2'11.816a</t>
  </si>
  <si>
    <t xml:space="preserve"> 2'26.252a</t>
  </si>
  <si>
    <t xml:space="preserve"> 2'53.856a</t>
  </si>
  <si>
    <t>1'17.873</t>
  </si>
  <si>
    <t xml:space="preserve"> 2'11.252a</t>
  </si>
  <si>
    <t xml:space="preserve"> 2'11.063a</t>
  </si>
  <si>
    <t xml:space="preserve"> 2'12.207a</t>
  </si>
  <si>
    <t xml:space="preserve"> 2'11.656a</t>
  </si>
  <si>
    <t xml:space="preserve"> 2'11.454a</t>
  </si>
  <si>
    <t xml:space="preserve"> 2'12.057a</t>
  </si>
  <si>
    <t xml:space="preserve"> 2'11.459a</t>
  </si>
  <si>
    <t>* 2'10.746a</t>
  </si>
  <si>
    <t>*24.026</t>
  </si>
  <si>
    <t xml:space="preserve"> 2'10.916a</t>
  </si>
  <si>
    <t>*36.236</t>
  </si>
  <si>
    <t>*47.889</t>
  </si>
  <si>
    <t>- 45 -</t>
  </si>
  <si>
    <t xml:space="preserve">      95   8h エスパルスドリームレーシング   SUZUKI GSX-R1000</t>
  </si>
  <si>
    <t xml:space="preserve">              a = 生形　秀之  b =   </t>
  </si>
  <si>
    <t xml:space="preserve"> 2'10.073(10/35)   PIT STOP 1回</t>
  </si>
  <si>
    <t xml:space="preserve"> 2'26.770a</t>
  </si>
  <si>
    <t xml:space="preserve"> 2'57.320a</t>
  </si>
  <si>
    <t>1'14.366</t>
  </si>
  <si>
    <t xml:space="preserve"> 3'44.905a</t>
  </si>
  <si>
    <t>1'24.180</t>
  </si>
  <si>
    <t xml:space="preserve"> 3'49.956a</t>
  </si>
  <si>
    <t>1'27.619</t>
  </si>
  <si>
    <t xml:space="preserve"> 3'27.545a</t>
  </si>
  <si>
    <t>1'19.438</t>
  </si>
  <si>
    <t xml:space="preserve"> 2'46.502a</t>
  </si>
  <si>
    <t xml:space="preserve"> 2'12.078a</t>
  </si>
  <si>
    <t xml:space="preserve"> 2'10.857a</t>
  </si>
  <si>
    <t xml:space="preserve"> 2'10.489a</t>
  </si>
  <si>
    <t>* 2'10.073a</t>
  </si>
  <si>
    <t>*35.915</t>
  </si>
  <si>
    <t>*22.398</t>
  </si>
  <si>
    <t>*47.724</t>
  </si>
  <si>
    <t>*24.036</t>
  </si>
  <si>
    <t xml:space="preserve"> 2'12.342a</t>
  </si>
  <si>
    <t xml:space="preserve"> 2'11.495a</t>
  </si>
  <si>
    <t xml:space="preserve"> 2'11.946a</t>
  </si>
  <si>
    <t xml:space="preserve"> 2'11.623a</t>
  </si>
  <si>
    <t xml:space="preserve"> 2'26.683a</t>
  </si>
  <si>
    <t xml:space="preserve"> 3'03.761a</t>
  </si>
  <si>
    <t>1'24.501</t>
  </si>
  <si>
    <t xml:space="preserve"> 2'13.501a</t>
  </si>
  <si>
    <t xml:space="preserve"> 2'11.854a</t>
  </si>
  <si>
    <t xml:space="preserve"> 2'12.741a</t>
  </si>
  <si>
    <t xml:space="preserve"> 2'12.848a</t>
  </si>
  <si>
    <t xml:space="preserve"> 2'11.260a</t>
  </si>
  <si>
    <t xml:space="preserve"> 2'11.683a</t>
  </si>
  <si>
    <t xml:space="preserve"> 2'11.324a</t>
  </si>
  <si>
    <t xml:space="preserve"> 2'11.862a</t>
  </si>
  <si>
    <t xml:space="preserve"> 2'11.740a</t>
  </si>
  <si>
    <t xml:space="preserve"> 2'10.961a</t>
  </si>
  <si>
    <t xml:space="preserve"> 2'11.298a</t>
  </si>
  <si>
    <t xml:space="preserve"> 2'11.867a</t>
  </si>
  <si>
    <t xml:space="preserve"> 2'12.164a</t>
  </si>
  <si>
    <t xml:space="preserve"> 2'11.418a</t>
  </si>
  <si>
    <t xml:space="preserve"> 2'11.147a</t>
  </si>
  <si>
    <t xml:space="preserve"> 2'11.284a</t>
  </si>
  <si>
    <t>- 46 -</t>
  </si>
  <si>
    <t xml:space="preserve">     080   - UQ &amp; テルル ・ Kohara RT   Honda CBR1000RR</t>
  </si>
  <si>
    <t xml:space="preserve">              a = 渥美　　心  b =   </t>
  </si>
  <si>
    <t xml:space="preserve"> 2'10.081(11/35)   PIT STOP 1回</t>
  </si>
  <si>
    <t xml:space="preserve"> 2'22.678a</t>
  </si>
  <si>
    <t xml:space="preserve"> 2'58.627a</t>
  </si>
  <si>
    <t>1'14.871</t>
  </si>
  <si>
    <t xml:space="preserve"> 3'44.121a</t>
  </si>
  <si>
    <t>1'00.015</t>
  </si>
  <si>
    <t>1'22.656</t>
  </si>
  <si>
    <t xml:space="preserve"> 3'50.219a</t>
  </si>
  <si>
    <t>1'01.306</t>
  </si>
  <si>
    <t>1'26.991</t>
  </si>
  <si>
    <t xml:space="preserve"> 3'28.409a</t>
  </si>
  <si>
    <t>1'18.128</t>
  </si>
  <si>
    <t xml:space="preserve"> 2'48.063a</t>
  </si>
  <si>
    <t xml:space="preserve"> 2'10.329a</t>
  </si>
  <si>
    <t>*35.625</t>
  </si>
  <si>
    <t>*47.841</t>
  </si>
  <si>
    <t xml:space="preserve"> 2'10.171a</t>
  </si>
  <si>
    <t xml:space="preserve"> 2'10.100a</t>
  </si>
  <si>
    <t>*22.160</t>
  </si>
  <si>
    <t>* 2'10.081a</t>
  </si>
  <si>
    <t xml:space="preserve"> 2'10.537a</t>
  </si>
  <si>
    <t xml:space="preserve"> 2'10.417a</t>
  </si>
  <si>
    <t xml:space="preserve"> 2'10.353a</t>
  </si>
  <si>
    <t xml:space="preserve"> 2'10.606a</t>
  </si>
  <si>
    <t xml:space="preserve"> 2'10.277a</t>
  </si>
  <si>
    <t>*23.937</t>
  </si>
  <si>
    <t xml:space="preserve"> 2'10.579a</t>
  </si>
  <si>
    <t xml:space="preserve"> 2'34.347a</t>
  </si>
  <si>
    <t xml:space="preserve"> 2'31.984a</t>
  </si>
  <si>
    <t xml:space="preserve"> 2'57.742a</t>
  </si>
  <si>
    <t>1'22.314</t>
  </si>
  <si>
    <t xml:space="preserve"> 2'11.218a</t>
  </si>
  <si>
    <t xml:space="preserve"> 2'11.594a</t>
  </si>
  <si>
    <t xml:space="preserve"> 2'11.363a</t>
  </si>
  <si>
    <t xml:space="preserve"> 2'11.919a</t>
  </si>
  <si>
    <t xml:space="preserve"> 2'11.522a</t>
  </si>
  <si>
    <t xml:space="preserve"> 2'11.038a</t>
  </si>
  <si>
    <t xml:space="preserve"> 2'10.914a</t>
  </si>
  <si>
    <t xml:space="preserve"> 2'11.771a</t>
  </si>
  <si>
    <t xml:space="preserve"> 2'10.982a</t>
  </si>
  <si>
    <t xml:space="preserve"> 2'11.649a</t>
  </si>
  <si>
    <t xml:space="preserve"> 2'11.337a</t>
  </si>
  <si>
    <t xml:space="preserve"> 2'11.499a</t>
  </si>
  <si>
    <t xml:space="preserve"> 2'10.880a</t>
  </si>
  <si>
    <t xml:space="preserve"> 2'11.295a</t>
  </si>
  <si>
    <t xml:space="preserve"> 2'11.508a</t>
  </si>
  <si>
    <t>- 47 -</t>
  </si>
  <si>
    <t xml:space="preserve">     090   - au &amp; テルル ・ Kohara RT   Honda CBR1000RR SP2</t>
  </si>
  <si>
    <t xml:space="preserve">              a = 秋吉　耕佑  b =   </t>
  </si>
  <si>
    <t xml:space="preserve"> 2'08.827(10/35)   PIT STOP 1回</t>
  </si>
  <si>
    <t xml:space="preserve"> 2'20.967a</t>
  </si>
  <si>
    <t xml:space="preserve"> 2'59.552a</t>
  </si>
  <si>
    <t>1'15.768</t>
  </si>
  <si>
    <t xml:space="preserve"> 3'43.868a</t>
  </si>
  <si>
    <t>1'00.210</t>
  </si>
  <si>
    <t>1'22.114</t>
  </si>
  <si>
    <t xml:space="preserve"> 3'50.556a</t>
  </si>
  <si>
    <t>1'01.634</t>
  </si>
  <si>
    <t>1'26.922</t>
  </si>
  <si>
    <t xml:space="preserve"> 3'28.530a</t>
  </si>
  <si>
    <t>1'17.826</t>
  </si>
  <si>
    <t xml:space="preserve"> 2'47.795a</t>
  </si>
  <si>
    <t xml:space="preserve"> 2'10.758a</t>
  </si>
  <si>
    <t xml:space="preserve"> 2'09.206a</t>
  </si>
  <si>
    <t xml:space="preserve"> 2'09.156a</t>
  </si>
  <si>
    <t>*21.784</t>
  </si>
  <si>
    <t>* 2'08.827a</t>
  </si>
  <si>
    <t>*47.458</t>
  </si>
  <si>
    <t xml:space="preserve"> 2'08.978a</t>
  </si>
  <si>
    <t>*35.492</t>
  </si>
  <si>
    <t xml:space="preserve"> 2'09.518a</t>
  </si>
  <si>
    <t xml:space="preserve"> 2'09.409a</t>
  </si>
  <si>
    <t xml:space="preserve"> 2'10.174a</t>
  </si>
  <si>
    <t xml:space="preserve"> 2'09.920a</t>
  </si>
  <si>
    <t xml:space="preserve"> 2'09.680a</t>
  </si>
  <si>
    <t xml:space="preserve"> 2'24.209a</t>
  </si>
  <si>
    <t xml:space="preserve"> 2'56.394a</t>
  </si>
  <si>
    <t>1'21.139</t>
  </si>
  <si>
    <t xml:space="preserve"> 2'09.231a</t>
  </si>
  <si>
    <t>*23.838</t>
  </si>
  <si>
    <t xml:space="preserve"> 2'09.843a</t>
  </si>
  <si>
    <t xml:space="preserve"> 2'10.009a</t>
  </si>
  <si>
    <t xml:space="preserve"> 2'09.919a</t>
  </si>
  <si>
    <t xml:space="preserve"> 2'10.352a</t>
  </si>
  <si>
    <t xml:space="preserve"> 2'10.226a</t>
  </si>
  <si>
    <t xml:space="preserve"> 2'09.659a</t>
  </si>
  <si>
    <t xml:space="preserve"> 2'09.927a</t>
  </si>
  <si>
    <t xml:space="preserve"> 2'09.699a</t>
  </si>
  <si>
    <t xml:space="preserve"> 2'09.373a</t>
  </si>
  <si>
    <t xml:space="preserve"> 2'09.654a</t>
  </si>
  <si>
    <t xml:space="preserve"> 2'10.703a</t>
  </si>
  <si>
    <t xml:space="preserve"> 2'11.054a</t>
  </si>
  <si>
    <t xml:space="preserve"> 2'10.599a</t>
  </si>
  <si>
    <t xml:space="preserve"> 2'09.922a</t>
  </si>
  <si>
    <t xml:space="preserve"> 2'10.952a</t>
  </si>
  <si>
    <t xml:space="preserve"> 2'12.396a</t>
  </si>
  <si>
    <t>- 48 -</t>
  </si>
  <si>
    <t xml:space="preserve">     104   - Honda Dream Racing   Honda CBR1000RR SP2</t>
  </si>
  <si>
    <t xml:space="preserve">              a = 山口　辰也  b =   </t>
  </si>
  <si>
    <t xml:space="preserve"> 2'08.025(12/35)   PIT STOP 1回</t>
  </si>
  <si>
    <t xml:space="preserve"> 2'17.773a</t>
  </si>
  <si>
    <t xml:space="preserve"> 3'00.482a</t>
  </si>
  <si>
    <t>1'15.957</t>
  </si>
  <si>
    <t xml:space="preserve"> 3'43.608a</t>
  </si>
  <si>
    <t>1'00.627</t>
  </si>
  <si>
    <t>1'21.695</t>
  </si>
  <si>
    <t xml:space="preserve"> 3'50.639a</t>
  </si>
  <si>
    <t>1'02.612</t>
  </si>
  <si>
    <t>1'25.921</t>
  </si>
  <si>
    <t xml:space="preserve"> 3'29.071a</t>
  </si>
  <si>
    <t>1'16.522</t>
  </si>
  <si>
    <t xml:space="preserve"> 2'47.862a</t>
  </si>
  <si>
    <t xml:space="preserve"> 2'10.809a</t>
  </si>
  <si>
    <t xml:space="preserve"> 2'08.957a</t>
  </si>
  <si>
    <t xml:space="preserve"> 2'08.851a</t>
  </si>
  <si>
    <t xml:space="preserve"> 2'08.350a</t>
  </si>
  <si>
    <t>*35.075</t>
  </si>
  <si>
    <t xml:space="preserve"> 2'08.452a</t>
  </si>
  <si>
    <t>* 2'08.025a</t>
  </si>
  <si>
    <t>*21.876</t>
  </si>
  <si>
    <t>*47.100</t>
  </si>
  <si>
    <t xml:space="preserve"> 2'08.294a</t>
  </si>
  <si>
    <t xml:space="preserve"> 2'08.417a</t>
  </si>
  <si>
    <t xml:space="preserve"> 2'08.913a</t>
  </si>
  <si>
    <t xml:space="preserve"> 2'08.566a</t>
  </si>
  <si>
    <t>*23.706</t>
  </si>
  <si>
    <t xml:space="preserve"> 2'08.502a</t>
  </si>
  <si>
    <t xml:space="preserve"> 2'08.975a</t>
  </si>
  <si>
    <t xml:space="preserve"> 2'25.579a</t>
  </si>
  <si>
    <t xml:space="preserve"> 2'57.099a</t>
  </si>
  <si>
    <t>1'22.926</t>
  </si>
  <si>
    <t xml:space="preserve"> 2'08.998a</t>
  </si>
  <si>
    <t xml:space="preserve"> 2'08.760a</t>
  </si>
  <si>
    <t xml:space="preserve"> 2'09.004a</t>
  </si>
  <si>
    <t xml:space="preserve"> 2'09.213a</t>
  </si>
  <si>
    <t xml:space="preserve"> 2'09.338a</t>
  </si>
  <si>
    <t xml:space="preserve"> 2'09.832a</t>
  </si>
  <si>
    <t xml:space="preserve"> 2'09.085a</t>
  </si>
  <si>
    <t xml:space="preserve"> 2'09.559a</t>
  </si>
  <si>
    <t xml:space="preserve"> 2'09.049a</t>
  </si>
  <si>
    <t xml:space="preserve"> 2'10.217a</t>
  </si>
  <si>
    <t xml:space="preserve"> 2'10.632a</t>
  </si>
  <si>
    <t xml:space="preserve"> 2'09.292a</t>
  </si>
  <si>
    <t xml:space="preserve"> 2'09.971a</t>
  </si>
  <si>
    <t>- 49 -</t>
  </si>
  <si>
    <t xml:space="preserve">     502   - NCXX　RACING   YAMAHA  YZF-R1</t>
  </si>
  <si>
    <t xml:space="preserve">              a = 長尾　健吾  b = 吉田　忠幸  </t>
  </si>
  <si>
    <t xml:space="preserve"> 2'12.857(9/34)   PIT STOP 1回</t>
  </si>
  <si>
    <t xml:space="preserve"> 2'28.666a</t>
  </si>
  <si>
    <t xml:space="preserve"> 2'59.567a</t>
  </si>
  <si>
    <t>1'16.428</t>
  </si>
  <si>
    <t xml:space="preserve"> 3'47.122a</t>
  </si>
  <si>
    <t>1'25.082</t>
  </si>
  <si>
    <t xml:space="preserve"> 3'49.401a</t>
  </si>
  <si>
    <t>1'30.240</t>
  </si>
  <si>
    <t xml:space="preserve"> 3'26.264a</t>
  </si>
  <si>
    <t>1'20.108</t>
  </si>
  <si>
    <t xml:space="preserve"> 2'45.453a</t>
  </si>
  <si>
    <t>*22.596</t>
  </si>
  <si>
    <t>* 2'12.857a</t>
  </si>
  <si>
    <t xml:space="preserve"> 2'13.863a</t>
  </si>
  <si>
    <t xml:space="preserve"> 2'13.136a</t>
  </si>
  <si>
    <t>*36.305</t>
  </si>
  <si>
    <t xml:space="preserve"> 2'13.028a</t>
  </si>
  <si>
    <t>*48.726</t>
  </si>
  <si>
    <t xml:space="preserve"> 2'13.433a</t>
  </si>
  <si>
    <t xml:space="preserve"> 2'13.111a</t>
  </si>
  <si>
    <t>*24.757</t>
  </si>
  <si>
    <t xml:space="preserve"> 2'13.208a</t>
  </si>
  <si>
    <t xml:space="preserve"> 2'13.362a</t>
  </si>
  <si>
    <t xml:space="preserve"> 2'13.662a</t>
  </si>
  <si>
    <t xml:space="preserve"> 2'13.907a</t>
  </si>
  <si>
    <t xml:space="preserve"> 2'13.808a</t>
  </si>
  <si>
    <t xml:space="preserve"> 2'14.195a</t>
  </si>
  <si>
    <t xml:space="preserve"> 2'29.523a</t>
  </si>
  <si>
    <t xml:space="preserve"> 2'55.494a</t>
  </si>
  <si>
    <t>1'17.544</t>
  </si>
  <si>
    <t xml:space="preserve"> 2'14.120a</t>
  </si>
  <si>
    <t xml:space="preserve"> 2'15.062a</t>
  </si>
  <si>
    <t xml:space="preserve"> 2'15.649a</t>
  </si>
  <si>
    <t xml:space="preserve"> 2'13.969a</t>
  </si>
  <si>
    <t xml:space="preserve"> 2'14.385a</t>
  </si>
  <si>
    <t xml:space="preserve"> 2'14.409a</t>
  </si>
  <si>
    <t xml:space="preserve"> 2'17.203a</t>
  </si>
  <si>
    <t xml:space="preserve"> 2'15.402a</t>
  </si>
  <si>
    <t xml:space="preserve"> 2'17.722a</t>
  </si>
  <si>
    <t xml:space="preserve"> 2'16.082a</t>
  </si>
  <si>
    <t xml:space="preserve"> 2'15.097a</t>
  </si>
  <si>
    <t>- 50 -</t>
  </si>
  <si>
    <t xml:space="preserve">     634   - MuSASHi RT HARC-PRO. Honda   Honda CBR1000RR SP2</t>
  </si>
  <si>
    <t xml:space="preserve">              a = 高橋　　巧  b =   </t>
  </si>
  <si>
    <t xml:space="preserve"> 2'07.410(12/35)   PIT STOP 1回</t>
  </si>
  <si>
    <t xml:space="preserve"> 2'16.723a</t>
  </si>
  <si>
    <t xml:space="preserve"> 3'01.039a</t>
  </si>
  <si>
    <t>1'15.588</t>
  </si>
  <si>
    <t xml:space="preserve"> 3'43.349a</t>
  </si>
  <si>
    <t>1'00.506</t>
  </si>
  <si>
    <t>1'21.619</t>
  </si>
  <si>
    <t xml:space="preserve"> 3'51.229a</t>
  </si>
  <si>
    <t>1'03.139</t>
  </si>
  <si>
    <t>1'26.010</t>
  </si>
  <si>
    <t xml:space="preserve"> 3'28.995a</t>
  </si>
  <si>
    <t>1'16.609</t>
  </si>
  <si>
    <t xml:space="preserve"> 2'46.597a</t>
  </si>
  <si>
    <t xml:space="preserve"> 2'09.845a</t>
  </si>
  <si>
    <t xml:space="preserve"> 2'07.767a</t>
  </si>
  <si>
    <t>*21.650</t>
  </si>
  <si>
    <t xml:space="preserve"> 2'07.909a</t>
  </si>
  <si>
    <t xml:space="preserve"> 2'07.549a</t>
  </si>
  <si>
    <t xml:space="preserve"> 2'07.756a</t>
  </si>
  <si>
    <t>* 2'07.410a</t>
  </si>
  <si>
    <t>*47.094</t>
  </si>
  <si>
    <t>*23.390</t>
  </si>
  <si>
    <t xml:space="preserve"> 2'07.566a</t>
  </si>
  <si>
    <t xml:space="preserve"> 2'07.955a</t>
  </si>
  <si>
    <t xml:space="preserve"> 2'07.801a</t>
  </si>
  <si>
    <t xml:space="preserve"> 2'07.740a</t>
  </si>
  <si>
    <t xml:space="preserve"> 2'09.125a</t>
  </si>
  <si>
    <t xml:space="preserve"> 2'08.330a</t>
  </si>
  <si>
    <t xml:space="preserve"> 2'21.959a</t>
  </si>
  <si>
    <t xml:space="preserve"> 2'53.282a</t>
  </si>
  <si>
    <t>1'18.072</t>
  </si>
  <si>
    <t xml:space="preserve"> 2'08.102a</t>
  </si>
  <si>
    <t xml:space="preserve"> 2'07.715a</t>
  </si>
  <si>
    <t>*35.161</t>
  </si>
  <si>
    <t xml:space="preserve"> 2'08.901a</t>
  </si>
  <si>
    <t xml:space="preserve"> 2'08.708a</t>
  </si>
  <si>
    <t xml:space="preserve"> 2'08.694a</t>
  </si>
  <si>
    <t xml:space="preserve"> 2'08.904a</t>
  </si>
  <si>
    <t xml:space="preserve"> 2'09.955a</t>
  </si>
  <si>
    <t xml:space="preserve"> 2'09.910a</t>
  </si>
  <si>
    <t xml:space="preserve"> 2'08.855a</t>
  </si>
  <si>
    <t>*306.1</t>
  </si>
  <si>
    <t xml:space="preserve"> 2'09.103a</t>
  </si>
  <si>
    <t xml:space="preserve"> 2'09.796a</t>
  </si>
  <si>
    <t xml:space="preserve"> 2'10.245a</t>
  </si>
  <si>
    <t xml:space="preserve"> 2'09.552a</t>
  </si>
  <si>
    <t xml:space="preserve"> 2'10.948a</t>
  </si>
  <si>
    <t>- 51 -</t>
  </si>
  <si>
    <t xml:space="preserve">     807   8h ホンダドリーム北九州＆Life 01   Honda CBR1000RR</t>
  </si>
  <si>
    <t xml:space="preserve">              a = 西中　　綱  </t>
  </si>
  <si>
    <t xml:space="preserve"> 2'13.229(11/33)   PIT STOP 2回</t>
  </si>
  <si>
    <t xml:space="preserve"> 2'32.906a</t>
  </si>
  <si>
    <t xml:space="preserve"> 2'59.477a</t>
  </si>
  <si>
    <t>1'17.990</t>
  </si>
  <si>
    <t xml:space="preserve"> 3'49.270a</t>
  </si>
  <si>
    <t>1'24.943</t>
  </si>
  <si>
    <t xml:space="preserve"> 3'47.819a</t>
  </si>
  <si>
    <t>1'30.652</t>
  </si>
  <si>
    <t xml:space="preserve"> 3'25.666a</t>
  </si>
  <si>
    <t>1'20.414</t>
  </si>
  <si>
    <t xml:space="preserve"> 2'44.664a</t>
  </si>
  <si>
    <t xml:space="preserve"> 2'15.101a</t>
  </si>
  <si>
    <t xml:space="preserve"> 2'14.147a</t>
  </si>
  <si>
    <t xml:space="preserve"> 2'14.263a</t>
  </si>
  <si>
    <t xml:space="preserve"> 2'13.596a</t>
  </si>
  <si>
    <t>* 2'13.229a</t>
  </si>
  <si>
    <t>*36.886</t>
  </si>
  <si>
    <t xml:space="preserve"> 2'13.361a</t>
  </si>
  <si>
    <t>*49.049</t>
  </si>
  <si>
    <t xml:space="preserve"> 2'14.697a</t>
  </si>
  <si>
    <t xml:space="preserve"> 2'14.666a</t>
  </si>
  <si>
    <t xml:space="preserve"> 2'14.279a</t>
  </si>
  <si>
    <t>*24.474</t>
  </si>
  <si>
    <t xml:space="preserve"> 2'13.437a</t>
  </si>
  <si>
    <t xml:space="preserve"> 2'13.885a</t>
  </si>
  <si>
    <t xml:space="preserve"> 2'14.293a</t>
  </si>
  <si>
    <t xml:space="preserve"> 2'15.426a</t>
  </si>
  <si>
    <t xml:space="preserve"> 2'15.211a</t>
  </si>
  <si>
    <t xml:space="preserve"> 2'14.188a</t>
  </si>
  <si>
    <t xml:space="preserve"> 2'32.016a</t>
  </si>
  <si>
    <t xml:space="preserve"> 3'25.084a</t>
  </si>
  <si>
    <t>1'45.039</t>
  </si>
  <si>
    <t xml:space="preserve"> 2'19.605a</t>
  </si>
  <si>
    <t xml:space="preserve"> 2'43.949a</t>
  </si>
  <si>
    <t xml:space="preserve"> 3'36.946a</t>
  </si>
  <si>
    <t>1'58.074</t>
  </si>
  <si>
    <t xml:space="preserve"> 2'15.981a</t>
  </si>
  <si>
    <t xml:space="preserve"> 2'16.529a</t>
  </si>
  <si>
    <t xml:space="preserve"> 2'15.579a</t>
  </si>
  <si>
    <t xml:space="preserve"> 2'16.203a</t>
  </si>
  <si>
    <t xml:space="preserve"> 2'15.699a</t>
  </si>
  <si>
    <t xml:space="preserve"> 2'15.180a</t>
  </si>
  <si>
    <t>- 52 -</t>
  </si>
  <si>
    <t xml:space="preserve">     SC1   - SC1   </t>
  </si>
  <si>
    <t xml:space="preserve">              a = SC1  </t>
  </si>
  <si>
    <t xml:space="preserve"> 3'19.092(3/3)   PIT STOP 0回</t>
  </si>
  <si>
    <t xml:space="preserve"> 3'19.092</t>
  </si>
  <si>
    <t xml:space="preserve">   1'08.596</t>
  </si>
  <si>
    <t xml:space="preserve"> 7'18.608 </t>
  </si>
  <si>
    <t>4'42.155</t>
  </si>
  <si>
    <t>*1'08.596</t>
  </si>
  <si>
    <t xml:space="preserve"> 3'51.555 </t>
  </si>
  <si>
    <t>1'07.685</t>
  </si>
  <si>
    <t>1'09.491</t>
  </si>
  <si>
    <t>*137.7</t>
  </si>
  <si>
    <t xml:space="preserve">* 3'19.092 </t>
  </si>
  <si>
    <t>*57.050</t>
  </si>
  <si>
    <t>*36.251</t>
  </si>
  <si>
    <t>1'09.092</t>
  </si>
  <si>
    <t>*36.699</t>
  </si>
  <si>
    <t>- 53 -</t>
  </si>
  <si>
    <t xml:space="preserve">     SC2   - SC2   </t>
  </si>
  <si>
    <t xml:space="preserve">              a = SC2  </t>
  </si>
  <si>
    <t xml:space="preserve"> 3'29.046(4/4)   PIT STOP 0回</t>
  </si>
  <si>
    <t xml:space="preserve"> 3'29.046</t>
  </si>
  <si>
    <t xml:space="preserve">   1'16.322</t>
  </si>
  <si>
    <t xml:space="preserve"> 5'16.654 </t>
  </si>
  <si>
    <t xml:space="preserve"> 3'43.467 </t>
  </si>
  <si>
    <t>1'00.792</t>
  </si>
  <si>
    <t>1'21.594</t>
  </si>
  <si>
    <t xml:space="preserve"> 3'51.072 </t>
  </si>
  <si>
    <t>1'03.556</t>
  </si>
  <si>
    <t>1'25.901</t>
  </si>
  <si>
    <t xml:space="preserve">* 3'29.046 </t>
  </si>
  <si>
    <t>*57.245</t>
  </si>
  <si>
    <t>*36.439</t>
  </si>
  <si>
    <t>*1'16.322</t>
  </si>
  <si>
    <t>*130.1</t>
  </si>
  <si>
    <t>*39.040</t>
  </si>
  <si>
    <t>途中経過表 １００ｋｍ</t>
  </si>
  <si>
    <t>18</t>
  </si>
  <si>
    <t xml:space="preserve">   44'44.807</t>
  </si>
  <si>
    <t>140.49km/h</t>
  </si>
  <si>
    <t xml:space="preserve">   44'49.973</t>
  </si>
  <si>
    <t xml:space="preserve">    5.166</t>
  </si>
  <si>
    <t xml:space="preserve">   44'54.090</t>
  </si>
  <si>
    <t xml:space="preserve">    9.283</t>
  </si>
  <si>
    <t xml:space="preserve">   44'54.546</t>
  </si>
  <si>
    <t xml:space="preserve">    9.739</t>
  </si>
  <si>
    <t xml:space="preserve">   44'54.882</t>
  </si>
  <si>
    <t xml:space="preserve">   10.075</t>
  </si>
  <si>
    <t xml:space="preserve">   45'01.734</t>
  </si>
  <si>
    <t xml:space="preserve">   16.927</t>
  </si>
  <si>
    <t xml:space="preserve">   45'15.710</t>
  </si>
  <si>
    <t xml:space="preserve">   30.903</t>
  </si>
  <si>
    <t xml:space="preserve">   45'28.342</t>
  </si>
  <si>
    <t xml:space="preserve">   43.535</t>
  </si>
  <si>
    <t xml:space="preserve">   45'32.033</t>
  </si>
  <si>
    <t xml:space="preserve">   47.226</t>
  </si>
  <si>
    <t xml:space="preserve">   45'42.459</t>
  </si>
  <si>
    <t xml:space="preserve">   57.652</t>
  </si>
  <si>
    <t xml:space="preserve">   45'43.500</t>
  </si>
  <si>
    <t xml:space="preserve">   58.693</t>
  </si>
  <si>
    <t xml:space="preserve">   45'44.954</t>
  </si>
  <si>
    <t xml:space="preserve"> 1'00.147</t>
  </si>
  <si>
    <t xml:space="preserve"> 2'10.839</t>
  </si>
  <si>
    <t xml:space="preserve">   45'45.365</t>
  </si>
  <si>
    <t xml:space="preserve"> 1'00.558</t>
  </si>
  <si>
    <t xml:space="preserve">   45'47.017</t>
  </si>
  <si>
    <t xml:space="preserve"> 1'02.210</t>
  </si>
  <si>
    <t xml:space="preserve">   45'49.157</t>
  </si>
  <si>
    <t xml:space="preserve"> 1'04.350</t>
  </si>
  <si>
    <t xml:space="preserve">   45'49.796</t>
  </si>
  <si>
    <t xml:space="preserve"> 1'04.989</t>
  </si>
  <si>
    <t xml:space="preserve">   45'52.074</t>
  </si>
  <si>
    <t xml:space="preserve"> 1'07.267</t>
  </si>
  <si>
    <t xml:space="preserve">   45'53.167</t>
  </si>
  <si>
    <t xml:space="preserve"> 1'08.360</t>
  </si>
  <si>
    <t xml:space="preserve">   45'54.810</t>
  </si>
  <si>
    <t xml:space="preserve"> 1'10.003</t>
  </si>
  <si>
    <t xml:space="preserve"> 2'12.617</t>
  </si>
  <si>
    <t xml:space="preserve">   45'58.085</t>
  </si>
  <si>
    <t xml:space="preserve"> 1'13.278</t>
  </si>
  <si>
    <t xml:space="preserve">   46'02.281</t>
  </si>
  <si>
    <t xml:space="preserve"> 1'17.474</t>
  </si>
  <si>
    <t xml:space="preserve">   46'07.497</t>
  </si>
  <si>
    <t xml:space="preserve"> 1'22.690</t>
  </si>
  <si>
    <t xml:space="preserve">   46'08.219</t>
  </si>
  <si>
    <t xml:space="preserve"> 1'23.412</t>
  </si>
  <si>
    <t xml:space="preserve">   46'08.756</t>
  </si>
  <si>
    <t xml:space="preserve"> 1'23.949</t>
  </si>
  <si>
    <t xml:space="preserve">   46'18.567</t>
  </si>
  <si>
    <t xml:space="preserve"> 1'33.760</t>
  </si>
  <si>
    <t xml:space="preserve">   46'22.047</t>
  </si>
  <si>
    <t xml:space="preserve"> 1'37.240</t>
  </si>
  <si>
    <t xml:space="preserve">   46'22.772</t>
  </si>
  <si>
    <t xml:space="preserve"> 1'37.965</t>
  </si>
  <si>
    <t xml:space="preserve"> 2'11.157</t>
  </si>
  <si>
    <t xml:space="preserve">   46'23.143</t>
  </si>
  <si>
    <t xml:space="preserve"> 1'38.336</t>
  </si>
  <si>
    <t xml:space="preserve"> 2'10.865</t>
  </si>
  <si>
    <t xml:space="preserve">   46'26.172</t>
  </si>
  <si>
    <t xml:space="preserve"> 1'41.365</t>
  </si>
  <si>
    <t xml:space="preserve">   46'28.612</t>
  </si>
  <si>
    <t xml:space="preserve"> 1'43.805</t>
  </si>
  <si>
    <t xml:space="preserve">   46'34.596</t>
  </si>
  <si>
    <t xml:space="preserve"> 1'49.789</t>
  </si>
  <si>
    <t xml:space="preserve">   46'39.949</t>
  </si>
  <si>
    <t xml:space="preserve"> 1'55.142</t>
  </si>
  <si>
    <t xml:space="preserve">   46'41.943</t>
  </si>
  <si>
    <t xml:space="preserve"> 1'57.136</t>
  </si>
  <si>
    <t xml:space="preserve">   46'51.831</t>
  </si>
  <si>
    <t xml:space="preserve"> 2'07.024</t>
  </si>
  <si>
    <t xml:space="preserve">   46'52.719</t>
  </si>
  <si>
    <t xml:space="preserve"> 2'07.912</t>
  </si>
  <si>
    <t>17</t>
  </si>
  <si>
    <t xml:space="preserve">   44'25.694</t>
  </si>
  <si>
    <t xml:space="preserve">   44'37.802</t>
  </si>
  <si>
    <t xml:space="preserve">   44'38.485</t>
  </si>
  <si>
    <t xml:space="preserve">   44'47.829</t>
  </si>
  <si>
    <t xml:space="preserve">   44'49.109</t>
  </si>
  <si>
    <t xml:space="preserve">   44'52.743</t>
  </si>
  <si>
    <t xml:space="preserve"> 2'12.943</t>
  </si>
  <si>
    <t xml:space="preserve">   44'53.972</t>
  </si>
  <si>
    <t xml:space="preserve">   44'57.731</t>
  </si>
  <si>
    <t xml:space="preserve">   45'35.575</t>
  </si>
  <si>
    <t xml:space="preserve"> 2'15.128</t>
  </si>
  <si>
    <t xml:space="preserve">   45'39.147</t>
  </si>
  <si>
    <t xml:space="preserve"> 2'16.028</t>
  </si>
  <si>
    <t xml:space="preserve">   45'41.054</t>
  </si>
  <si>
    <t xml:space="preserve"> 2'16.135</t>
  </si>
  <si>
    <t>15</t>
  </si>
  <si>
    <t xml:space="preserve">   46'07.304</t>
  </si>
  <si>
    <t xml:space="preserve">   37'53.002</t>
  </si>
  <si>
    <t>11</t>
  </si>
  <si>
    <t xml:space="preserve">   7Laps</t>
  </si>
  <si>
    <t xml:space="preserve">  18Laps</t>
  </si>
  <si>
    <t>レース中のベストタイムは №   1  YAMAHA FACTORY RACING TEAM    2'07.032   9/11   164.96km/h</t>
  </si>
  <si>
    <t xml:space="preserve">  No. 71,47,94  ｽﾄｯﾌﾟ&amp;ｺﾞｰ ﾍﾟﾅﾙﾃｨ（MFJ全日本ﾛｰﾄﾞﾚｰｽ選手権ｼﾘｰｽﾞ第２戦特別規則　第24条～6)（ﾋﾟｯﾄﾚｰﾝからｳｫｰﾑｱｯﾌﾟを開始した））</t>
  </si>
  <si>
    <t xml:space="preserve"> Lap Chart</t>
  </si>
  <si>
    <t xml:space="preserve">Laps St\  1 </t>
  </si>
  <si>
    <t>----</t>
  </si>
  <si>
    <t xml:space="preserve"> 1   1: \ 23 </t>
  </si>
  <si>
    <t xml:space="preserve"> 2 634: \634 </t>
  </si>
  <si>
    <t>634p</t>
  </si>
  <si>
    <t xml:space="preserve"> 3   9: \  1 </t>
  </si>
  <si>
    <t xml:space="preserve">  9p</t>
  </si>
  <si>
    <t xml:space="preserve"> 4  23: \104 </t>
  </si>
  <si>
    <t xml:space="preserve"> 5  12: \ 50 </t>
  </si>
  <si>
    <t>104p</t>
  </si>
  <si>
    <t xml:space="preserve"> 50p</t>
  </si>
  <si>
    <t xml:space="preserve"> 6   5: \ 12 </t>
  </si>
  <si>
    <t xml:space="preserve"> 23p</t>
  </si>
  <si>
    <t xml:space="preserve"> 34p</t>
  </si>
  <si>
    <t xml:space="preserve"> 7 104: \  5 </t>
  </si>
  <si>
    <t xml:space="preserve"> 12p</t>
  </si>
  <si>
    <t xml:space="preserve"> 8  50: \ 18 </t>
  </si>
  <si>
    <t xml:space="preserve"> 9  39: \090 </t>
  </si>
  <si>
    <t xml:space="preserve">10 080: \ 39 </t>
  </si>
  <si>
    <t>090p</t>
  </si>
  <si>
    <t xml:space="preserve">11  71: \080 </t>
  </si>
  <si>
    <t xml:space="preserve">12  95: \ 79 </t>
  </si>
  <si>
    <t xml:space="preserve"> 85p</t>
  </si>
  <si>
    <t xml:space="preserve"> 18p</t>
  </si>
  <si>
    <t xml:space="preserve">13  72: \  9 </t>
  </si>
  <si>
    <t xml:space="preserve">14  79: \ 20 </t>
  </si>
  <si>
    <t xml:space="preserve">15  18: \ 34 </t>
  </si>
  <si>
    <t xml:space="preserve">16  57: \ 95 </t>
  </si>
  <si>
    <t xml:space="preserve"> 95p</t>
  </si>
  <si>
    <t xml:space="preserve"> 46p</t>
  </si>
  <si>
    <t xml:space="preserve">17  85: \ 71 </t>
  </si>
  <si>
    <t xml:space="preserve">18 090: \ 16 </t>
  </si>
  <si>
    <t>080p</t>
  </si>
  <si>
    <t xml:space="preserve"> 55p</t>
  </si>
  <si>
    <t xml:space="preserve">19  70: \ 70 </t>
  </si>
  <si>
    <t xml:space="preserve">20  60: \ 85 </t>
  </si>
  <si>
    <t xml:space="preserve">21  13: \ 83 </t>
  </si>
  <si>
    <t xml:space="preserve"> 20p</t>
  </si>
  <si>
    <t xml:space="preserve"> 60p</t>
  </si>
  <si>
    <t xml:space="preserve">22  47: \ 78 </t>
  </si>
  <si>
    <t xml:space="preserve">23  46: \502 </t>
  </si>
  <si>
    <t xml:space="preserve"> 61p</t>
  </si>
  <si>
    <t xml:space="preserve">24  20: \ 40 </t>
  </si>
  <si>
    <t xml:space="preserve">25  16: \ 57 </t>
  </si>
  <si>
    <t xml:space="preserve">26  34: \ 47 </t>
  </si>
  <si>
    <t xml:space="preserve"> 77p</t>
  </si>
  <si>
    <t xml:space="preserve">27  55: \ 55 </t>
  </si>
  <si>
    <t xml:space="preserve"> 83p</t>
  </si>
  <si>
    <t xml:space="preserve"> 71p</t>
  </si>
  <si>
    <t xml:space="preserve">28  74: \ 74 </t>
  </si>
  <si>
    <t xml:space="preserve"> 94p</t>
  </si>
  <si>
    <t xml:space="preserve">29 502: \ 28 </t>
  </si>
  <si>
    <t xml:space="preserve">30  61: \ 94 </t>
  </si>
  <si>
    <t xml:space="preserve"> 40p</t>
  </si>
  <si>
    <t xml:space="preserve"> 78p</t>
  </si>
  <si>
    <t xml:space="preserve">31  83: \807 </t>
  </si>
  <si>
    <t xml:space="preserve"> 42p</t>
  </si>
  <si>
    <t xml:space="preserve">32  78: \ 77 </t>
  </si>
  <si>
    <t xml:space="preserve">33  94: \ 76 </t>
  </si>
  <si>
    <t xml:space="preserve">34  28: \ 46 </t>
  </si>
  <si>
    <t xml:space="preserve"> 47p</t>
  </si>
  <si>
    <t xml:space="preserve"> 76p</t>
  </si>
  <si>
    <t xml:space="preserve">35  42: \ 42 </t>
  </si>
  <si>
    <t xml:space="preserve"> 41p</t>
  </si>
  <si>
    <t xml:space="preserve">36  84: \ 13 </t>
  </si>
  <si>
    <t xml:space="preserve">37  40: \ 43 </t>
  </si>
  <si>
    <t xml:space="preserve"> 75p</t>
  </si>
  <si>
    <t xml:space="preserve">38 807: \ 60 </t>
  </si>
  <si>
    <t xml:space="preserve"> 66p</t>
  </si>
  <si>
    <t xml:space="preserve"> 69p</t>
  </si>
  <si>
    <t xml:space="preserve">39  43: \ 84 </t>
  </si>
  <si>
    <t xml:space="preserve"> 56p</t>
  </si>
  <si>
    <t xml:space="preserve">40  38: \ 38 </t>
  </si>
  <si>
    <t xml:space="preserve"> 52p</t>
  </si>
  <si>
    <t xml:space="preserve">41  66: \ 41 </t>
  </si>
  <si>
    <t xml:space="preserve">42  77: \ 75 </t>
  </si>
  <si>
    <t xml:space="preserve"> 79p</t>
  </si>
  <si>
    <t xml:space="preserve"> 54p</t>
  </si>
  <si>
    <t xml:space="preserve">43  41: \ 61 </t>
  </si>
  <si>
    <t xml:space="preserve">44  52: \ 51 </t>
  </si>
  <si>
    <t xml:space="preserve"> 48p</t>
  </si>
  <si>
    <t xml:space="preserve">45  51: \ 66 </t>
  </si>
  <si>
    <t xml:space="preserve"> 43p</t>
  </si>
  <si>
    <t xml:space="preserve">46  75: \ 52 </t>
  </si>
  <si>
    <t xml:space="preserve">47  48: \ 56 </t>
  </si>
  <si>
    <t xml:space="preserve"> 58p</t>
  </si>
  <si>
    <t xml:space="preserve">48  58: \ 48 </t>
  </si>
  <si>
    <t xml:space="preserve"> 38p</t>
  </si>
  <si>
    <t xml:space="preserve">49  56: \ 69 </t>
  </si>
  <si>
    <t xml:space="preserve">50  54: \ 54 </t>
  </si>
  <si>
    <t xml:space="preserve">  1p</t>
  </si>
  <si>
    <t xml:space="preserve">51  76: \ 58 </t>
  </si>
  <si>
    <t>SC2.</t>
  </si>
  <si>
    <t xml:space="preserve">52  69: \SC2 </t>
  </si>
  <si>
    <t xml:space="preserve">SC2 </t>
  </si>
  <si>
    <t xml:space="preserve">53 SC1: \SC1 </t>
  </si>
  <si>
    <t xml:space="preserve">SC1 </t>
  </si>
  <si>
    <t>SC1.</t>
  </si>
  <si>
    <t>54 SC2: \</t>
  </si>
  <si>
    <t xml:space="preserve">Laps St\ 21 </t>
  </si>
  <si>
    <t xml:space="preserve"> 1   1: \  5 </t>
  </si>
  <si>
    <t xml:space="preserve">  5p</t>
  </si>
  <si>
    <t xml:space="preserve"> 2 634: \ 39p</t>
  </si>
  <si>
    <t xml:space="preserve"> 3   9: \634 </t>
  </si>
  <si>
    <t xml:space="preserve"> 4  23: \ 12 </t>
  </si>
  <si>
    <t xml:space="preserve"> 5  12: \ 57 </t>
  </si>
  <si>
    <t xml:space="preserve"> 6   5: \  9 </t>
  </si>
  <si>
    <t xml:space="preserve"> 7 104: \ 23 </t>
  </si>
  <si>
    <t xml:space="preserve"> 8  50: \104 </t>
  </si>
  <si>
    <t xml:space="preserve"> 9  39: \ 50 </t>
  </si>
  <si>
    <t xml:space="preserve"> 57p</t>
  </si>
  <si>
    <t xml:space="preserve">10 080: \ 74 </t>
  </si>
  <si>
    <t>11  71: \ 13p</t>
  </si>
  <si>
    <t xml:space="preserve"> 74p</t>
  </si>
  <si>
    <t xml:space="preserve">12  95: \090 </t>
  </si>
  <si>
    <t>502p</t>
  </si>
  <si>
    <t xml:space="preserve">13  72: \502 </t>
  </si>
  <si>
    <t>14  79: \ 16p</t>
  </si>
  <si>
    <t xml:space="preserve">15  18: \807 </t>
  </si>
  <si>
    <t>807p</t>
  </si>
  <si>
    <t>16  57: \ 28p</t>
  </si>
  <si>
    <t xml:space="preserve">17  85: \ 94 </t>
  </si>
  <si>
    <t xml:space="preserve">18 090: \ 34 </t>
  </si>
  <si>
    <t xml:space="preserve">19  70: \ 18 </t>
  </si>
  <si>
    <t xml:space="preserve">20  60: \ 46 </t>
  </si>
  <si>
    <t xml:space="preserve">21  13: \ 95 </t>
  </si>
  <si>
    <t xml:space="preserve">22  47: \ 85 </t>
  </si>
  <si>
    <t xml:space="preserve">23  46: \ 84 </t>
  </si>
  <si>
    <t xml:space="preserve">24  20: \080 </t>
  </si>
  <si>
    <t xml:space="preserve">25  16: \ 20 </t>
  </si>
  <si>
    <t xml:space="preserve">26  34: \ 55 </t>
  </si>
  <si>
    <t xml:space="preserve">27  55: \ 51 </t>
  </si>
  <si>
    <t xml:space="preserve"> 84p</t>
  </si>
  <si>
    <t xml:space="preserve">28  74: \ 83 </t>
  </si>
  <si>
    <t xml:space="preserve">29 502: \ 71 </t>
  </si>
  <si>
    <t xml:space="preserve">30  61: \ 42 </t>
  </si>
  <si>
    <t xml:space="preserve">31  83: \ 60 </t>
  </si>
  <si>
    <t xml:space="preserve">32  78: \ 40 </t>
  </si>
  <si>
    <t xml:space="preserve">33  94: \ 77 </t>
  </si>
  <si>
    <t xml:space="preserve">34  28: \ 78 </t>
  </si>
  <si>
    <t xml:space="preserve"> 51p</t>
  </si>
  <si>
    <t xml:space="preserve">35  42: \ 61 </t>
  </si>
  <si>
    <t xml:space="preserve">36  84: \ 38 </t>
  </si>
  <si>
    <t xml:space="preserve">37  40: \ 66 </t>
  </si>
  <si>
    <t xml:space="preserve">38 807: \ 43 </t>
  </si>
  <si>
    <t xml:space="preserve">39  43: \ 41 </t>
  </si>
  <si>
    <t xml:space="preserve">40  38: \ 75 </t>
  </si>
  <si>
    <t xml:space="preserve">41  66: \ 52 </t>
  </si>
  <si>
    <t xml:space="preserve">42  77: \ 76 </t>
  </si>
  <si>
    <t xml:space="preserve">43  41: \ 54 </t>
  </si>
  <si>
    <t xml:space="preserve">44  52: \ 69 </t>
  </si>
  <si>
    <t xml:space="preserve">45  51: \ 56 </t>
  </si>
  <si>
    <t xml:space="preserve">46  75: \ 48 </t>
  </si>
  <si>
    <t xml:space="preserve">47  48: \ 47 </t>
  </si>
  <si>
    <t xml:space="preserve">48  58: \ 58 </t>
  </si>
  <si>
    <t xml:space="preserve">49  56: \ 79 </t>
  </si>
  <si>
    <t>50  54: \</t>
  </si>
  <si>
    <t>51  76: \</t>
  </si>
  <si>
    <t>52  69: \</t>
  </si>
  <si>
    <t>53 SC1: 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</si>
</sst>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9"/>
      <color indexed="8"/>
      <name val="MS UI Gothic"/>
      <charset val="128"/>
    </font>
    <font>
      <sz val="11"/>
      <color theme="1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b/>
      <sz val="8.25"/>
      <color indexed="8"/>
      <name val="Microsoft Sans Serif"/>
      <family val="2"/>
      <charset val="128"/>
    </font>
    <font>
      <sz val="8.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b/>
      <sz val="6.7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i/>
      <sz val="6.75"/>
      <color indexed="8"/>
      <name val="Microsoft Sans Serif"/>
      <family val="2"/>
      <charset val="128"/>
    </font>
    <font>
      <sz val="6"/>
      <color indexed="8"/>
      <name val="Microsoft Sans Serif"/>
      <family val="2"/>
      <charset val="128"/>
    </font>
    <font>
      <i/>
      <sz val="6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.75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8.25"/>
      <color indexed="8"/>
      <name val="Microsoft Sans Serif"/>
      <family val="2"/>
    </font>
    <font>
      <sz val="6.75"/>
      <color indexed="8"/>
      <name val="Microsoft Sans Serif"/>
      <family val="2"/>
    </font>
    <font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b/>
      <sz val="6.75"/>
      <color indexed="8"/>
      <name val="Microsoft Sans Serif"/>
      <family val="2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52"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right" vertical="top"/>
    </xf>
    <xf numFmtId="0" fontId="9" fillId="0" borderId="0" xfId="0" applyFont="1" applyAlignment="1" applyProtection="1">
      <alignment horizontal="right" vertical="center"/>
    </xf>
    <xf numFmtId="0" fontId="10" fillId="2" borderId="0" xfId="0" applyFont="1" applyFill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center" vertical="top"/>
    </xf>
    <xf numFmtId="0" fontId="12" fillId="0" borderId="0" xfId="0" applyFont="1" applyAlignment="1" applyProtection="1">
      <alignment horizontal="right" vertical="center"/>
    </xf>
    <xf numFmtId="0" fontId="13" fillId="0" borderId="0" xfId="0" applyFont="1" applyAlignment="1" applyProtection="1">
      <alignment horizontal="left"/>
    </xf>
    <xf numFmtId="0" fontId="14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horizontal="right" vertical="center"/>
    </xf>
    <xf numFmtId="0" fontId="13" fillId="0" borderId="0" xfId="0" applyFont="1" applyAlignment="1" applyProtection="1">
      <alignment horizontal="right"/>
    </xf>
    <xf numFmtId="0" fontId="16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 vertical="center"/>
    </xf>
    <xf numFmtId="0" fontId="17" fillId="0" borderId="0" xfId="0" applyFont="1" applyAlignment="1" applyProtection="1">
      <alignment horizontal="left" vertical="center"/>
    </xf>
    <xf numFmtId="0" fontId="19" fillId="2" borderId="0" xfId="0" applyFont="1" applyFill="1" applyAlignment="1" applyProtection="1">
      <alignment horizontal="right" vertical="center"/>
    </xf>
    <xf numFmtId="0" fontId="20" fillId="0" borderId="0" xfId="0" applyFont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right" vertical="top"/>
    </xf>
    <xf numFmtId="0" fontId="24" fillId="0" borderId="0" xfId="0" applyFont="1" applyAlignment="1" applyProtection="1">
      <alignment horizontal="left" vertical="top"/>
    </xf>
    <xf numFmtId="0" fontId="24" fillId="0" borderId="0" xfId="0" applyFont="1" applyAlignment="1" applyProtection="1">
      <alignment horizontal="center" vertical="top"/>
    </xf>
    <xf numFmtId="0" fontId="25" fillId="0" borderId="0" xfId="0" applyFont="1" applyAlignment="1" applyProtection="1">
      <alignment horizontal="right" vertical="center"/>
    </xf>
    <xf numFmtId="0" fontId="26" fillId="2" borderId="0" xfId="0" applyFont="1" applyFill="1" applyAlignment="1" applyProtection="1">
      <alignment horizontal="right"/>
    </xf>
    <xf numFmtId="0" fontId="27" fillId="0" borderId="0" xfId="0" applyFont="1" applyAlignment="1" applyProtection="1">
      <alignment horizontal="left"/>
    </xf>
    <xf numFmtId="0" fontId="28" fillId="0" borderId="0" xfId="0" applyFont="1" applyAlignment="1" applyProtection="1">
      <alignment horizontal="left"/>
    </xf>
    <xf numFmtId="0" fontId="25" fillId="2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right"/>
    </xf>
    <xf numFmtId="0" fontId="30" fillId="0" borderId="0" xfId="0" applyFont="1" applyAlignment="1" applyProtection="1">
      <alignment horizontal="right"/>
    </xf>
    <xf numFmtId="0" fontId="27" fillId="0" borderId="0" xfId="0" applyFont="1" applyAlignment="1" applyProtection="1">
      <alignment horizontal="left" vertical="top"/>
    </xf>
    <xf numFmtId="0" fontId="31" fillId="0" borderId="0" xfId="1" applyFont="1" applyAlignment="1">
      <alignment vertical="center"/>
    </xf>
    <xf numFmtId="0" fontId="32" fillId="0" borderId="0" xfId="1" applyFont="1">
      <alignment vertical="center"/>
    </xf>
    <xf numFmtId="14" fontId="32" fillId="0" borderId="0" xfId="1" applyNumberFormat="1" applyFont="1" applyAlignment="1">
      <alignment vertical="center"/>
    </xf>
    <xf numFmtId="0" fontId="31" fillId="0" borderId="0" xfId="1" applyFont="1">
      <alignment vertical="center"/>
    </xf>
    <xf numFmtId="14" fontId="32" fillId="0" borderId="0" xfId="1" applyNumberFormat="1" applyFont="1">
      <alignment vertical="center"/>
    </xf>
    <xf numFmtId="0" fontId="33" fillId="0" borderId="0" xfId="0" applyFont="1" applyAlignment="1">
      <alignment vertical="center"/>
    </xf>
    <xf numFmtId="14" fontId="33" fillId="0" borderId="0" xfId="0" applyNumberFormat="1" applyFont="1" applyAlignment="1">
      <alignment vertical="center"/>
    </xf>
    <xf numFmtId="0" fontId="14" fillId="0" borderId="0" xfId="0" applyFont="1" applyAlignment="1" applyProtection="1">
      <alignment horizontal="left"/>
    </xf>
    <xf numFmtId="0" fontId="14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horizontal="center"/>
    </xf>
    <xf numFmtId="0" fontId="3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left" vertical="top"/>
    </xf>
    <xf numFmtId="0" fontId="18" fillId="0" borderId="0" xfId="0" applyFont="1" applyAlignment="1" applyProtection="1">
      <alignment vertical="center"/>
    </xf>
    <xf numFmtId="0" fontId="23" fillId="0" borderId="0" xfId="0" applyFont="1" applyAlignment="1" applyProtection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499"/>
  <sheetViews>
    <sheetView tabSelected="1" workbookViewId="0">
      <selection activeCell="S124" sqref="S124"/>
    </sheetView>
  </sheetViews>
  <sheetFormatPr defaultColWidth="13.375" defaultRowHeight="15" customHeight="1" thickTop="1" thickBottom="1" x14ac:dyDescent="0.2"/>
  <cols>
    <col min="1" max="1" width="6.625" customWidth="1"/>
    <col min="2" max="2" width="2.125" customWidth="1"/>
    <col min="3" max="3" width="5.5" customWidth="1"/>
    <col min="4" max="4" width="4.5" customWidth="1"/>
    <col min="5" max="5" width="2.875" customWidth="1"/>
    <col min="6" max="6" width="31.125" customWidth="1"/>
    <col min="7" max="7" width="12" customWidth="1"/>
    <col min="8" max="8" width="4.125" customWidth="1"/>
    <col min="9" max="9" width="12" customWidth="1"/>
    <col min="10" max="10" width="3.625" customWidth="1"/>
    <col min="11" max="11" width="6.875" customWidth="1"/>
    <col min="12" max="12" width="12.625" customWidth="1"/>
    <col min="13" max="13" width="9.875" customWidth="1"/>
    <col min="14" max="14" width="8.375" customWidth="1"/>
    <col min="15" max="15" width="0.5" customWidth="1"/>
  </cols>
  <sheetData>
    <row r="1" spans="1:15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2"/>
    </row>
    <row r="2" spans="1:15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">
        <v>3</v>
      </c>
      <c r="O2" s="2"/>
    </row>
    <row r="3" spans="1:15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4</v>
      </c>
      <c r="O3" s="2"/>
    </row>
    <row r="4" spans="1:15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6" t="s">
        <v>6</v>
      </c>
      <c r="O4" s="2"/>
    </row>
    <row r="5" spans="1:15" ht="19.5" customHeight="1" x14ac:dyDescent="0.25">
      <c r="A5" s="47" t="s">
        <v>7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2"/>
    </row>
    <row r="6" spans="1:15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2.6" x14ac:dyDescent="0.15">
      <c r="A7" s="7" t="s">
        <v>8</v>
      </c>
      <c r="B7" s="7"/>
      <c r="C7" s="7" t="s">
        <v>9</v>
      </c>
      <c r="D7" s="7" t="s">
        <v>10</v>
      </c>
      <c r="E7" s="7"/>
      <c r="F7" s="7" t="s">
        <v>11</v>
      </c>
      <c r="G7" s="49" t="s">
        <v>12</v>
      </c>
      <c r="H7" s="49"/>
      <c r="I7" s="49" t="s">
        <v>13</v>
      </c>
      <c r="J7" s="49"/>
      <c r="K7" s="7" t="s">
        <v>14</v>
      </c>
      <c r="L7" s="8" t="s">
        <v>15</v>
      </c>
      <c r="M7" s="9" t="s">
        <v>16</v>
      </c>
      <c r="N7" s="9" t="s">
        <v>17</v>
      </c>
      <c r="O7" s="7"/>
    </row>
    <row r="8" spans="1:15" ht="12.6" x14ac:dyDescent="0.15">
      <c r="A8" s="7"/>
      <c r="B8" s="7"/>
      <c r="C8" s="7"/>
      <c r="D8" s="7"/>
      <c r="E8" s="7"/>
      <c r="F8" s="7" t="s">
        <v>18</v>
      </c>
      <c r="G8" s="7" t="s">
        <v>19</v>
      </c>
      <c r="H8" s="7" t="s">
        <v>20</v>
      </c>
      <c r="I8" s="7" t="s">
        <v>19</v>
      </c>
      <c r="J8" s="7" t="s">
        <v>20</v>
      </c>
      <c r="K8" s="7"/>
      <c r="L8" s="7"/>
      <c r="M8" s="7"/>
      <c r="N8" s="7"/>
      <c r="O8" s="7"/>
    </row>
    <row r="9" spans="1:15" ht="10.8" x14ac:dyDescent="0.15">
      <c r="A9" s="10">
        <v>1</v>
      </c>
      <c r="B9" s="11"/>
      <c r="C9" s="12" t="s">
        <v>21</v>
      </c>
      <c r="D9" s="13"/>
      <c r="E9" s="14"/>
      <c r="F9" s="15" t="s">
        <v>22</v>
      </c>
      <c r="G9" s="45" t="s">
        <v>23</v>
      </c>
      <c r="H9" s="46"/>
      <c r="I9" s="45"/>
      <c r="J9" s="46"/>
      <c r="K9" s="17" t="s">
        <v>24</v>
      </c>
      <c r="L9" s="18" t="s">
        <v>25</v>
      </c>
      <c r="M9" s="19" t="s">
        <v>26</v>
      </c>
      <c r="N9" s="20" t="s">
        <v>27</v>
      </c>
      <c r="O9" s="16"/>
    </row>
    <row r="10" spans="1:15" ht="11.4" x14ac:dyDescent="0.2">
      <c r="A10" s="16"/>
      <c r="B10" s="16"/>
      <c r="C10" s="16"/>
      <c r="D10" s="16"/>
      <c r="E10" s="16"/>
      <c r="F10" s="21" t="s">
        <v>28</v>
      </c>
      <c r="G10" s="22" t="s">
        <v>29</v>
      </c>
      <c r="H10" s="23" t="s">
        <v>30</v>
      </c>
      <c r="I10" s="22"/>
      <c r="J10" s="23"/>
      <c r="K10" s="16"/>
      <c r="L10" s="16"/>
      <c r="M10" s="16"/>
      <c r="N10" s="16"/>
      <c r="O10" s="16"/>
    </row>
    <row r="11" spans="1:15" ht="10.8" x14ac:dyDescent="0.15">
      <c r="A11" s="10">
        <v>2</v>
      </c>
      <c r="B11" s="11"/>
      <c r="C11" s="12" t="s">
        <v>31</v>
      </c>
      <c r="D11" s="13"/>
      <c r="E11" s="14"/>
      <c r="F11" s="15" t="s">
        <v>32</v>
      </c>
      <c r="G11" s="45" t="s">
        <v>33</v>
      </c>
      <c r="H11" s="46"/>
      <c r="I11" s="45"/>
      <c r="J11" s="46"/>
      <c r="K11" s="17" t="s">
        <v>24</v>
      </c>
      <c r="L11" s="18" t="s">
        <v>34</v>
      </c>
      <c r="M11" s="19" t="s">
        <v>35</v>
      </c>
      <c r="N11" s="20" t="s">
        <v>36</v>
      </c>
      <c r="O11" s="16"/>
    </row>
    <row r="12" spans="1:15" ht="11.4" x14ac:dyDescent="0.2">
      <c r="A12" s="16"/>
      <c r="B12" s="16"/>
      <c r="C12" s="16"/>
      <c r="D12" s="16"/>
      <c r="E12" s="16"/>
      <c r="F12" s="21" t="s">
        <v>37</v>
      </c>
      <c r="G12" s="22" t="s">
        <v>38</v>
      </c>
      <c r="H12" s="23" t="s">
        <v>30</v>
      </c>
      <c r="I12" s="22"/>
      <c r="J12" s="23"/>
      <c r="K12" s="16"/>
      <c r="L12" s="16"/>
      <c r="M12" s="16"/>
      <c r="N12" s="16"/>
      <c r="O12" s="16"/>
    </row>
    <row r="13" spans="1:15" ht="10.8" x14ac:dyDescent="0.15">
      <c r="A13" s="10">
        <v>3</v>
      </c>
      <c r="B13" s="11"/>
      <c r="C13" s="12" t="s">
        <v>39</v>
      </c>
      <c r="D13" s="13"/>
      <c r="E13" s="14"/>
      <c r="F13" s="15" t="s">
        <v>40</v>
      </c>
      <c r="G13" s="45" t="s">
        <v>41</v>
      </c>
      <c r="H13" s="46"/>
      <c r="I13" s="45"/>
      <c r="J13" s="46"/>
      <c r="K13" s="17" t="s">
        <v>24</v>
      </c>
      <c r="L13" s="18" t="s">
        <v>42</v>
      </c>
      <c r="M13" s="19" t="s">
        <v>43</v>
      </c>
      <c r="N13" s="20" t="s">
        <v>44</v>
      </c>
      <c r="O13" s="16"/>
    </row>
    <row r="14" spans="1:15" ht="11.4" x14ac:dyDescent="0.2">
      <c r="A14" s="16"/>
      <c r="B14" s="16"/>
      <c r="C14" s="16"/>
      <c r="D14" s="16"/>
      <c r="E14" s="16"/>
      <c r="F14" s="21" t="s">
        <v>45</v>
      </c>
      <c r="G14" s="22" t="s">
        <v>46</v>
      </c>
      <c r="H14" s="23" t="s">
        <v>30</v>
      </c>
      <c r="I14" s="22"/>
      <c r="J14" s="23"/>
      <c r="K14" s="16"/>
      <c r="L14" s="16"/>
      <c r="M14" s="16"/>
      <c r="N14" s="16"/>
      <c r="O14" s="16"/>
    </row>
    <row r="15" spans="1:15" ht="10.8" x14ac:dyDescent="0.15">
      <c r="A15" s="10">
        <v>4</v>
      </c>
      <c r="B15" s="11"/>
      <c r="C15" s="12" t="s">
        <v>47</v>
      </c>
      <c r="D15" s="13"/>
      <c r="E15" s="14"/>
      <c r="F15" s="15" t="s">
        <v>48</v>
      </c>
      <c r="G15" s="45" t="s">
        <v>49</v>
      </c>
      <c r="H15" s="46"/>
      <c r="I15" s="45"/>
      <c r="J15" s="46"/>
      <c r="K15" s="17" t="s">
        <v>24</v>
      </c>
      <c r="L15" s="18" t="s">
        <v>50</v>
      </c>
      <c r="M15" s="19" t="s">
        <v>51</v>
      </c>
      <c r="N15" s="20" t="s">
        <v>52</v>
      </c>
      <c r="O15" s="16"/>
    </row>
    <row r="16" spans="1:15" ht="11.4" x14ac:dyDescent="0.2">
      <c r="A16" s="16"/>
      <c r="B16" s="16"/>
      <c r="C16" s="16"/>
      <c r="D16" s="16"/>
      <c r="E16" s="16"/>
      <c r="F16" s="21" t="s">
        <v>28</v>
      </c>
      <c r="G16" s="22" t="s">
        <v>53</v>
      </c>
      <c r="H16" s="23" t="s">
        <v>30</v>
      </c>
      <c r="I16" s="22"/>
      <c r="J16" s="23"/>
      <c r="K16" s="16"/>
      <c r="L16" s="16"/>
      <c r="M16" s="16"/>
      <c r="N16" s="16"/>
      <c r="O16" s="16"/>
    </row>
    <row r="17" spans="1:15" ht="10.8" x14ac:dyDescent="0.15">
      <c r="A17" s="10">
        <v>5</v>
      </c>
      <c r="B17" s="11"/>
      <c r="C17" s="12" t="s">
        <v>54</v>
      </c>
      <c r="D17" s="13"/>
      <c r="E17" s="14"/>
      <c r="F17" s="15" t="s">
        <v>55</v>
      </c>
      <c r="G17" s="45" t="s">
        <v>56</v>
      </c>
      <c r="H17" s="46"/>
      <c r="I17" s="45"/>
      <c r="J17" s="46"/>
      <c r="K17" s="17" t="s">
        <v>24</v>
      </c>
      <c r="L17" s="18" t="s">
        <v>57</v>
      </c>
      <c r="M17" s="19" t="s">
        <v>58</v>
      </c>
      <c r="N17" s="20" t="s">
        <v>59</v>
      </c>
      <c r="O17" s="16"/>
    </row>
    <row r="18" spans="1:15" ht="11.4" x14ac:dyDescent="0.2">
      <c r="A18" s="16"/>
      <c r="B18" s="16"/>
      <c r="C18" s="16"/>
      <c r="D18" s="16"/>
      <c r="E18" s="16"/>
      <c r="F18" s="21" t="s">
        <v>60</v>
      </c>
      <c r="G18" s="22" t="s">
        <v>61</v>
      </c>
      <c r="H18" s="23" t="s">
        <v>30</v>
      </c>
      <c r="I18" s="22"/>
      <c r="J18" s="23"/>
      <c r="K18" s="16"/>
      <c r="L18" s="16"/>
      <c r="M18" s="16"/>
      <c r="N18" s="16"/>
      <c r="O18" s="16"/>
    </row>
    <row r="19" spans="1:15" ht="10.8" x14ac:dyDescent="0.15">
      <c r="A19" s="10">
        <v>6</v>
      </c>
      <c r="B19" s="11"/>
      <c r="C19" s="12" t="s">
        <v>62</v>
      </c>
      <c r="D19" s="13"/>
      <c r="E19" s="14"/>
      <c r="F19" s="15" t="s">
        <v>32</v>
      </c>
      <c r="G19" s="45" t="s">
        <v>63</v>
      </c>
      <c r="H19" s="46"/>
      <c r="I19" s="45"/>
      <c r="J19" s="46"/>
      <c r="K19" s="17" t="s">
        <v>24</v>
      </c>
      <c r="L19" s="18" t="s">
        <v>64</v>
      </c>
      <c r="M19" s="19" t="s">
        <v>65</v>
      </c>
      <c r="N19" s="20" t="s">
        <v>66</v>
      </c>
      <c r="O19" s="16"/>
    </row>
    <row r="20" spans="1:15" ht="11.4" x14ac:dyDescent="0.2">
      <c r="A20" s="16"/>
      <c r="B20" s="16"/>
      <c r="C20" s="16"/>
      <c r="D20" s="16"/>
      <c r="E20" s="16"/>
      <c r="F20" s="21" t="s">
        <v>37</v>
      </c>
      <c r="G20" s="22" t="s">
        <v>67</v>
      </c>
      <c r="H20" s="23" t="s">
        <v>30</v>
      </c>
      <c r="I20" s="22"/>
      <c r="J20" s="23"/>
      <c r="K20" s="16"/>
      <c r="L20" s="16"/>
      <c r="M20" s="16"/>
      <c r="N20" s="16"/>
      <c r="O20" s="16"/>
    </row>
    <row r="21" spans="1:15" ht="10.8" x14ac:dyDescent="0.15">
      <c r="A21" s="10">
        <v>7</v>
      </c>
      <c r="B21" s="11"/>
      <c r="C21" s="12" t="s">
        <v>68</v>
      </c>
      <c r="D21" s="13"/>
      <c r="E21" s="14"/>
      <c r="F21" s="15" t="s">
        <v>69</v>
      </c>
      <c r="G21" s="45" t="s">
        <v>70</v>
      </c>
      <c r="H21" s="46"/>
      <c r="I21" s="45"/>
      <c r="J21" s="46"/>
      <c r="K21" s="17" t="s">
        <v>24</v>
      </c>
      <c r="L21" s="18" t="s">
        <v>71</v>
      </c>
      <c r="M21" s="19" t="s">
        <v>72</v>
      </c>
      <c r="N21" s="20" t="s">
        <v>73</v>
      </c>
      <c r="O21" s="16"/>
    </row>
    <row r="22" spans="1:15" ht="11.4" x14ac:dyDescent="0.2">
      <c r="A22" s="16"/>
      <c r="B22" s="16"/>
      <c r="C22" s="16"/>
      <c r="D22" s="16"/>
      <c r="E22" s="16"/>
      <c r="F22" s="21" t="s">
        <v>28</v>
      </c>
      <c r="G22" s="22" t="s">
        <v>74</v>
      </c>
      <c r="H22" s="23" t="s">
        <v>30</v>
      </c>
      <c r="I22" s="22"/>
      <c r="J22" s="23"/>
      <c r="K22" s="16"/>
      <c r="L22" s="16"/>
      <c r="M22" s="16"/>
      <c r="N22" s="16"/>
      <c r="O22" s="16"/>
    </row>
    <row r="23" spans="1:15" ht="10.8" x14ac:dyDescent="0.15">
      <c r="A23" s="10">
        <v>8</v>
      </c>
      <c r="B23" s="11"/>
      <c r="C23" s="12" t="s">
        <v>75</v>
      </c>
      <c r="D23" s="13" t="s">
        <v>76</v>
      </c>
      <c r="E23" s="14">
        <v>1</v>
      </c>
      <c r="F23" s="15" t="s">
        <v>77</v>
      </c>
      <c r="G23" s="45" t="s">
        <v>78</v>
      </c>
      <c r="H23" s="46"/>
      <c r="I23" s="45"/>
      <c r="J23" s="46"/>
      <c r="K23" s="17" t="s">
        <v>24</v>
      </c>
      <c r="L23" s="18" t="s">
        <v>79</v>
      </c>
      <c r="M23" s="19" t="s">
        <v>80</v>
      </c>
      <c r="N23" s="20" t="s">
        <v>81</v>
      </c>
      <c r="O23" s="16"/>
    </row>
    <row r="24" spans="1:15" ht="11.4" x14ac:dyDescent="0.2">
      <c r="A24" s="16"/>
      <c r="B24" s="16"/>
      <c r="C24" s="16"/>
      <c r="D24" s="16"/>
      <c r="E24" s="16"/>
      <c r="F24" s="21" t="s">
        <v>82</v>
      </c>
      <c r="G24" s="22" t="s">
        <v>83</v>
      </c>
      <c r="H24" s="23" t="s">
        <v>30</v>
      </c>
      <c r="I24" s="22"/>
      <c r="J24" s="23"/>
      <c r="K24" s="16"/>
      <c r="L24" s="16"/>
      <c r="M24" s="16"/>
      <c r="N24" s="16"/>
      <c r="O24" s="16"/>
    </row>
    <row r="25" spans="1:15" ht="10.8" x14ac:dyDescent="0.15">
      <c r="A25" s="10">
        <v>9</v>
      </c>
      <c r="B25" s="11"/>
      <c r="C25" s="12" t="s">
        <v>84</v>
      </c>
      <c r="D25" s="13"/>
      <c r="E25" s="14"/>
      <c r="F25" s="15" t="s">
        <v>85</v>
      </c>
      <c r="G25" s="45" t="s">
        <v>86</v>
      </c>
      <c r="H25" s="46"/>
      <c r="I25" s="45"/>
      <c r="J25" s="46"/>
      <c r="K25" s="17" t="s">
        <v>24</v>
      </c>
      <c r="L25" s="18" t="s">
        <v>87</v>
      </c>
      <c r="M25" s="19" t="s">
        <v>88</v>
      </c>
      <c r="N25" s="20" t="s">
        <v>89</v>
      </c>
      <c r="O25" s="16"/>
    </row>
    <row r="26" spans="1:15" ht="11.4" x14ac:dyDescent="0.2">
      <c r="A26" s="16"/>
      <c r="B26" s="16"/>
      <c r="C26" s="16"/>
      <c r="D26" s="16"/>
      <c r="E26" s="16"/>
      <c r="F26" s="21" t="s">
        <v>45</v>
      </c>
      <c r="G26" s="22" t="s">
        <v>90</v>
      </c>
      <c r="H26" s="23" t="s">
        <v>30</v>
      </c>
      <c r="I26" s="22"/>
      <c r="J26" s="23"/>
      <c r="K26" s="16"/>
      <c r="L26" s="16"/>
      <c r="M26" s="16"/>
      <c r="N26" s="16"/>
      <c r="O26" s="16"/>
    </row>
    <row r="27" spans="1:15" ht="10.8" x14ac:dyDescent="0.15">
      <c r="A27" s="10">
        <v>10</v>
      </c>
      <c r="B27" s="11"/>
      <c r="C27" s="12" t="s">
        <v>91</v>
      </c>
      <c r="D27" s="13" t="s">
        <v>76</v>
      </c>
      <c r="E27" s="14">
        <v>2</v>
      </c>
      <c r="F27" s="15" t="s">
        <v>92</v>
      </c>
      <c r="G27" s="45" t="s">
        <v>93</v>
      </c>
      <c r="H27" s="46"/>
      <c r="I27" s="45"/>
      <c r="J27" s="46"/>
      <c r="K27" s="17" t="s">
        <v>24</v>
      </c>
      <c r="L27" s="18" t="s">
        <v>94</v>
      </c>
      <c r="M27" s="19" t="s">
        <v>95</v>
      </c>
      <c r="N27" s="20" t="s">
        <v>96</v>
      </c>
      <c r="O27" s="16"/>
    </row>
    <row r="28" spans="1:15" ht="11.4" x14ac:dyDescent="0.2">
      <c r="A28" s="16"/>
      <c r="B28" s="16"/>
      <c r="C28" s="16"/>
      <c r="D28" s="16"/>
      <c r="E28" s="16"/>
      <c r="F28" s="21" t="s">
        <v>97</v>
      </c>
      <c r="G28" s="22" t="s">
        <v>98</v>
      </c>
      <c r="H28" s="23" t="s">
        <v>30</v>
      </c>
      <c r="I28" s="22"/>
      <c r="J28" s="23"/>
      <c r="K28" s="16"/>
      <c r="L28" s="16"/>
      <c r="M28" s="16"/>
      <c r="N28" s="16"/>
      <c r="O28" s="16"/>
    </row>
    <row r="29" spans="1:15" ht="10.8" x14ac:dyDescent="0.15">
      <c r="A29" s="10">
        <v>11</v>
      </c>
      <c r="B29" s="11"/>
      <c r="C29" s="12" t="s">
        <v>99</v>
      </c>
      <c r="D29" s="13"/>
      <c r="E29" s="14"/>
      <c r="F29" s="15" t="s">
        <v>100</v>
      </c>
      <c r="G29" s="45" t="s">
        <v>101</v>
      </c>
      <c r="H29" s="46"/>
      <c r="I29" s="45"/>
      <c r="J29" s="46"/>
      <c r="K29" s="17" t="s">
        <v>24</v>
      </c>
      <c r="L29" s="18" t="s">
        <v>102</v>
      </c>
      <c r="M29" s="19" t="s">
        <v>103</v>
      </c>
      <c r="N29" s="20" t="s">
        <v>104</v>
      </c>
      <c r="O29" s="16"/>
    </row>
    <row r="30" spans="1:15" ht="11.4" x14ac:dyDescent="0.2">
      <c r="A30" s="16"/>
      <c r="B30" s="16"/>
      <c r="C30" s="16"/>
      <c r="D30" s="16"/>
      <c r="E30" s="16"/>
      <c r="F30" s="21" t="s">
        <v>105</v>
      </c>
      <c r="G30" s="22" t="s">
        <v>106</v>
      </c>
      <c r="H30" s="23" t="s">
        <v>30</v>
      </c>
      <c r="I30" s="22"/>
      <c r="J30" s="23"/>
      <c r="K30" s="16"/>
      <c r="L30" s="16"/>
      <c r="M30" s="16"/>
      <c r="N30" s="16"/>
      <c r="O30" s="16"/>
    </row>
    <row r="31" spans="1:15" ht="10.8" x14ac:dyDescent="0.15">
      <c r="A31" s="10">
        <v>12</v>
      </c>
      <c r="B31" s="11"/>
      <c r="C31" s="12" t="s">
        <v>107</v>
      </c>
      <c r="D31" s="13"/>
      <c r="E31" s="14"/>
      <c r="F31" s="15" t="s">
        <v>108</v>
      </c>
      <c r="G31" s="45" t="s">
        <v>109</v>
      </c>
      <c r="H31" s="46"/>
      <c r="I31" s="45"/>
      <c r="J31" s="46"/>
      <c r="K31" s="17" t="s">
        <v>24</v>
      </c>
      <c r="L31" s="18" t="s">
        <v>110</v>
      </c>
      <c r="M31" s="19" t="s">
        <v>111</v>
      </c>
      <c r="N31" s="20" t="s">
        <v>112</v>
      </c>
      <c r="O31" s="16"/>
    </row>
    <row r="32" spans="1:15" ht="11.4" x14ac:dyDescent="0.2">
      <c r="A32" s="16"/>
      <c r="B32" s="16"/>
      <c r="C32" s="16"/>
      <c r="D32" s="16"/>
      <c r="E32" s="16"/>
      <c r="F32" s="21" t="s">
        <v>45</v>
      </c>
      <c r="G32" s="22" t="s">
        <v>113</v>
      </c>
      <c r="H32" s="23" t="s">
        <v>30</v>
      </c>
      <c r="I32" s="22"/>
      <c r="J32" s="23"/>
      <c r="K32" s="16"/>
      <c r="L32" s="16"/>
      <c r="M32" s="16"/>
      <c r="N32" s="16"/>
      <c r="O32" s="16"/>
    </row>
    <row r="33" spans="1:15" ht="10.8" x14ac:dyDescent="0.15">
      <c r="A33" s="10">
        <v>13</v>
      </c>
      <c r="B33" s="11"/>
      <c r="C33" s="12" t="s">
        <v>114</v>
      </c>
      <c r="D33" s="13"/>
      <c r="E33" s="14"/>
      <c r="F33" s="15" t="s">
        <v>115</v>
      </c>
      <c r="G33" s="45" t="s">
        <v>116</v>
      </c>
      <c r="H33" s="46"/>
      <c r="I33" s="45" t="s">
        <v>117</v>
      </c>
      <c r="J33" s="46"/>
      <c r="K33" s="17" t="s">
        <v>24</v>
      </c>
      <c r="L33" s="18" t="s">
        <v>118</v>
      </c>
      <c r="M33" s="19" t="s">
        <v>119</v>
      </c>
      <c r="N33" s="20" t="s">
        <v>120</v>
      </c>
      <c r="O33" s="16"/>
    </row>
    <row r="34" spans="1:15" ht="11.4" x14ac:dyDescent="0.2">
      <c r="A34" s="16"/>
      <c r="B34" s="16"/>
      <c r="C34" s="16"/>
      <c r="D34" s="16"/>
      <c r="E34" s="16"/>
      <c r="F34" s="21" t="s">
        <v>60</v>
      </c>
      <c r="G34" s="22" t="s">
        <v>121</v>
      </c>
      <c r="H34" s="23" t="s">
        <v>122</v>
      </c>
      <c r="I34" s="22" t="s">
        <v>123</v>
      </c>
      <c r="J34" s="23" t="s">
        <v>124</v>
      </c>
      <c r="K34" s="16"/>
      <c r="L34" s="16"/>
      <c r="M34" s="16"/>
      <c r="N34" s="16"/>
      <c r="O34" s="16"/>
    </row>
    <row r="35" spans="1:15" ht="10.8" x14ac:dyDescent="0.15">
      <c r="A35" s="10">
        <v>14</v>
      </c>
      <c r="B35" s="11"/>
      <c r="C35" s="12" t="s">
        <v>125</v>
      </c>
      <c r="D35" s="13"/>
      <c r="E35" s="14"/>
      <c r="F35" s="15" t="s">
        <v>126</v>
      </c>
      <c r="G35" s="45" t="s">
        <v>127</v>
      </c>
      <c r="H35" s="46"/>
      <c r="I35" s="45"/>
      <c r="J35" s="46"/>
      <c r="K35" s="17" t="s">
        <v>24</v>
      </c>
      <c r="L35" s="18" t="s">
        <v>128</v>
      </c>
      <c r="M35" s="19" t="s">
        <v>129</v>
      </c>
      <c r="N35" s="20" t="s">
        <v>130</v>
      </c>
      <c r="O35" s="16"/>
    </row>
    <row r="36" spans="1:15" ht="11.4" x14ac:dyDescent="0.2">
      <c r="A36" s="16"/>
      <c r="B36" s="16"/>
      <c r="C36" s="16"/>
      <c r="D36" s="16"/>
      <c r="E36" s="16"/>
      <c r="F36" s="21" t="s">
        <v>105</v>
      </c>
      <c r="G36" s="22" t="s">
        <v>131</v>
      </c>
      <c r="H36" s="23" t="s">
        <v>30</v>
      </c>
      <c r="I36" s="22"/>
      <c r="J36" s="23"/>
      <c r="K36" s="16"/>
      <c r="L36" s="16"/>
      <c r="M36" s="16"/>
      <c r="N36" s="16"/>
      <c r="O36" s="16"/>
    </row>
    <row r="37" spans="1:15" ht="10.8" x14ac:dyDescent="0.15">
      <c r="A37" s="10">
        <v>15</v>
      </c>
      <c r="B37" s="11"/>
      <c r="C37" s="12" t="s">
        <v>132</v>
      </c>
      <c r="D37" s="13"/>
      <c r="E37" s="14"/>
      <c r="F37" s="15" t="s">
        <v>55</v>
      </c>
      <c r="G37" s="45" t="s">
        <v>133</v>
      </c>
      <c r="H37" s="46"/>
      <c r="I37" s="45"/>
      <c r="J37" s="46"/>
      <c r="K37" s="17" t="s">
        <v>24</v>
      </c>
      <c r="L37" s="18" t="s">
        <v>134</v>
      </c>
      <c r="M37" s="19" t="s">
        <v>135</v>
      </c>
      <c r="N37" s="20" t="s">
        <v>136</v>
      </c>
      <c r="O37" s="16"/>
    </row>
    <row r="38" spans="1:15" ht="11.4" x14ac:dyDescent="0.2">
      <c r="A38" s="16"/>
      <c r="B38" s="16"/>
      <c r="C38" s="16"/>
      <c r="D38" s="16"/>
      <c r="E38" s="16"/>
      <c r="F38" s="21" t="s">
        <v>60</v>
      </c>
      <c r="G38" s="22" t="s">
        <v>137</v>
      </c>
      <c r="H38" s="23" t="s">
        <v>30</v>
      </c>
      <c r="I38" s="22"/>
      <c r="J38" s="23"/>
      <c r="K38" s="16"/>
      <c r="L38" s="16"/>
      <c r="M38" s="16"/>
      <c r="N38" s="16"/>
      <c r="O38" s="16"/>
    </row>
    <row r="39" spans="1:15" ht="10.8" x14ac:dyDescent="0.15">
      <c r="A39" s="10">
        <v>16</v>
      </c>
      <c r="B39" s="11"/>
      <c r="C39" s="12" t="s">
        <v>138</v>
      </c>
      <c r="D39" s="13" t="s">
        <v>76</v>
      </c>
      <c r="E39" s="14">
        <v>3</v>
      </c>
      <c r="F39" s="15" t="s">
        <v>139</v>
      </c>
      <c r="G39" s="45" t="s">
        <v>140</v>
      </c>
      <c r="H39" s="46"/>
      <c r="I39" s="45" t="s">
        <v>141</v>
      </c>
      <c r="J39" s="46"/>
      <c r="K39" s="17" t="s">
        <v>24</v>
      </c>
      <c r="L39" s="18" t="s">
        <v>142</v>
      </c>
      <c r="M39" s="19" t="s">
        <v>143</v>
      </c>
      <c r="N39" s="20" t="s">
        <v>144</v>
      </c>
      <c r="O39" s="16"/>
    </row>
    <row r="40" spans="1:15" ht="11.4" x14ac:dyDescent="0.2">
      <c r="A40" s="16"/>
      <c r="B40" s="16"/>
      <c r="C40" s="16"/>
      <c r="D40" s="16"/>
      <c r="E40" s="16"/>
      <c r="F40" s="21" t="s">
        <v>105</v>
      </c>
      <c r="G40" s="22" t="s">
        <v>145</v>
      </c>
      <c r="H40" s="23" t="s">
        <v>146</v>
      </c>
      <c r="I40" s="22" t="s">
        <v>147</v>
      </c>
      <c r="J40" s="23" t="s">
        <v>148</v>
      </c>
      <c r="K40" s="16"/>
      <c r="L40" s="16"/>
      <c r="M40" s="16"/>
      <c r="N40" s="16"/>
      <c r="O40" s="16"/>
    </row>
    <row r="41" spans="1:15" ht="10.8" x14ac:dyDescent="0.15">
      <c r="A41" s="10">
        <v>17</v>
      </c>
      <c r="B41" s="11"/>
      <c r="C41" s="12" t="s">
        <v>149</v>
      </c>
      <c r="D41" s="13"/>
      <c r="E41" s="14"/>
      <c r="F41" s="15" t="s">
        <v>150</v>
      </c>
      <c r="G41" s="45" t="s">
        <v>151</v>
      </c>
      <c r="H41" s="46"/>
      <c r="I41" s="45"/>
      <c r="J41" s="46"/>
      <c r="K41" s="17" t="s">
        <v>152</v>
      </c>
      <c r="L41" s="18" t="s">
        <v>153</v>
      </c>
      <c r="M41" s="19" t="s">
        <v>154</v>
      </c>
      <c r="N41" s="20" t="s">
        <v>155</v>
      </c>
      <c r="O41" s="16"/>
    </row>
    <row r="42" spans="1:15" ht="11.4" x14ac:dyDescent="0.2">
      <c r="A42" s="16"/>
      <c r="B42" s="16"/>
      <c r="C42" s="16"/>
      <c r="D42" s="16"/>
      <c r="E42" s="16"/>
      <c r="F42" s="21" t="s">
        <v>97</v>
      </c>
      <c r="G42" s="22" t="s">
        <v>156</v>
      </c>
      <c r="H42" s="23" t="s">
        <v>157</v>
      </c>
      <c r="I42" s="22"/>
      <c r="J42" s="23"/>
      <c r="K42" s="16"/>
      <c r="L42" s="16"/>
      <c r="M42" s="16"/>
      <c r="N42" s="16"/>
      <c r="O42" s="16"/>
    </row>
    <row r="43" spans="1:15" ht="10.8" x14ac:dyDescent="0.15">
      <c r="A43" s="10">
        <v>18</v>
      </c>
      <c r="B43" s="11"/>
      <c r="C43" s="12" t="s">
        <v>158</v>
      </c>
      <c r="D43" s="13"/>
      <c r="E43" s="14"/>
      <c r="F43" s="15" t="s">
        <v>159</v>
      </c>
      <c r="G43" s="45" t="s">
        <v>160</v>
      </c>
      <c r="H43" s="46"/>
      <c r="I43" s="45" t="s">
        <v>161</v>
      </c>
      <c r="J43" s="46"/>
      <c r="K43" s="17" t="s">
        <v>152</v>
      </c>
      <c r="L43" s="18" t="s">
        <v>162</v>
      </c>
      <c r="M43" s="19" t="s">
        <v>154</v>
      </c>
      <c r="N43" s="20" t="s">
        <v>163</v>
      </c>
      <c r="O43" s="16"/>
    </row>
    <row r="44" spans="1:15" ht="11.4" x14ac:dyDescent="0.2">
      <c r="A44" s="16"/>
      <c r="B44" s="16"/>
      <c r="C44" s="16"/>
      <c r="D44" s="16"/>
      <c r="E44" s="16"/>
      <c r="F44" s="21" t="s">
        <v>164</v>
      </c>
      <c r="G44" s="22" t="s">
        <v>165</v>
      </c>
      <c r="H44" s="23" t="s">
        <v>166</v>
      </c>
      <c r="I44" s="22" t="s">
        <v>167</v>
      </c>
      <c r="J44" s="23" t="s">
        <v>168</v>
      </c>
      <c r="K44" s="16"/>
      <c r="L44" s="16"/>
      <c r="M44" s="16"/>
      <c r="N44" s="16"/>
      <c r="O44" s="16"/>
    </row>
    <row r="45" spans="1:15" ht="10.8" x14ac:dyDescent="0.15">
      <c r="A45" s="10">
        <v>19</v>
      </c>
      <c r="B45" s="11"/>
      <c r="C45" s="12" t="s">
        <v>169</v>
      </c>
      <c r="D45" s="13" t="s">
        <v>76</v>
      </c>
      <c r="E45" s="14">
        <v>4</v>
      </c>
      <c r="F45" s="15" t="s">
        <v>170</v>
      </c>
      <c r="G45" s="45" t="s">
        <v>171</v>
      </c>
      <c r="H45" s="46"/>
      <c r="I45" s="45" t="s">
        <v>172</v>
      </c>
      <c r="J45" s="46"/>
      <c r="K45" s="17" t="s">
        <v>152</v>
      </c>
      <c r="L45" s="18" t="s">
        <v>173</v>
      </c>
      <c r="M45" s="19" t="s">
        <v>154</v>
      </c>
      <c r="N45" s="20" t="s">
        <v>174</v>
      </c>
      <c r="O45" s="16"/>
    </row>
    <row r="46" spans="1:15" ht="11.4" x14ac:dyDescent="0.2">
      <c r="A46" s="16"/>
      <c r="B46" s="16"/>
      <c r="C46" s="16"/>
      <c r="D46" s="16"/>
      <c r="E46" s="16"/>
      <c r="F46" s="21" t="s">
        <v>82</v>
      </c>
      <c r="G46" s="22" t="s">
        <v>175</v>
      </c>
      <c r="H46" s="23" t="s">
        <v>176</v>
      </c>
      <c r="I46" s="22" t="s">
        <v>177</v>
      </c>
      <c r="J46" s="23" t="s">
        <v>178</v>
      </c>
      <c r="K46" s="16"/>
      <c r="L46" s="16"/>
      <c r="M46" s="16"/>
      <c r="N46" s="16"/>
      <c r="O46" s="16"/>
    </row>
    <row r="47" spans="1:15" ht="10.8" x14ac:dyDescent="0.15">
      <c r="A47" s="10">
        <v>20</v>
      </c>
      <c r="B47" s="11"/>
      <c r="C47" s="12" t="s">
        <v>179</v>
      </c>
      <c r="D47" s="13"/>
      <c r="E47" s="14"/>
      <c r="F47" s="15" t="s">
        <v>180</v>
      </c>
      <c r="G47" s="45" t="s">
        <v>181</v>
      </c>
      <c r="H47" s="46"/>
      <c r="I47" s="45"/>
      <c r="J47" s="46"/>
      <c r="K47" s="17" t="s">
        <v>152</v>
      </c>
      <c r="L47" s="18" t="s">
        <v>182</v>
      </c>
      <c r="M47" s="19" t="s">
        <v>154</v>
      </c>
      <c r="N47" s="20" t="s">
        <v>183</v>
      </c>
      <c r="O47" s="16"/>
    </row>
    <row r="48" spans="1:15" ht="11.4" x14ac:dyDescent="0.2">
      <c r="A48" s="16"/>
      <c r="B48" s="16"/>
      <c r="C48" s="16"/>
      <c r="D48" s="16"/>
      <c r="E48" s="16"/>
      <c r="F48" s="21" t="s">
        <v>82</v>
      </c>
      <c r="G48" s="22" t="s">
        <v>184</v>
      </c>
      <c r="H48" s="23" t="s">
        <v>157</v>
      </c>
      <c r="I48" s="22"/>
      <c r="J48" s="23"/>
      <c r="K48" s="16"/>
      <c r="L48" s="16"/>
      <c r="M48" s="16"/>
      <c r="N48" s="16"/>
      <c r="O48" s="16"/>
    </row>
    <row r="49" spans="1:15" ht="10.8" x14ac:dyDescent="0.15">
      <c r="A49" s="10">
        <v>21</v>
      </c>
      <c r="B49" s="11"/>
      <c r="C49" s="12" t="s">
        <v>185</v>
      </c>
      <c r="D49" s="13" t="s">
        <v>76</v>
      </c>
      <c r="E49" s="14">
        <v>5</v>
      </c>
      <c r="F49" s="15" t="s">
        <v>186</v>
      </c>
      <c r="G49" s="45" t="s">
        <v>187</v>
      </c>
      <c r="H49" s="46"/>
      <c r="I49" s="45" t="s">
        <v>188</v>
      </c>
      <c r="J49" s="46"/>
      <c r="K49" s="17" t="s">
        <v>152</v>
      </c>
      <c r="L49" s="18" t="s">
        <v>189</v>
      </c>
      <c r="M49" s="19" t="s">
        <v>154</v>
      </c>
      <c r="N49" s="20" t="s">
        <v>190</v>
      </c>
      <c r="O49" s="16"/>
    </row>
    <row r="50" spans="1:15" ht="11.4" x14ac:dyDescent="0.2">
      <c r="A50" s="16"/>
      <c r="B50" s="16"/>
      <c r="C50" s="16"/>
      <c r="D50" s="16"/>
      <c r="E50" s="16"/>
      <c r="F50" s="21" t="s">
        <v>82</v>
      </c>
      <c r="G50" s="22" t="s">
        <v>191</v>
      </c>
      <c r="H50" s="23" t="s">
        <v>157</v>
      </c>
      <c r="I50" s="22"/>
      <c r="J50" s="23" t="s">
        <v>192</v>
      </c>
      <c r="K50" s="16"/>
      <c r="L50" s="16"/>
      <c r="M50" s="16"/>
      <c r="N50" s="16"/>
      <c r="O50" s="16"/>
    </row>
    <row r="51" spans="1:15" ht="10.8" x14ac:dyDescent="0.15">
      <c r="A51" s="10">
        <v>22</v>
      </c>
      <c r="B51" s="11"/>
      <c r="C51" s="12" t="s">
        <v>193</v>
      </c>
      <c r="D51" s="13"/>
      <c r="E51" s="14"/>
      <c r="F51" s="15" t="s">
        <v>194</v>
      </c>
      <c r="G51" s="45" t="s">
        <v>195</v>
      </c>
      <c r="H51" s="46"/>
      <c r="I51" s="45" t="s">
        <v>196</v>
      </c>
      <c r="J51" s="46"/>
      <c r="K51" s="17" t="s">
        <v>152</v>
      </c>
      <c r="L51" s="18" t="s">
        <v>197</v>
      </c>
      <c r="M51" s="19" t="s">
        <v>154</v>
      </c>
      <c r="N51" s="20" t="s">
        <v>198</v>
      </c>
      <c r="O51" s="16"/>
    </row>
    <row r="52" spans="1:15" ht="11.4" x14ac:dyDescent="0.2">
      <c r="A52" s="16"/>
      <c r="B52" s="16"/>
      <c r="C52" s="16"/>
      <c r="D52" s="16"/>
      <c r="E52" s="16"/>
      <c r="F52" s="21" t="s">
        <v>45</v>
      </c>
      <c r="G52" s="22" t="s">
        <v>199</v>
      </c>
      <c r="H52" s="23" t="s">
        <v>157</v>
      </c>
      <c r="I52" s="22"/>
      <c r="J52" s="23" t="s">
        <v>192</v>
      </c>
      <c r="K52" s="16"/>
      <c r="L52" s="16"/>
      <c r="M52" s="16"/>
      <c r="N52" s="16"/>
      <c r="O52" s="16"/>
    </row>
    <row r="53" spans="1:15" ht="10.8" x14ac:dyDescent="0.15">
      <c r="A53" s="10">
        <v>23</v>
      </c>
      <c r="B53" s="11"/>
      <c r="C53" s="12" t="s">
        <v>200</v>
      </c>
      <c r="D53" s="13"/>
      <c r="E53" s="14"/>
      <c r="F53" s="15" t="s">
        <v>201</v>
      </c>
      <c r="G53" s="45" t="s">
        <v>202</v>
      </c>
      <c r="H53" s="46"/>
      <c r="I53" s="45"/>
      <c r="J53" s="46"/>
      <c r="K53" s="17" t="s">
        <v>152</v>
      </c>
      <c r="L53" s="18" t="s">
        <v>203</v>
      </c>
      <c r="M53" s="19" t="s">
        <v>154</v>
      </c>
      <c r="N53" s="20" t="s">
        <v>204</v>
      </c>
      <c r="O53" s="16"/>
    </row>
    <row r="54" spans="1:15" ht="11.4" x14ac:dyDescent="0.2">
      <c r="A54" s="16"/>
      <c r="B54" s="16"/>
      <c r="C54" s="16"/>
      <c r="D54" s="16"/>
      <c r="E54" s="16"/>
      <c r="F54" s="21" t="s">
        <v>45</v>
      </c>
      <c r="G54" s="22" t="s">
        <v>205</v>
      </c>
      <c r="H54" s="23" t="s">
        <v>157</v>
      </c>
      <c r="I54" s="22"/>
      <c r="J54" s="23"/>
      <c r="K54" s="16"/>
      <c r="L54" s="16"/>
      <c r="M54" s="16"/>
      <c r="N54" s="16"/>
      <c r="O54" s="16"/>
    </row>
    <row r="55" spans="1:15" ht="10.8" x14ac:dyDescent="0.15">
      <c r="A55" s="10">
        <v>24</v>
      </c>
      <c r="B55" s="11"/>
      <c r="C55" s="12" t="s">
        <v>206</v>
      </c>
      <c r="D55" s="13" t="s">
        <v>76</v>
      </c>
      <c r="E55" s="14">
        <v>6</v>
      </c>
      <c r="F55" s="15" t="s">
        <v>207</v>
      </c>
      <c r="G55" s="45" t="s">
        <v>208</v>
      </c>
      <c r="H55" s="46"/>
      <c r="I55" s="45"/>
      <c r="J55" s="46"/>
      <c r="K55" s="17" t="s">
        <v>152</v>
      </c>
      <c r="L55" s="18" t="s">
        <v>209</v>
      </c>
      <c r="M55" s="19" t="s">
        <v>154</v>
      </c>
      <c r="N55" s="20" t="s">
        <v>210</v>
      </c>
      <c r="O55" s="16"/>
    </row>
    <row r="56" spans="1:15" ht="11.4" x14ac:dyDescent="0.2">
      <c r="A56" s="16"/>
      <c r="B56" s="16"/>
      <c r="C56" s="16"/>
      <c r="D56" s="16"/>
      <c r="E56" s="16"/>
      <c r="F56" s="21" t="s">
        <v>105</v>
      </c>
      <c r="G56" s="22" t="s">
        <v>211</v>
      </c>
      <c r="H56" s="23" t="s">
        <v>157</v>
      </c>
      <c r="I56" s="22"/>
      <c r="J56" s="23"/>
      <c r="K56" s="16"/>
      <c r="L56" s="16"/>
      <c r="M56" s="16"/>
      <c r="N56" s="16"/>
      <c r="O56" s="16"/>
    </row>
    <row r="57" spans="1:15" ht="10.8" x14ac:dyDescent="0.15">
      <c r="A57" s="10">
        <v>25</v>
      </c>
      <c r="B57" s="11"/>
      <c r="C57" s="12" t="s">
        <v>212</v>
      </c>
      <c r="D57" s="13" t="s">
        <v>76</v>
      </c>
      <c r="E57" s="14">
        <v>7</v>
      </c>
      <c r="F57" s="15" t="s">
        <v>213</v>
      </c>
      <c r="G57" s="45" t="s">
        <v>214</v>
      </c>
      <c r="H57" s="46"/>
      <c r="I57" s="45" t="s">
        <v>215</v>
      </c>
      <c r="J57" s="46"/>
      <c r="K57" s="17" t="s">
        <v>152</v>
      </c>
      <c r="L57" s="18" t="s">
        <v>216</v>
      </c>
      <c r="M57" s="19" t="s">
        <v>154</v>
      </c>
      <c r="N57" s="20" t="s">
        <v>217</v>
      </c>
      <c r="O57" s="16"/>
    </row>
    <row r="58" spans="1:15" ht="11.4" x14ac:dyDescent="0.2">
      <c r="A58" s="16"/>
      <c r="B58" s="16"/>
      <c r="C58" s="16"/>
      <c r="D58" s="16"/>
      <c r="E58" s="16"/>
      <c r="F58" s="21" t="s">
        <v>45</v>
      </c>
      <c r="G58" s="22" t="s">
        <v>218</v>
      </c>
      <c r="H58" s="23" t="s">
        <v>219</v>
      </c>
      <c r="I58" s="22" t="s">
        <v>220</v>
      </c>
      <c r="J58" s="23" t="s">
        <v>221</v>
      </c>
      <c r="K58" s="16"/>
      <c r="L58" s="16"/>
      <c r="M58" s="16"/>
      <c r="N58" s="16"/>
      <c r="O58" s="16"/>
    </row>
    <row r="59" spans="1:15" ht="10.8" x14ac:dyDescent="0.15">
      <c r="A59" s="10">
        <v>26</v>
      </c>
      <c r="B59" s="11"/>
      <c r="C59" s="12" t="s">
        <v>222</v>
      </c>
      <c r="D59" s="13" t="s">
        <v>76</v>
      </c>
      <c r="E59" s="14">
        <v>8</v>
      </c>
      <c r="F59" s="15" t="s">
        <v>223</v>
      </c>
      <c r="G59" s="45" t="s">
        <v>224</v>
      </c>
      <c r="H59" s="46"/>
      <c r="I59" s="45" t="s">
        <v>225</v>
      </c>
      <c r="J59" s="46"/>
      <c r="K59" s="17" t="s">
        <v>152</v>
      </c>
      <c r="L59" s="18" t="s">
        <v>226</v>
      </c>
      <c r="M59" s="19" t="s">
        <v>154</v>
      </c>
      <c r="N59" s="20" t="s">
        <v>227</v>
      </c>
      <c r="O59" s="16"/>
    </row>
    <row r="60" spans="1:15" ht="11.4" x14ac:dyDescent="0.2">
      <c r="A60" s="16"/>
      <c r="B60" s="16"/>
      <c r="C60" s="16"/>
      <c r="D60" s="16"/>
      <c r="E60" s="16"/>
      <c r="F60" s="21" t="s">
        <v>105</v>
      </c>
      <c r="G60" s="22" t="s">
        <v>228</v>
      </c>
      <c r="H60" s="23" t="s">
        <v>178</v>
      </c>
      <c r="I60" s="22" t="s">
        <v>229</v>
      </c>
      <c r="J60" s="23" t="s">
        <v>176</v>
      </c>
      <c r="K60" s="16"/>
      <c r="L60" s="16"/>
      <c r="M60" s="16"/>
      <c r="N60" s="16"/>
      <c r="O60" s="16"/>
    </row>
    <row r="61" spans="1:15" ht="10.8" x14ac:dyDescent="0.15">
      <c r="A61" s="10">
        <v>27</v>
      </c>
      <c r="B61" s="11"/>
      <c r="C61" s="12" t="s">
        <v>230</v>
      </c>
      <c r="D61" s="13" t="s">
        <v>76</v>
      </c>
      <c r="E61" s="14">
        <v>9</v>
      </c>
      <c r="F61" s="15" t="s">
        <v>231</v>
      </c>
      <c r="G61" s="45" t="s">
        <v>232</v>
      </c>
      <c r="H61" s="46"/>
      <c r="I61" s="45" t="s">
        <v>233</v>
      </c>
      <c r="J61" s="46"/>
      <c r="K61" s="17" t="s">
        <v>152</v>
      </c>
      <c r="L61" s="18" t="s">
        <v>234</v>
      </c>
      <c r="M61" s="19" t="s">
        <v>154</v>
      </c>
      <c r="N61" s="20" t="s">
        <v>235</v>
      </c>
      <c r="O61" s="16"/>
    </row>
    <row r="62" spans="1:15" ht="11.4" x14ac:dyDescent="0.2">
      <c r="A62" s="16"/>
      <c r="B62" s="16"/>
      <c r="C62" s="16"/>
      <c r="D62" s="16"/>
      <c r="E62" s="16"/>
      <c r="F62" s="21" t="s">
        <v>236</v>
      </c>
      <c r="G62" s="22" t="s">
        <v>237</v>
      </c>
      <c r="H62" s="23" t="s">
        <v>157</v>
      </c>
      <c r="I62" s="22"/>
      <c r="J62" s="23" t="s">
        <v>192</v>
      </c>
      <c r="K62" s="16"/>
      <c r="L62" s="16"/>
      <c r="M62" s="16"/>
      <c r="N62" s="16"/>
      <c r="O62" s="16"/>
    </row>
    <row r="63" spans="1:15" ht="10.8" x14ac:dyDescent="0.15">
      <c r="A63" s="10">
        <v>28</v>
      </c>
      <c r="B63" s="11"/>
      <c r="C63" s="12" t="s">
        <v>238</v>
      </c>
      <c r="D63" s="13"/>
      <c r="E63" s="14"/>
      <c r="F63" s="15" t="s">
        <v>239</v>
      </c>
      <c r="G63" s="45" t="s">
        <v>240</v>
      </c>
      <c r="H63" s="46"/>
      <c r="I63" s="45"/>
      <c r="J63" s="46"/>
      <c r="K63" s="17" t="s">
        <v>152</v>
      </c>
      <c r="L63" s="18" t="s">
        <v>241</v>
      </c>
      <c r="M63" s="19" t="s">
        <v>154</v>
      </c>
      <c r="N63" s="20" t="s">
        <v>242</v>
      </c>
      <c r="O63" s="16"/>
    </row>
    <row r="64" spans="1:15" ht="11.4" x14ac:dyDescent="0.2">
      <c r="A64" s="16"/>
      <c r="B64" s="16"/>
      <c r="C64" s="16"/>
      <c r="D64" s="16"/>
      <c r="E64" s="16"/>
      <c r="F64" s="21" t="s">
        <v>105</v>
      </c>
      <c r="G64" s="22" t="s">
        <v>243</v>
      </c>
      <c r="H64" s="23" t="s">
        <v>157</v>
      </c>
      <c r="I64" s="22"/>
      <c r="J64" s="23"/>
      <c r="K64" s="16"/>
      <c r="L64" s="16"/>
      <c r="M64" s="16"/>
      <c r="N64" s="16"/>
      <c r="O64" s="16"/>
    </row>
    <row r="65" spans="1:15" ht="10.8" x14ac:dyDescent="0.15">
      <c r="A65" s="10">
        <v>29</v>
      </c>
      <c r="B65" s="11"/>
      <c r="C65" s="12" t="s">
        <v>244</v>
      </c>
      <c r="D65" s="13" t="s">
        <v>76</v>
      </c>
      <c r="E65" s="14">
        <v>10</v>
      </c>
      <c r="F65" s="15" t="s">
        <v>245</v>
      </c>
      <c r="G65" s="45" t="s">
        <v>246</v>
      </c>
      <c r="H65" s="46"/>
      <c r="I65" s="45"/>
      <c r="J65" s="46"/>
      <c r="K65" s="17" t="s">
        <v>152</v>
      </c>
      <c r="L65" s="18" t="s">
        <v>247</v>
      </c>
      <c r="M65" s="19" t="s">
        <v>154</v>
      </c>
      <c r="N65" s="20" t="s">
        <v>248</v>
      </c>
      <c r="O65" s="16"/>
    </row>
    <row r="66" spans="1:15" ht="11.4" x14ac:dyDescent="0.2">
      <c r="A66" s="16"/>
      <c r="B66" s="16"/>
      <c r="C66" s="16"/>
      <c r="D66" s="16"/>
      <c r="E66" s="16"/>
      <c r="F66" s="21" t="s">
        <v>60</v>
      </c>
      <c r="G66" s="22" t="s">
        <v>249</v>
      </c>
      <c r="H66" s="23" t="s">
        <v>157</v>
      </c>
      <c r="I66" s="22"/>
      <c r="J66" s="23"/>
      <c r="K66" s="16"/>
      <c r="L66" s="16"/>
      <c r="M66" s="16"/>
      <c r="N66" s="16"/>
      <c r="O66" s="16"/>
    </row>
    <row r="67" spans="1:15" ht="10.8" x14ac:dyDescent="0.15">
      <c r="A67" s="10">
        <v>30</v>
      </c>
      <c r="B67" s="11"/>
      <c r="C67" s="12" t="s">
        <v>250</v>
      </c>
      <c r="D67" s="13" t="s">
        <v>76</v>
      </c>
      <c r="E67" s="14">
        <v>11</v>
      </c>
      <c r="F67" s="15" t="s">
        <v>251</v>
      </c>
      <c r="G67" s="45" t="s">
        <v>252</v>
      </c>
      <c r="H67" s="46"/>
      <c r="I67" s="45"/>
      <c r="J67" s="46"/>
      <c r="K67" s="17" t="s">
        <v>152</v>
      </c>
      <c r="L67" s="18" t="s">
        <v>253</v>
      </c>
      <c r="M67" s="19" t="s">
        <v>154</v>
      </c>
      <c r="N67" s="20" t="s">
        <v>254</v>
      </c>
      <c r="O67" s="16"/>
    </row>
    <row r="68" spans="1:15" ht="11.4" x14ac:dyDescent="0.2">
      <c r="A68" s="16"/>
      <c r="B68" s="16"/>
      <c r="C68" s="16"/>
      <c r="D68" s="16"/>
      <c r="E68" s="16"/>
      <c r="F68" s="21" t="s">
        <v>105</v>
      </c>
      <c r="G68" s="22" t="s">
        <v>255</v>
      </c>
      <c r="H68" s="23" t="s">
        <v>157</v>
      </c>
      <c r="I68" s="22"/>
      <c r="J68" s="23"/>
      <c r="K68" s="16"/>
      <c r="L68" s="16"/>
      <c r="M68" s="16"/>
      <c r="N68" s="16"/>
      <c r="O68" s="16"/>
    </row>
    <row r="69" spans="1:15" ht="10.8" x14ac:dyDescent="0.15">
      <c r="A69" s="10">
        <v>31</v>
      </c>
      <c r="B69" s="11"/>
      <c r="C69" s="12" t="s">
        <v>256</v>
      </c>
      <c r="D69" s="13" t="s">
        <v>76</v>
      </c>
      <c r="E69" s="14">
        <v>12</v>
      </c>
      <c r="F69" s="15" t="s">
        <v>257</v>
      </c>
      <c r="G69" s="45" t="s">
        <v>258</v>
      </c>
      <c r="H69" s="46"/>
      <c r="I69" s="45"/>
      <c r="J69" s="46"/>
      <c r="K69" s="17" t="s">
        <v>152</v>
      </c>
      <c r="L69" s="18" t="s">
        <v>259</v>
      </c>
      <c r="M69" s="19" t="s">
        <v>154</v>
      </c>
      <c r="N69" s="20" t="s">
        <v>260</v>
      </c>
      <c r="O69" s="16"/>
    </row>
    <row r="70" spans="1:15" ht="11.4" x14ac:dyDescent="0.2">
      <c r="A70" s="16"/>
      <c r="B70" s="16"/>
      <c r="C70" s="16"/>
      <c r="D70" s="16"/>
      <c r="E70" s="16"/>
      <c r="F70" s="21" t="s">
        <v>261</v>
      </c>
      <c r="G70" s="22" t="s">
        <v>262</v>
      </c>
      <c r="H70" s="23" t="s">
        <v>157</v>
      </c>
      <c r="I70" s="22"/>
      <c r="J70" s="23"/>
      <c r="K70" s="16"/>
      <c r="L70" s="16"/>
      <c r="M70" s="16"/>
      <c r="N70" s="16"/>
      <c r="O70" s="16"/>
    </row>
    <row r="71" spans="1:15" ht="10.8" x14ac:dyDescent="0.15">
      <c r="A71" s="10">
        <v>32</v>
      </c>
      <c r="B71" s="11"/>
      <c r="C71" s="12" t="s">
        <v>263</v>
      </c>
      <c r="D71" s="13" t="s">
        <v>76</v>
      </c>
      <c r="E71" s="14">
        <v>13</v>
      </c>
      <c r="F71" s="15" t="s">
        <v>264</v>
      </c>
      <c r="G71" s="45" t="s">
        <v>265</v>
      </c>
      <c r="H71" s="46"/>
      <c r="I71" s="45"/>
      <c r="J71" s="46"/>
      <c r="K71" s="17" t="s">
        <v>266</v>
      </c>
      <c r="L71" s="18" t="s">
        <v>267</v>
      </c>
      <c r="M71" s="19" t="s">
        <v>268</v>
      </c>
      <c r="N71" s="20" t="s">
        <v>269</v>
      </c>
      <c r="O71" s="16"/>
    </row>
    <row r="72" spans="1:15" ht="11.4" x14ac:dyDescent="0.2">
      <c r="A72" s="16"/>
      <c r="B72" s="16"/>
      <c r="C72" s="16"/>
      <c r="D72" s="16"/>
      <c r="E72" s="16"/>
      <c r="F72" s="21" t="s">
        <v>97</v>
      </c>
      <c r="G72" s="22" t="s">
        <v>270</v>
      </c>
      <c r="H72" s="23" t="s">
        <v>271</v>
      </c>
      <c r="I72" s="22"/>
      <c r="J72" s="23"/>
      <c r="K72" s="16"/>
      <c r="L72" s="16"/>
      <c r="M72" s="16"/>
      <c r="N72" s="16"/>
      <c r="O72" s="16"/>
    </row>
    <row r="73" spans="1:15" ht="10.8" x14ac:dyDescent="0.15">
      <c r="A73" s="10">
        <v>33</v>
      </c>
      <c r="B73" s="11"/>
      <c r="C73" s="12" t="s">
        <v>272</v>
      </c>
      <c r="D73" s="13"/>
      <c r="E73" s="14"/>
      <c r="F73" s="15" t="s">
        <v>273</v>
      </c>
      <c r="G73" s="45" t="s">
        <v>274</v>
      </c>
      <c r="H73" s="46"/>
      <c r="I73" s="45"/>
      <c r="J73" s="46"/>
      <c r="K73" s="17" t="s">
        <v>266</v>
      </c>
      <c r="L73" s="18" t="s">
        <v>275</v>
      </c>
      <c r="M73" s="19" t="s">
        <v>268</v>
      </c>
      <c r="N73" s="20" t="s">
        <v>276</v>
      </c>
      <c r="O73" s="16"/>
    </row>
    <row r="74" spans="1:15" ht="11.4" x14ac:dyDescent="0.2">
      <c r="A74" s="16"/>
      <c r="B74" s="16"/>
      <c r="C74" s="16"/>
      <c r="D74" s="16"/>
      <c r="E74" s="16"/>
      <c r="F74" s="21" t="s">
        <v>97</v>
      </c>
      <c r="G74" s="22" t="s">
        <v>277</v>
      </c>
      <c r="H74" s="23" t="s">
        <v>271</v>
      </c>
      <c r="I74" s="22"/>
      <c r="J74" s="23"/>
      <c r="K74" s="16"/>
      <c r="L74" s="16"/>
      <c r="M74" s="16"/>
      <c r="N74" s="16"/>
      <c r="O74" s="16"/>
    </row>
    <row r="75" spans="1:15" ht="10.8" x14ac:dyDescent="0.15">
      <c r="A75" s="10">
        <v>34</v>
      </c>
      <c r="B75" s="11"/>
      <c r="C75" s="12" t="s">
        <v>278</v>
      </c>
      <c r="D75" s="13"/>
      <c r="E75" s="14"/>
      <c r="F75" s="15" t="s">
        <v>279</v>
      </c>
      <c r="G75" s="45" t="s">
        <v>280</v>
      </c>
      <c r="H75" s="46"/>
      <c r="I75" s="45"/>
      <c r="J75" s="46"/>
      <c r="K75" s="17" t="s">
        <v>266</v>
      </c>
      <c r="L75" s="18" t="s">
        <v>281</v>
      </c>
      <c r="M75" s="19" t="s">
        <v>268</v>
      </c>
      <c r="N75" s="20" t="s">
        <v>282</v>
      </c>
      <c r="O75" s="16"/>
    </row>
    <row r="76" spans="1:15" ht="11.4" x14ac:dyDescent="0.2">
      <c r="A76" s="16"/>
      <c r="B76" s="16"/>
      <c r="C76" s="16"/>
      <c r="D76" s="16"/>
      <c r="E76" s="16"/>
      <c r="F76" s="21" t="s">
        <v>105</v>
      </c>
      <c r="G76" s="22" t="s">
        <v>283</v>
      </c>
      <c r="H76" s="23" t="s">
        <v>271</v>
      </c>
      <c r="I76" s="22"/>
      <c r="J76" s="23"/>
      <c r="K76" s="16"/>
      <c r="L76" s="16"/>
      <c r="M76" s="16"/>
      <c r="N76" s="16"/>
      <c r="O76" s="16"/>
    </row>
    <row r="77" spans="1:15" ht="10.8" x14ac:dyDescent="0.15">
      <c r="A77" s="10">
        <v>35</v>
      </c>
      <c r="B77" s="11"/>
      <c r="C77" s="12" t="s">
        <v>284</v>
      </c>
      <c r="D77" s="13" t="s">
        <v>76</v>
      </c>
      <c r="E77" s="14">
        <v>14</v>
      </c>
      <c r="F77" s="15" t="s">
        <v>285</v>
      </c>
      <c r="G77" s="45" t="s">
        <v>286</v>
      </c>
      <c r="H77" s="46"/>
      <c r="I77" s="45"/>
      <c r="J77" s="46"/>
      <c r="K77" s="17" t="s">
        <v>266</v>
      </c>
      <c r="L77" s="18" t="s">
        <v>287</v>
      </c>
      <c r="M77" s="19" t="s">
        <v>268</v>
      </c>
      <c r="N77" s="20" t="s">
        <v>288</v>
      </c>
      <c r="O77" s="16"/>
    </row>
    <row r="78" spans="1:15" ht="11.4" x14ac:dyDescent="0.2">
      <c r="A78" s="16"/>
      <c r="B78" s="16"/>
      <c r="C78" s="16"/>
      <c r="D78" s="16"/>
      <c r="E78" s="16"/>
      <c r="F78" s="21" t="s">
        <v>97</v>
      </c>
      <c r="G78" s="22" t="s">
        <v>289</v>
      </c>
      <c r="H78" s="23" t="s">
        <v>271</v>
      </c>
      <c r="I78" s="22"/>
      <c r="J78" s="23"/>
      <c r="K78" s="16"/>
      <c r="L78" s="16"/>
      <c r="M78" s="16"/>
      <c r="N78" s="16"/>
      <c r="O78" s="16"/>
    </row>
    <row r="79" spans="1:15" ht="10.8" x14ac:dyDescent="0.15">
      <c r="A79" s="10">
        <v>36</v>
      </c>
      <c r="B79" s="11"/>
      <c r="C79" s="12" t="s">
        <v>290</v>
      </c>
      <c r="D79" s="13" t="s">
        <v>76</v>
      </c>
      <c r="E79" s="14">
        <v>15</v>
      </c>
      <c r="F79" s="15" t="s">
        <v>291</v>
      </c>
      <c r="G79" s="45" t="s">
        <v>292</v>
      </c>
      <c r="H79" s="46"/>
      <c r="I79" s="45"/>
      <c r="J79" s="46"/>
      <c r="K79" s="17" t="s">
        <v>266</v>
      </c>
      <c r="L79" s="18" t="s">
        <v>293</v>
      </c>
      <c r="M79" s="19" t="s">
        <v>268</v>
      </c>
      <c r="N79" s="20" t="s">
        <v>294</v>
      </c>
      <c r="O79" s="16"/>
    </row>
    <row r="80" spans="1:15" ht="11.4" x14ac:dyDescent="0.2">
      <c r="A80" s="16"/>
      <c r="B80" s="16"/>
      <c r="C80" s="16"/>
      <c r="D80" s="16"/>
      <c r="E80" s="16"/>
      <c r="F80" s="21" t="s">
        <v>45</v>
      </c>
      <c r="G80" s="22" t="s">
        <v>295</v>
      </c>
      <c r="H80" s="23" t="s">
        <v>271</v>
      </c>
      <c r="I80" s="22"/>
      <c r="J80" s="23"/>
      <c r="K80" s="16"/>
      <c r="L80" s="16"/>
      <c r="M80" s="16"/>
      <c r="N80" s="16"/>
      <c r="O80" s="16"/>
    </row>
    <row r="81" spans="1:15" ht="10.8" x14ac:dyDescent="0.15">
      <c r="A81" s="10">
        <v>37</v>
      </c>
      <c r="B81" s="11"/>
      <c r="C81" s="12" t="s">
        <v>296</v>
      </c>
      <c r="D81" s="13" t="s">
        <v>76</v>
      </c>
      <c r="E81" s="14">
        <v>16</v>
      </c>
      <c r="F81" s="15" t="s">
        <v>297</v>
      </c>
      <c r="G81" s="45" t="s">
        <v>298</v>
      </c>
      <c r="H81" s="46"/>
      <c r="I81" s="45" t="s">
        <v>299</v>
      </c>
      <c r="J81" s="46"/>
      <c r="K81" s="17" t="s">
        <v>266</v>
      </c>
      <c r="L81" s="18" t="s">
        <v>300</v>
      </c>
      <c r="M81" s="19" t="s">
        <v>268</v>
      </c>
      <c r="N81" s="20" t="s">
        <v>301</v>
      </c>
      <c r="O81" s="16"/>
    </row>
    <row r="82" spans="1:15" ht="11.4" x14ac:dyDescent="0.2">
      <c r="A82" s="16"/>
      <c r="B82" s="16"/>
      <c r="C82" s="16"/>
      <c r="D82" s="16"/>
      <c r="E82" s="16"/>
      <c r="F82" s="21" t="s">
        <v>97</v>
      </c>
      <c r="G82" s="22" t="s">
        <v>302</v>
      </c>
      <c r="H82" s="23" t="s">
        <v>124</v>
      </c>
      <c r="I82" s="22" t="s">
        <v>303</v>
      </c>
      <c r="J82" s="23" t="s">
        <v>178</v>
      </c>
      <c r="K82" s="16"/>
      <c r="L82" s="16"/>
      <c r="M82" s="16"/>
      <c r="N82" s="16"/>
      <c r="O82" s="16"/>
    </row>
    <row r="83" spans="1:15" ht="10.8" x14ac:dyDescent="0.15">
      <c r="A83" s="10">
        <v>38</v>
      </c>
      <c r="B83" s="11"/>
      <c r="C83" s="12" t="s">
        <v>304</v>
      </c>
      <c r="D83" s="13" t="s">
        <v>76</v>
      </c>
      <c r="E83" s="14">
        <v>17</v>
      </c>
      <c r="F83" s="15" t="s">
        <v>305</v>
      </c>
      <c r="G83" s="45" t="s">
        <v>306</v>
      </c>
      <c r="H83" s="46"/>
      <c r="I83" s="45"/>
      <c r="J83" s="46"/>
      <c r="K83" s="17" t="s">
        <v>266</v>
      </c>
      <c r="L83" s="18" t="s">
        <v>307</v>
      </c>
      <c r="M83" s="19" t="s">
        <v>268</v>
      </c>
      <c r="N83" s="20" t="s">
        <v>308</v>
      </c>
      <c r="O83" s="16"/>
    </row>
    <row r="84" spans="1:15" ht="11.4" x14ac:dyDescent="0.2">
      <c r="A84" s="16"/>
      <c r="B84" s="16"/>
      <c r="C84" s="16"/>
      <c r="D84" s="16"/>
      <c r="E84" s="16"/>
      <c r="F84" s="21" t="s">
        <v>164</v>
      </c>
      <c r="G84" s="22" t="s">
        <v>309</v>
      </c>
      <c r="H84" s="23" t="s">
        <v>271</v>
      </c>
      <c r="I84" s="22"/>
      <c r="J84" s="23"/>
      <c r="K84" s="16"/>
      <c r="L84" s="16"/>
      <c r="M84" s="16"/>
      <c r="N84" s="16"/>
      <c r="O84" s="16"/>
    </row>
    <row r="85" spans="1:15" ht="10.8" x14ac:dyDescent="0.15">
      <c r="A85" s="10">
        <v>39</v>
      </c>
      <c r="B85" s="11"/>
      <c r="C85" s="12" t="s">
        <v>310</v>
      </c>
      <c r="D85" s="13" t="s">
        <v>76</v>
      </c>
      <c r="E85" s="14">
        <v>18</v>
      </c>
      <c r="F85" s="15" t="s">
        <v>311</v>
      </c>
      <c r="G85" s="45" t="s">
        <v>312</v>
      </c>
      <c r="H85" s="46"/>
      <c r="I85" s="45"/>
      <c r="J85" s="46"/>
      <c r="K85" s="17" t="s">
        <v>266</v>
      </c>
      <c r="L85" s="18" t="s">
        <v>313</v>
      </c>
      <c r="M85" s="19" t="s">
        <v>268</v>
      </c>
      <c r="N85" s="20" t="s">
        <v>314</v>
      </c>
      <c r="O85" s="16"/>
    </row>
    <row r="86" spans="1:15" ht="11.4" x14ac:dyDescent="0.2">
      <c r="A86" s="16"/>
      <c r="B86" s="16"/>
      <c r="C86" s="16"/>
      <c r="D86" s="16"/>
      <c r="E86" s="16"/>
      <c r="F86" s="21" t="s">
        <v>105</v>
      </c>
      <c r="G86" s="22" t="s">
        <v>315</v>
      </c>
      <c r="H86" s="23" t="s">
        <v>271</v>
      </c>
      <c r="I86" s="22"/>
      <c r="J86" s="23"/>
      <c r="K86" s="16"/>
      <c r="L86" s="16"/>
      <c r="M86" s="16"/>
      <c r="N86" s="16"/>
      <c r="O86" s="16"/>
    </row>
    <row r="87" spans="1:15" ht="10.8" x14ac:dyDescent="0.15">
      <c r="A87" s="10">
        <v>40</v>
      </c>
      <c r="B87" s="11"/>
      <c r="C87" s="12" t="s">
        <v>316</v>
      </c>
      <c r="D87" s="13" t="s">
        <v>76</v>
      </c>
      <c r="E87" s="14">
        <v>19</v>
      </c>
      <c r="F87" s="15" t="s">
        <v>317</v>
      </c>
      <c r="G87" s="45" t="s">
        <v>318</v>
      </c>
      <c r="H87" s="46"/>
      <c r="I87" s="45"/>
      <c r="J87" s="46"/>
      <c r="K87" s="17" t="s">
        <v>266</v>
      </c>
      <c r="L87" s="18" t="s">
        <v>319</v>
      </c>
      <c r="M87" s="19" t="s">
        <v>268</v>
      </c>
      <c r="N87" s="20" t="s">
        <v>320</v>
      </c>
      <c r="O87" s="16"/>
    </row>
    <row r="88" spans="1:15" ht="11.4" x14ac:dyDescent="0.2">
      <c r="A88" s="16"/>
      <c r="B88" s="16"/>
      <c r="C88" s="16"/>
      <c r="D88" s="16"/>
      <c r="E88" s="16"/>
      <c r="F88" s="21" t="s">
        <v>105</v>
      </c>
      <c r="G88" s="22" t="s">
        <v>321</v>
      </c>
      <c r="H88" s="23" t="s">
        <v>271</v>
      </c>
      <c r="I88" s="22"/>
      <c r="J88" s="23"/>
      <c r="K88" s="16"/>
      <c r="L88" s="16"/>
      <c r="M88" s="16"/>
      <c r="N88" s="16"/>
      <c r="O88" s="16"/>
    </row>
    <row r="89" spans="1:15" ht="10.8" x14ac:dyDescent="0.15">
      <c r="A89" s="10">
        <v>41</v>
      </c>
      <c r="B89" s="11"/>
      <c r="C89" s="12" t="s">
        <v>322</v>
      </c>
      <c r="D89" s="13"/>
      <c r="E89" s="14"/>
      <c r="F89" s="15" t="s">
        <v>323</v>
      </c>
      <c r="G89" s="45" t="s">
        <v>324</v>
      </c>
      <c r="H89" s="46"/>
      <c r="I89" s="45"/>
      <c r="J89" s="46"/>
      <c r="K89" s="17" t="s">
        <v>266</v>
      </c>
      <c r="L89" s="18" t="s">
        <v>325</v>
      </c>
      <c r="M89" s="19" t="s">
        <v>268</v>
      </c>
      <c r="N89" s="20" t="s">
        <v>326</v>
      </c>
      <c r="O89" s="16"/>
    </row>
    <row r="90" spans="1:15" ht="11.4" x14ac:dyDescent="0.2">
      <c r="A90" s="16"/>
      <c r="B90" s="16"/>
      <c r="C90" s="16"/>
      <c r="D90" s="16"/>
      <c r="E90" s="16"/>
      <c r="F90" s="21" t="s">
        <v>45</v>
      </c>
      <c r="G90" s="22" t="s">
        <v>327</v>
      </c>
      <c r="H90" s="23" t="s">
        <v>271</v>
      </c>
      <c r="I90" s="22"/>
      <c r="J90" s="23"/>
      <c r="K90" s="16"/>
      <c r="L90" s="16"/>
      <c r="M90" s="16"/>
      <c r="N90" s="16"/>
      <c r="O90" s="16"/>
    </row>
    <row r="91" spans="1:15" ht="10.8" x14ac:dyDescent="0.15">
      <c r="A91" s="10">
        <v>42</v>
      </c>
      <c r="B91" s="11"/>
      <c r="C91" s="12" t="s">
        <v>328</v>
      </c>
      <c r="D91" s="13" t="s">
        <v>76</v>
      </c>
      <c r="E91" s="14">
        <v>20</v>
      </c>
      <c r="F91" s="15" t="s">
        <v>329</v>
      </c>
      <c r="G91" s="45" t="s">
        <v>330</v>
      </c>
      <c r="H91" s="46"/>
      <c r="I91" s="45" t="s">
        <v>331</v>
      </c>
      <c r="J91" s="46"/>
      <c r="K91" s="17" t="s">
        <v>266</v>
      </c>
      <c r="L91" s="18" t="s">
        <v>332</v>
      </c>
      <c r="M91" s="19" t="s">
        <v>268</v>
      </c>
      <c r="N91" s="20" t="s">
        <v>333</v>
      </c>
      <c r="O91" s="16"/>
    </row>
    <row r="92" spans="1:15" ht="11.4" x14ac:dyDescent="0.2">
      <c r="A92" s="16"/>
      <c r="B92" s="16"/>
      <c r="C92" s="16"/>
      <c r="D92" s="16"/>
      <c r="E92" s="16"/>
      <c r="F92" s="21" t="s">
        <v>45</v>
      </c>
      <c r="G92" s="22" t="s">
        <v>334</v>
      </c>
      <c r="H92" s="23" t="s">
        <v>335</v>
      </c>
      <c r="I92" s="22" t="s">
        <v>336</v>
      </c>
      <c r="J92" s="23" t="s">
        <v>337</v>
      </c>
      <c r="K92" s="16"/>
      <c r="L92" s="16"/>
      <c r="M92" s="16"/>
      <c r="N92" s="16"/>
      <c r="O92" s="16"/>
    </row>
    <row r="93" spans="1:15" ht="10.8" x14ac:dyDescent="0.15">
      <c r="A93" s="10">
        <v>43</v>
      </c>
      <c r="B93" s="11"/>
      <c r="C93" s="12" t="s">
        <v>338</v>
      </c>
      <c r="D93" s="13"/>
      <c r="E93" s="14"/>
      <c r="F93" s="15" t="s">
        <v>339</v>
      </c>
      <c r="G93" s="45" t="s">
        <v>340</v>
      </c>
      <c r="H93" s="46"/>
      <c r="I93" s="45"/>
      <c r="J93" s="46"/>
      <c r="K93" s="17" t="s">
        <v>341</v>
      </c>
      <c r="L93" s="18" t="s">
        <v>342</v>
      </c>
      <c r="M93" s="19" t="s">
        <v>343</v>
      </c>
      <c r="N93" s="20" t="s">
        <v>344</v>
      </c>
      <c r="O93" s="16"/>
    </row>
    <row r="94" spans="1:15" ht="11.4" x14ac:dyDescent="0.2">
      <c r="A94" s="16"/>
      <c r="B94" s="16"/>
      <c r="C94" s="16"/>
      <c r="D94" s="16"/>
      <c r="E94" s="16"/>
      <c r="F94" s="21" t="s">
        <v>45</v>
      </c>
      <c r="G94" s="22" t="s">
        <v>345</v>
      </c>
      <c r="H94" s="23" t="s">
        <v>346</v>
      </c>
      <c r="I94" s="22"/>
      <c r="J94" s="23"/>
      <c r="K94" s="16"/>
      <c r="L94" s="16"/>
      <c r="M94" s="16"/>
      <c r="N94" s="16"/>
      <c r="O94" s="16"/>
    </row>
    <row r="95" spans="1:15" ht="10.8" x14ac:dyDescent="0.15">
      <c r="A95" s="10">
        <v>44</v>
      </c>
      <c r="B95" s="11"/>
      <c r="C95" s="12" t="s">
        <v>347</v>
      </c>
      <c r="D95" s="13" t="s">
        <v>76</v>
      </c>
      <c r="E95" s="14">
        <v>21</v>
      </c>
      <c r="F95" s="15" t="s">
        <v>348</v>
      </c>
      <c r="G95" s="45" t="s">
        <v>349</v>
      </c>
      <c r="H95" s="46"/>
      <c r="I95" s="45" t="s">
        <v>350</v>
      </c>
      <c r="J95" s="46"/>
      <c r="K95" s="17" t="s">
        <v>341</v>
      </c>
      <c r="L95" s="18" t="s">
        <v>351</v>
      </c>
      <c r="M95" s="19" t="s">
        <v>343</v>
      </c>
      <c r="N95" s="20" t="s">
        <v>352</v>
      </c>
      <c r="O95" s="16"/>
    </row>
    <row r="96" spans="1:15" ht="11.4" x14ac:dyDescent="0.2">
      <c r="A96" s="16"/>
      <c r="B96" s="16"/>
      <c r="C96" s="16"/>
      <c r="D96" s="16"/>
      <c r="E96" s="16"/>
      <c r="F96" s="21" t="s">
        <v>45</v>
      </c>
      <c r="G96" s="22" t="s">
        <v>353</v>
      </c>
      <c r="H96" s="23" t="s">
        <v>166</v>
      </c>
      <c r="I96" s="22" t="s">
        <v>354</v>
      </c>
      <c r="J96" s="23" t="s">
        <v>178</v>
      </c>
      <c r="K96" s="16"/>
      <c r="L96" s="16"/>
      <c r="M96" s="16"/>
      <c r="N96" s="16"/>
      <c r="O96" s="16"/>
    </row>
    <row r="97" spans="1:15" ht="10.8" x14ac:dyDescent="0.15">
      <c r="A97" s="10">
        <v>45</v>
      </c>
      <c r="B97" s="11"/>
      <c r="C97" s="12" t="s">
        <v>355</v>
      </c>
      <c r="D97" s="13" t="s">
        <v>76</v>
      </c>
      <c r="E97" s="14">
        <v>22</v>
      </c>
      <c r="F97" s="15" t="s">
        <v>356</v>
      </c>
      <c r="G97" s="45" t="s">
        <v>357</v>
      </c>
      <c r="H97" s="46"/>
      <c r="I97" s="45"/>
      <c r="J97" s="46"/>
      <c r="K97" s="17" t="s">
        <v>341</v>
      </c>
      <c r="L97" s="18" t="s">
        <v>358</v>
      </c>
      <c r="M97" s="19" t="s">
        <v>343</v>
      </c>
      <c r="N97" s="20" t="s">
        <v>359</v>
      </c>
      <c r="O97" s="16"/>
    </row>
    <row r="98" spans="1:15" ht="11.4" x14ac:dyDescent="0.2">
      <c r="A98" s="16"/>
      <c r="B98" s="16"/>
      <c r="C98" s="16"/>
      <c r="D98" s="16"/>
      <c r="E98" s="16"/>
      <c r="F98" s="21" t="s">
        <v>45</v>
      </c>
      <c r="G98" s="22" t="s">
        <v>360</v>
      </c>
      <c r="H98" s="23" t="s">
        <v>346</v>
      </c>
      <c r="I98" s="22"/>
      <c r="J98" s="23"/>
      <c r="K98" s="16"/>
      <c r="L98" s="16"/>
      <c r="M98" s="16"/>
      <c r="N98" s="16"/>
      <c r="O98" s="16"/>
    </row>
    <row r="99" spans="1:15" ht="10.8" x14ac:dyDescent="0.15">
      <c r="A99" s="50" t="s">
        <v>361</v>
      </c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"/>
    </row>
    <row r="100" spans="1:15" ht="10.8" x14ac:dyDescent="0.15">
      <c r="A100" s="10">
        <v>46</v>
      </c>
      <c r="B100" s="11"/>
      <c r="C100" s="12" t="s">
        <v>362</v>
      </c>
      <c r="D100" s="13"/>
      <c r="E100" s="14"/>
      <c r="F100" s="15" t="s">
        <v>363</v>
      </c>
      <c r="G100" s="45" t="s">
        <v>364</v>
      </c>
      <c r="H100" s="46"/>
      <c r="I100" s="45"/>
      <c r="J100" s="46"/>
      <c r="K100" s="17" t="s">
        <v>266</v>
      </c>
      <c r="L100" s="18" t="s">
        <v>365</v>
      </c>
      <c r="M100" s="19" t="s">
        <v>268</v>
      </c>
      <c r="N100" s="20" t="s">
        <v>366</v>
      </c>
      <c r="O100" s="16"/>
    </row>
    <row r="101" spans="1:15" ht="11.4" x14ac:dyDescent="0.2">
      <c r="A101" s="16"/>
      <c r="B101" s="16"/>
      <c r="C101" s="16"/>
      <c r="D101" s="16"/>
      <c r="E101" s="16"/>
      <c r="F101" s="21" t="s">
        <v>367</v>
      </c>
      <c r="G101" s="22" t="s">
        <v>368</v>
      </c>
      <c r="H101" s="23" t="s">
        <v>271</v>
      </c>
      <c r="I101" s="22"/>
      <c r="J101" s="23"/>
      <c r="K101" s="16"/>
      <c r="L101" s="16"/>
      <c r="M101" s="16"/>
      <c r="N101" s="16"/>
      <c r="O101" s="16"/>
    </row>
    <row r="102" spans="1:15" ht="10.8" x14ac:dyDescent="0.15">
      <c r="A102" s="10">
        <v>47</v>
      </c>
      <c r="B102" s="11"/>
      <c r="C102" s="12" t="s">
        <v>369</v>
      </c>
      <c r="D102" s="13"/>
      <c r="E102" s="14"/>
      <c r="F102" s="15" t="s">
        <v>150</v>
      </c>
      <c r="G102" s="45" t="s">
        <v>370</v>
      </c>
      <c r="H102" s="46"/>
      <c r="I102" s="45"/>
      <c r="J102" s="46"/>
      <c r="K102" s="17" t="s">
        <v>371</v>
      </c>
      <c r="L102" s="18" t="s">
        <v>372</v>
      </c>
      <c r="M102" s="19" t="s">
        <v>373</v>
      </c>
      <c r="N102" s="20" t="s">
        <v>374</v>
      </c>
      <c r="O102" s="16"/>
    </row>
    <row r="103" spans="1:15" ht="11.4" x14ac:dyDescent="0.2">
      <c r="A103" s="16"/>
      <c r="B103" s="16"/>
      <c r="C103" s="16"/>
      <c r="D103" s="16"/>
      <c r="E103" s="16"/>
      <c r="F103" s="21" t="s">
        <v>97</v>
      </c>
      <c r="G103" s="22" t="s">
        <v>375</v>
      </c>
      <c r="H103" s="23" t="s">
        <v>335</v>
      </c>
      <c r="I103" s="22"/>
      <c r="J103" s="23"/>
      <c r="K103" s="16"/>
      <c r="L103" s="16"/>
      <c r="M103" s="16"/>
      <c r="N103" s="16"/>
      <c r="O103" s="16"/>
    </row>
    <row r="104" spans="1:15" ht="10.8" x14ac:dyDescent="0.15">
      <c r="A104" s="50" t="s">
        <v>376</v>
      </c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"/>
    </row>
    <row r="105" spans="1:15" ht="10.8" x14ac:dyDescent="0.15">
      <c r="A105" s="10"/>
      <c r="B105" s="11"/>
      <c r="C105" s="12" t="s">
        <v>377</v>
      </c>
      <c r="D105" s="13" t="s">
        <v>76</v>
      </c>
      <c r="E105" s="14"/>
      <c r="F105" s="15" t="s">
        <v>378</v>
      </c>
      <c r="G105" s="45" t="s">
        <v>379</v>
      </c>
      <c r="H105" s="46"/>
      <c r="I105" s="45"/>
      <c r="J105" s="46"/>
      <c r="K105" s="17" t="s">
        <v>380</v>
      </c>
      <c r="L105" s="18" t="s">
        <v>381</v>
      </c>
      <c r="M105" s="19" t="s">
        <v>382</v>
      </c>
      <c r="N105" s="20" t="s">
        <v>383</v>
      </c>
      <c r="O105" s="16"/>
    </row>
    <row r="106" spans="1:15" ht="11.4" x14ac:dyDescent="0.2">
      <c r="A106" s="16"/>
      <c r="B106" s="16"/>
      <c r="C106" s="16"/>
      <c r="D106" s="16"/>
      <c r="E106" s="16"/>
      <c r="F106" s="21" t="s">
        <v>28</v>
      </c>
      <c r="G106" s="22" t="s">
        <v>383</v>
      </c>
      <c r="H106" s="23" t="s">
        <v>384</v>
      </c>
      <c r="I106" s="22"/>
      <c r="J106" s="23"/>
      <c r="K106" s="16"/>
      <c r="L106" s="16"/>
      <c r="M106" s="16"/>
      <c r="N106" s="16"/>
      <c r="O106" s="16"/>
    </row>
    <row r="107" spans="1:15" ht="10.8" x14ac:dyDescent="0.15">
      <c r="A107" s="10"/>
      <c r="B107" s="11"/>
      <c r="C107" s="12" t="s">
        <v>385</v>
      </c>
      <c r="D107" s="13"/>
      <c r="E107" s="14"/>
      <c r="F107" s="15" t="s">
        <v>386</v>
      </c>
      <c r="G107" s="45" t="s">
        <v>387</v>
      </c>
      <c r="H107" s="46"/>
      <c r="I107" s="45"/>
      <c r="J107" s="46"/>
      <c r="K107" s="17" t="s">
        <v>388</v>
      </c>
      <c r="L107" s="18" t="s">
        <v>389</v>
      </c>
      <c r="M107" s="19" t="s">
        <v>390</v>
      </c>
      <c r="N107" s="20" t="s">
        <v>391</v>
      </c>
      <c r="O107" s="16"/>
    </row>
    <row r="108" spans="1:15" ht="11.4" x14ac:dyDescent="0.2">
      <c r="A108" s="16"/>
      <c r="B108" s="16"/>
      <c r="C108" s="16"/>
      <c r="D108" s="16"/>
      <c r="E108" s="16"/>
      <c r="F108" s="21" t="s">
        <v>45</v>
      </c>
      <c r="G108" s="22" t="s">
        <v>391</v>
      </c>
      <c r="H108" s="23" t="s">
        <v>219</v>
      </c>
      <c r="I108" s="22"/>
      <c r="J108" s="23"/>
      <c r="K108" s="16"/>
      <c r="L108" s="16"/>
      <c r="M108" s="16"/>
      <c r="N108" s="16"/>
      <c r="O108" s="16"/>
    </row>
    <row r="109" spans="1:15" ht="10.8" x14ac:dyDescent="0.15">
      <c r="A109" s="10"/>
      <c r="B109" s="11"/>
      <c r="C109" s="12" t="s">
        <v>392</v>
      </c>
      <c r="D109" s="13"/>
      <c r="E109" s="14"/>
      <c r="F109" s="15" t="s">
        <v>393</v>
      </c>
      <c r="G109" s="45" t="s">
        <v>394</v>
      </c>
      <c r="H109" s="46"/>
      <c r="I109" s="45"/>
      <c r="J109" s="46"/>
      <c r="K109" s="17" t="s">
        <v>395</v>
      </c>
      <c r="L109" s="18" t="s">
        <v>396</v>
      </c>
      <c r="M109" s="19" t="s">
        <v>397</v>
      </c>
      <c r="N109" s="20" t="s">
        <v>398</v>
      </c>
      <c r="O109" s="16"/>
    </row>
    <row r="110" spans="1:15" ht="11.4" x14ac:dyDescent="0.2">
      <c r="A110" s="16"/>
      <c r="B110" s="16"/>
      <c r="C110" s="16"/>
      <c r="D110" s="16"/>
      <c r="E110" s="16"/>
      <c r="F110" s="21" t="s">
        <v>45</v>
      </c>
      <c r="G110" s="22" t="s">
        <v>398</v>
      </c>
      <c r="H110" s="23" t="s">
        <v>399</v>
      </c>
      <c r="I110" s="22"/>
      <c r="J110" s="23"/>
      <c r="K110" s="16"/>
      <c r="L110" s="16"/>
      <c r="M110" s="16"/>
      <c r="N110" s="16"/>
      <c r="O110" s="16"/>
    </row>
    <row r="111" spans="1:15" ht="10.8" x14ac:dyDescent="0.15">
      <c r="A111" s="10"/>
      <c r="B111" s="11"/>
      <c r="C111" s="12" t="s">
        <v>400</v>
      </c>
      <c r="D111" s="13"/>
      <c r="E111" s="14"/>
      <c r="F111" s="15" t="s">
        <v>401</v>
      </c>
      <c r="G111" s="45" t="s">
        <v>402</v>
      </c>
      <c r="H111" s="46"/>
      <c r="I111" s="45" t="s">
        <v>403</v>
      </c>
      <c r="J111" s="46"/>
      <c r="K111" s="17" t="s">
        <v>404</v>
      </c>
      <c r="L111" s="18" t="s">
        <v>405</v>
      </c>
      <c r="M111" s="19" t="s">
        <v>406</v>
      </c>
      <c r="N111" s="20" t="s">
        <v>407</v>
      </c>
      <c r="O111" s="16"/>
    </row>
    <row r="112" spans="1:15" ht="11.4" x14ac:dyDescent="0.2">
      <c r="A112" s="16"/>
      <c r="B112" s="16"/>
      <c r="C112" s="16"/>
      <c r="D112" s="16"/>
      <c r="E112" s="16"/>
      <c r="F112" s="21" t="s">
        <v>105</v>
      </c>
      <c r="G112" s="22"/>
      <c r="H112" s="23" t="s">
        <v>192</v>
      </c>
      <c r="I112" s="22" t="s">
        <v>407</v>
      </c>
      <c r="J112" s="23" t="s">
        <v>408</v>
      </c>
      <c r="K112" s="16"/>
      <c r="L112" s="16"/>
      <c r="M112" s="16"/>
      <c r="N112" s="16"/>
      <c r="O112" s="16"/>
    </row>
    <row r="113" spans="1:15" ht="10.8" x14ac:dyDescent="0.15">
      <c r="A113" s="10"/>
      <c r="B113" s="11"/>
      <c r="C113" s="12" t="s">
        <v>409</v>
      </c>
      <c r="D113" s="13" t="s">
        <v>76</v>
      </c>
      <c r="E113" s="14"/>
      <c r="F113" s="15" t="s">
        <v>410</v>
      </c>
      <c r="G113" s="45" t="s">
        <v>411</v>
      </c>
      <c r="H113" s="46"/>
      <c r="I113" s="45" t="s">
        <v>412</v>
      </c>
      <c r="J113" s="46"/>
      <c r="K113" s="17" t="s">
        <v>413</v>
      </c>
      <c r="L113" s="24"/>
      <c r="M113" s="19" t="s">
        <v>414</v>
      </c>
      <c r="N113" s="20"/>
      <c r="O113" s="16"/>
    </row>
    <row r="114" spans="1:15" ht="11.4" x14ac:dyDescent="0.2">
      <c r="A114" s="16"/>
      <c r="B114" s="16"/>
      <c r="C114" s="16"/>
      <c r="D114" s="16"/>
      <c r="E114" s="16"/>
      <c r="F114" s="21" t="s">
        <v>28</v>
      </c>
      <c r="G114" s="22"/>
      <c r="H114" s="23" t="s">
        <v>192</v>
      </c>
      <c r="I114" s="22"/>
      <c r="J114" s="23" t="s">
        <v>192</v>
      </c>
      <c r="K114" s="16"/>
      <c r="L114" s="16"/>
      <c r="M114" s="16"/>
      <c r="N114" s="16"/>
      <c r="O114" s="16"/>
    </row>
    <row r="115" spans="1:15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0.8" x14ac:dyDescent="0.15">
      <c r="A116" s="2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0.8" x14ac:dyDescent="0.15">
      <c r="A117" s="25" t="s">
        <v>415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0.8" x14ac:dyDescent="0.15">
      <c r="A118" s="25" t="s">
        <v>416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0.8" x14ac:dyDescent="0.15">
      <c r="A119" s="2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0.8" x14ac:dyDescent="0.15">
      <c r="A120" s="25" t="s">
        <v>417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0.8" x14ac:dyDescent="0.15">
      <c r="A121" s="2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0.8" x14ac:dyDescent="0.15">
      <c r="A122" s="25" t="s">
        <v>418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0.8" x14ac:dyDescent="0.15">
      <c r="A123" s="2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0.8" x14ac:dyDescent="0.15">
      <c r="A124" s="25" t="s">
        <v>419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0.8" x14ac:dyDescent="0.15">
      <c r="A125" s="25" t="s">
        <v>420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0.8" x14ac:dyDescent="0.15">
      <c r="A126" s="25" t="s">
        <v>421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0.8" x14ac:dyDescent="0.15">
      <c r="A127" s="2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0.8" x14ac:dyDescent="0.15">
      <c r="A128" s="25" t="s">
        <v>422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0.8" x14ac:dyDescent="0.15">
      <c r="A129" s="2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</sheetData>
  <mergeCells count="109">
    <mergeCell ref="G111:H111"/>
    <mergeCell ref="I111:J111"/>
    <mergeCell ref="G113:H113"/>
    <mergeCell ref="I113:J113"/>
    <mergeCell ref="A104:N104"/>
    <mergeCell ref="G105:H105"/>
    <mergeCell ref="I105:J105"/>
    <mergeCell ref="G107:H107"/>
    <mergeCell ref="I107:J107"/>
    <mergeCell ref="G109:H109"/>
    <mergeCell ref="I109:J109"/>
    <mergeCell ref="G97:H97"/>
    <mergeCell ref="I97:J97"/>
    <mergeCell ref="A99:N99"/>
    <mergeCell ref="G100:H100"/>
    <mergeCell ref="I100:J100"/>
    <mergeCell ref="G102:H102"/>
    <mergeCell ref="I102:J102"/>
    <mergeCell ref="G91:H91"/>
    <mergeCell ref="I91:J91"/>
    <mergeCell ref="G93:H93"/>
    <mergeCell ref="I93:J93"/>
    <mergeCell ref="G95:H95"/>
    <mergeCell ref="I95:J95"/>
    <mergeCell ref="G85:H85"/>
    <mergeCell ref="I85:J85"/>
    <mergeCell ref="G87:H87"/>
    <mergeCell ref="I87:J87"/>
    <mergeCell ref="G89:H89"/>
    <mergeCell ref="I89:J89"/>
    <mergeCell ref="G79:H79"/>
    <mergeCell ref="I79:J79"/>
    <mergeCell ref="G81:H81"/>
    <mergeCell ref="I81:J81"/>
    <mergeCell ref="G83:H83"/>
    <mergeCell ref="I83:J83"/>
    <mergeCell ref="G73:H73"/>
    <mergeCell ref="I73:J73"/>
    <mergeCell ref="G75:H75"/>
    <mergeCell ref="I75:J75"/>
    <mergeCell ref="G77:H77"/>
    <mergeCell ref="I77:J77"/>
    <mergeCell ref="G67:H67"/>
    <mergeCell ref="I67:J67"/>
    <mergeCell ref="G69:H69"/>
    <mergeCell ref="I69:J69"/>
    <mergeCell ref="G71:H71"/>
    <mergeCell ref="I71:J71"/>
    <mergeCell ref="G61:H61"/>
    <mergeCell ref="I61:J61"/>
    <mergeCell ref="G63:H63"/>
    <mergeCell ref="I63:J63"/>
    <mergeCell ref="G65:H65"/>
    <mergeCell ref="I65:J65"/>
    <mergeCell ref="G55:H55"/>
    <mergeCell ref="I55:J55"/>
    <mergeCell ref="G57:H57"/>
    <mergeCell ref="I57:J57"/>
    <mergeCell ref="G59:H59"/>
    <mergeCell ref="I59:J59"/>
    <mergeCell ref="G49:H49"/>
    <mergeCell ref="I49:J49"/>
    <mergeCell ref="G51:H51"/>
    <mergeCell ref="I51:J51"/>
    <mergeCell ref="G53:H53"/>
    <mergeCell ref="I53:J53"/>
    <mergeCell ref="G43:H43"/>
    <mergeCell ref="I43:J43"/>
    <mergeCell ref="G45:H45"/>
    <mergeCell ref="I45:J45"/>
    <mergeCell ref="G47:H47"/>
    <mergeCell ref="I47:J47"/>
    <mergeCell ref="G37:H37"/>
    <mergeCell ref="I37:J37"/>
    <mergeCell ref="G39:H39"/>
    <mergeCell ref="I39:J39"/>
    <mergeCell ref="G41:H41"/>
    <mergeCell ref="I41:J41"/>
    <mergeCell ref="G31:H31"/>
    <mergeCell ref="I31:J31"/>
    <mergeCell ref="G33:H33"/>
    <mergeCell ref="I33:J33"/>
    <mergeCell ref="G35:H35"/>
    <mergeCell ref="I35:J35"/>
    <mergeCell ref="G25:H25"/>
    <mergeCell ref="I25:J25"/>
    <mergeCell ref="G27:H27"/>
    <mergeCell ref="I27:J27"/>
    <mergeCell ref="G29:H29"/>
    <mergeCell ref="I29:J29"/>
    <mergeCell ref="G19:H19"/>
    <mergeCell ref="I19:J19"/>
    <mergeCell ref="G21:H21"/>
    <mergeCell ref="I21:J21"/>
    <mergeCell ref="G23:H23"/>
    <mergeCell ref="I23:J23"/>
    <mergeCell ref="G13:H13"/>
    <mergeCell ref="I13:J13"/>
    <mergeCell ref="G15:H15"/>
    <mergeCell ref="I15:J15"/>
    <mergeCell ref="G17:H17"/>
    <mergeCell ref="I17:J17"/>
    <mergeCell ref="A5:N5"/>
    <mergeCell ref="G7:H7"/>
    <mergeCell ref="I7:J7"/>
    <mergeCell ref="G9:H9"/>
    <mergeCell ref="I9:J9"/>
    <mergeCell ref="G11:H11"/>
    <mergeCell ref="I11:J11"/>
  </mergeCells>
  <phoneticPr fontId="21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9"/>
  <sheetViews>
    <sheetView workbookViewId="0">
      <selection activeCell="E7" sqref="E7"/>
    </sheetView>
  </sheetViews>
  <sheetFormatPr defaultColWidth="13.375" defaultRowHeight="10.8" x14ac:dyDescent="0.15"/>
  <cols>
    <col min="1" max="1" width="5" customWidth="1"/>
    <col min="2" max="2" width="5.125" customWidth="1"/>
    <col min="3" max="3" width="30.875" customWidth="1"/>
    <col min="4" max="4" width="17" customWidth="1"/>
    <col min="5" max="5" width="13" customWidth="1"/>
    <col min="6" max="6" width="13.875" customWidth="1"/>
    <col min="7" max="7" width="6.875" customWidth="1"/>
    <col min="8" max="8" width="12.875" customWidth="1"/>
    <col min="9" max="9" width="8.875" customWidth="1"/>
    <col min="10" max="10" width="8.375" customWidth="1"/>
    <col min="11" max="11" width="0.5" customWidth="1"/>
    <col min="257" max="257" width="5" customWidth="1"/>
    <col min="258" max="258" width="5.125" customWidth="1"/>
    <col min="259" max="259" width="30.875" customWidth="1"/>
    <col min="260" max="260" width="17" customWidth="1"/>
    <col min="261" max="261" width="13" customWidth="1"/>
    <col min="262" max="262" width="13.875" customWidth="1"/>
    <col min="263" max="263" width="6.875" customWidth="1"/>
    <col min="264" max="264" width="12.875" customWidth="1"/>
    <col min="265" max="265" width="8.875" customWidth="1"/>
    <col min="266" max="266" width="8.375" customWidth="1"/>
    <col min="267" max="267" width="0.5" customWidth="1"/>
    <col min="513" max="513" width="5" customWidth="1"/>
    <col min="514" max="514" width="5.125" customWidth="1"/>
    <col min="515" max="515" width="30.875" customWidth="1"/>
    <col min="516" max="516" width="17" customWidth="1"/>
    <col min="517" max="517" width="13" customWidth="1"/>
    <col min="518" max="518" width="13.875" customWidth="1"/>
    <col min="519" max="519" width="6.875" customWidth="1"/>
    <col min="520" max="520" width="12.875" customWidth="1"/>
    <col min="521" max="521" width="8.875" customWidth="1"/>
    <col min="522" max="522" width="8.375" customWidth="1"/>
    <col min="523" max="523" width="0.5" customWidth="1"/>
    <col min="769" max="769" width="5" customWidth="1"/>
    <col min="770" max="770" width="5.125" customWidth="1"/>
    <col min="771" max="771" width="30.875" customWidth="1"/>
    <col min="772" max="772" width="17" customWidth="1"/>
    <col min="773" max="773" width="13" customWidth="1"/>
    <col min="774" max="774" width="13.875" customWidth="1"/>
    <col min="775" max="775" width="6.875" customWidth="1"/>
    <col min="776" max="776" width="12.875" customWidth="1"/>
    <col min="777" max="777" width="8.875" customWidth="1"/>
    <col min="778" max="778" width="8.375" customWidth="1"/>
    <col min="779" max="779" width="0.5" customWidth="1"/>
    <col min="1025" max="1025" width="5" customWidth="1"/>
    <col min="1026" max="1026" width="5.125" customWidth="1"/>
    <col min="1027" max="1027" width="30.875" customWidth="1"/>
    <col min="1028" max="1028" width="17" customWidth="1"/>
    <col min="1029" max="1029" width="13" customWidth="1"/>
    <col min="1030" max="1030" width="13.875" customWidth="1"/>
    <col min="1031" max="1031" width="6.875" customWidth="1"/>
    <col min="1032" max="1032" width="12.875" customWidth="1"/>
    <col min="1033" max="1033" width="8.875" customWidth="1"/>
    <col min="1034" max="1034" width="8.375" customWidth="1"/>
    <col min="1035" max="1035" width="0.5" customWidth="1"/>
    <col min="1281" max="1281" width="5" customWidth="1"/>
    <col min="1282" max="1282" width="5.125" customWidth="1"/>
    <col min="1283" max="1283" width="30.875" customWidth="1"/>
    <col min="1284" max="1284" width="17" customWidth="1"/>
    <col min="1285" max="1285" width="13" customWidth="1"/>
    <col min="1286" max="1286" width="13.875" customWidth="1"/>
    <col min="1287" max="1287" width="6.875" customWidth="1"/>
    <col min="1288" max="1288" width="12.875" customWidth="1"/>
    <col min="1289" max="1289" width="8.875" customWidth="1"/>
    <col min="1290" max="1290" width="8.375" customWidth="1"/>
    <col min="1291" max="1291" width="0.5" customWidth="1"/>
    <col min="1537" max="1537" width="5" customWidth="1"/>
    <col min="1538" max="1538" width="5.125" customWidth="1"/>
    <col min="1539" max="1539" width="30.875" customWidth="1"/>
    <col min="1540" max="1540" width="17" customWidth="1"/>
    <col min="1541" max="1541" width="13" customWidth="1"/>
    <col min="1542" max="1542" width="13.875" customWidth="1"/>
    <col min="1543" max="1543" width="6.875" customWidth="1"/>
    <col min="1544" max="1544" width="12.875" customWidth="1"/>
    <col min="1545" max="1545" width="8.875" customWidth="1"/>
    <col min="1546" max="1546" width="8.375" customWidth="1"/>
    <col min="1547" max="1547" width="0.5" customWidth="1"/>
    <col min="1793" max="1793" width="5" customWidth="1"/>
    <col min="1794" max="1794" width="5.125" customWidth="1"/>
    <col min="1795" max="1795" width="30.875" customWidth="1"/>
    <col min="1796" max="1796" width="17" customWidth="1"/>
    <col min="1797" max="1797" width="13" customWidth="1"/>
    <col min="1798" max="1798" width="13.875" customWidth="1"/>
    <col min="1799" max="1799" width="6.875" customWidth="1"/>
    <col min="1800" max="1800" width="12.875" customWidth="1"/>
    <col min="1801" max="1801" width="8.875" customWidth="1"/>
    <col min="1802" max="1802" width="8.375" customWidth="1"/>
    <col min="1803" max="1803" width="0.5" customWidth="1"/>
    <col min="2049" max="2049" width="5" customWidth="1"/>
    <col min="2050" max="2050" width="5.125" customWidth="1"/>
    <col min="2051" max="2051" width="30.875" customWidth="1"/>
    <col min="2052" max="2052" width="17" customWidth="1"/>
    <col min="2053" max="2053" width="13" customWidth="1"/>
    <col min="2054" max="2054" width="13.875" customWidth="1"/>
    <col min="2055" max="2055" width="6.875" customWidth="1"/>
    <col min="2056" max="2056" width="12.875" customWidth="1"/>
    <col min="2057" max="2057" width="8.875" customWidth="1"/>
    <col min="2058" max="2058" width="8.375" customWidth="1"/>
    <col min="2059" max="2059" width="0.5" customWidth="1"/>
    <col min="2305" max="2305" width="5" customWidth="1"/>
    <col min="2306" max="2306" width="5.125" customWidth="1"/>
    <col min="2307" max="2307" width="30.875" customWidth="1"/>
    <col min="2308" max="2308" width="17" customWidth="1"/>
    <col min="2309" max="2309" width="13" customWidth="1"/>
    <col min="2310" max="2310" width="13.875" customWidth="1"/>
    <col min="2311" max="2311" width="6.875" customWidth="1"/>
    <col min="2312" max="2312" width="12.875" customWidth="1"/>
    <col min="2313" max="2313" width="8.875" customWidth="1"/>
    <col min="2314" max="2314" width="8.375" customWidth="1"/>
    <col min="2315" max="2315" width="0.5" customWidth="1"/>
    <col min="2561" max="2561" width="5" customWidth="1"/>
    <col min="2562" max="2562" width="5.125" customWidth="1"/>
    <col min="2563" max="2563" width="30.875" customWidth="1"/>
    <col min="2564" max="2564" width="17" customWidth="1"/>
    <col min="2565" max="2565" width="13" customWidth="1"/>
    <col min="2566" max="2566" width="13.875" customWidth="1"/>
    <col min="2567" max="2567" width="6.875" customWidth="1"/>
    <col min="2568" max="2568" width="12.875" customWidth="1"/>
    <col min="2569" max="2569" width="8.875" customWidth="1"/>
    <col min="2570" max="2570" width="8.375" customWidth="1"/>
    <col min="2571" max="2571" width="0.5" customWidth="1"/>
    <col min="2817" max="2817" width="5" customWidth="1"/>
    <col min="2818" max="2818" width="5.125" customWidth="1"/>
    <col min="2819" max="2819" width="30.875" customWidth="1"/>
    <col min="2820" max="2820" width="17" customWidth="1"/>
    <col min="2821" max="2821" width="13" customWidth="1"/>
    <col min="2822" max="2822" width="13.875" customWidth="1"/>
    <col min="2823" max="2823" width="6.875" customWidth="1"/>
    <col min="2824" max="2824" width="12.875" customWidth="1"/>
    <col min="2825" max="2825" width="8.875" customWidth="1"/>
    <col min="2826" max="2826" width="8.375" customWidth="1"/>
    <col min="2827" max="2827" width="0.5" customWidth="1"/>
    <col min="3073" max="3073" width="5" customWidth="1"/>
    <col min="3074" max="3074" width="5.125" customWidth="1"/>
    <col min="3075" max="3075" width="30.875" customWidth="1"/>
    <col min="3076" max="3076" width="17" customWidth="1"/>
    <col min="3077" max="3077" width="13" customWidth="1"/>
    <col min="3078" max="3078" width="13.875" customWidth="1"/>
    <col min="3079" max="3079" width="6.875" customWidth="1"/>
    <col min="3080" max="3080" width="12.875" customWidth="1"/>
    <col min="3081" max="3081" width="8.875" customWidth="1"/>
    <col min="3082" max="3082" width="8.375" customWidth="1"/>
    <col min="3083" max="3083" width="0.5" customWidth="1"/>
    <col min="3329" max="3329" width="5" customWidth="1"/>
    <col min="3330" max="3330" width="5.125" customWidth="1"/>
    <col min="3331" max="3331" width="30.875" customWidth="1"/>
    <col min="3332" max="3332" width="17" customWidth="1"/>
    <col min="3333" max="3333" width="13" customWidth="1"/>
    <col min="3334" max="3334" width="13.875" customWidth="1"/>
    <col min="3335" max="3335" width="6.875" customWidth="1"/>
    <col min="3336" max="3336" width="12.875" customWidth="1"/>
    <col min="3337" max="3337" width="8.875" customWidth="1"/>
    <col min="3338" max="3338" width="8.375" customWidth="1"/>
    <col min="3339" max="3339" width="0.5" customWidth="1"/>
    <col min="3585" max="3585" width="5" customWidth="1"/>
    <col min="3586" max="3586" width="5.125" customWidth="1"/>
    <col min="3587" max="3587" width="30.875" customWidth="1"/>
    <col min="3588" max="3588" width="17" customWidth="1"/>
    <col min="3589" max="3589" width="13" customWidth="1"/>
    <col min="3590" max="3590" width="13.875" customWidth="1"/>
    <col min="3591" max="3591" width="6.875" customWidth="1"/>
    <col min="3592" max="3592" width="12.875" customWidth="1"/>
    <col min="3593" max="3593" width="8.875" customWidth="1"/>
    <col min="3594" max="3594" width="8.375" customWidth="1"/>
    <col min="3595" max="3595" width="0.5" customWidth="1"/>
    <col min="3841" max="3841" width="5" customWidth="1"/>
    <col min="3842" max="3842" width="5.125" customWidth="1"/>
    <col min="3843" max="3843" width="30.875" customWidth="1"/>
    <col min="3844" max="3844" width="17" customWidth="1"/>
    <col min="3845" max="3845" width="13" customWidth="1"/>
    <col min="3846" max="3846" width="13.875" customWidth="1"/>
    <col min="3847" max="3847" width="6.875" customWidth="1"/>
    <col min="3848" max="3848" width="12.875" customWidth="1"/>
    <col min="3849" max="3849" width="8.875" customWidth="1"/>
    <col min="3850" max="3850" width="8.375" customWidth="1"/>
    <col min="3851" max="3851" width="0.5" customWidth="1"/>
    <col min="4097" max="4097" width="5" customWidth="1"/>
    <col min="4098" max="4098" width="5.125" customWidth="1"/>
    <col min="4099" max="4099" width="30.875" customWidth="1"/>
    <col min="4100" max="4100" width="17" customWidth="1"/>
    <col min="4101" max="4101" width="13" customWidth="1"/>
    <col min="4102" max="4102" width="13.875" customWidth="1"/>
    <col min="4103" max="4103" width="6.875" customWidth="1"/>
    <col min="4104" max="4104" width="12.875" customWidth="1"/>
    <col min="4105" max="4105" width="8.875" customWidth="1"/>
    <col min="4106" max="4106" width="8.375" customWidth="1"/>
    <col min="4107" max="4107" width="0.5" customWidth="1"/>
    <col min="4353" max="4353" width="5" customWidth="1"/>
    <col min="4354" max="4354" width="5.125" customWidth="1"/>
    <col min="4355" max="4355" width="30.875" customWidth="1"/>
    <col min="4356" max="4356" width="17" customWidth="1"/>
    <col min="4357" max="4357" width="13" customWidth="1"/>
    <col min="4358" max="4358" width="13.875" customWidth="1"/>
    <col min="4359" max="4359" width="6.875" customWidth="1"/>
    <col min="4360" max="4360" width="12.875" customWidth="1"/>
    <col min="4361" max="4361" width="8.875" customWidth="1"/>
    <col min="4362" max="4362" width="8.375" customWidth="1"/>
    <col min="4363" max="4363" width="0.5" customWidth="1"/>
    <col min="4609" max="4609" width="5" customWidth="1"/>
    <col min="4610" max="4610" width="5.125" customWidth="1"/>
    <col min="4611" max="4611" width="30.875" customWidth="1"/>
    <col min="4612" max="4612" width="17" customWidth="1"/>
    <col min="4613" max="4613" width="13" customWidth="1"/>
    <col min="4614" max="4614" width="13.875" customWidth="1"/>
    <col min="4615" max="4615" width="6.875" customWidth="1"/>
    <col min="4616" max="4616" width="12.875" customWidth="1"/>
    <col min="4617" max="4617" width="8.875" customWidth="1"/>
    <col min="4618" max="4618" width="8.375" customWidth="1"/>
    <col min="4619" max="4619" width="0.5" customWidth="1"/>
    <col min="4865" max="4865" width="5" customWidth="1"/>
    <col min="4866" max="4866" width="5.125" customWidth="1"/>
    <col min="4867" max="4867" width="30.875" customWidth="1"/>
    <col min="4868" max="4868" width="17" customWidth="1"/>
    <col min="4869" max="4869" width="13" customWidth="1"/>
    <col min="4870" max="4870" width="13.875" customWidth="1"/>
    <col min="4871" max="4871" width="6.875" customWidth="1"/>
    <col min="4872" max="4872" width="12.875" customWidth="1"/>
    <col min="4873" max="4873" width="8.875" customWidth="1"/>
    <col min="4874" max="4874" width="8.375" customWidth="1"/>
    <col min="4875" max="4875" width="0.5" customWidth="1"/>
    <col min="5121" max="5121" width="5" customWidth="1"/>
    <col min="5122" max="5122" width="5.125" customWidth="1"/>
    <col min="5123" max="5123" width="30.875" customWidth="1"/>
    <col min="5124" max="5124" width="17" customWidth="1"/>
    <col min="5125" max="5125" width="13" customWidth="1"/>
    <col min="5126" max="5126" width="13.875" customWidth="1"/>
    <col min="5127" max="5127" width="6.875" customWidth="1"/>
    <col min="5128" max="5128" width="12.875" customWidth="1"/>
    <col min="5129" max="5129" width="8.875" customWidth="1"/>
    <col min="5130" max="5130" width="8.375" customWidth="1"/>
    <col min="5131" max="5131" width="0.5" customWidth="1"/>
    <col min="5377" max="5377" width="5" customWidth="1"/>
    <col min="5378" max="5378" width="5.125" customWidth="1"/>
    <col min="5379" max="5379" width="30.875" customWidth="1"/>
    <col min="5380" max="5380" width="17" customWidth="1"/>
    <col min="5381" max="5381" width="13" customWidth="1"/>
    <col min="5382" max="5382" width="13.875" customWidth="1"/>
    <col min="5383" max="5383" width="6.875" customWidth="1"/>
    <col min="5384" max="5384" width="12.875" customWidth="1"/>
    <col min="5385" max="5385" width="8.875" customWidth="1"/>
    <col min="5386" max="5386" width="8.375" customWidth="1"/>
    <col min="5387" max="5387" width="0.5" customWidth="1"/>
    <col min="5633" max="5633" width="5" customWidth="1"/>
    <col min="5634" max="5634" width="5.125" customWidth="1"/>
    <col min="5635" max="5635" width="30.875" customWidth="1"/>
    <col min="5636" max="5636" width="17" customWidth="1"/>
    <col min="5637" max="5637" width="13" customWidth="1"/>
    <col min="5638" max="5638" width="13.875" customWidth="1"/>
    <col min="5639" max="5639" width="6.875" customWidth="1"/>
    <col min="5640" max="5640" width="12.875" customWidth="1"/>
    <col min="5641" max="5641" width="8.875" customWidth="1"/>
    <col min="5642" max="5642" width="8.375" customWidth="1"/>
    <col min="5643" max="5643" width="0.5" customWidth="1"/>
    <col min="5889" max="5889" width="5" customWidth="1"/>
    <col min="5890" max="5890" width="5.125" customWidth="1"/>
    <col min="5891" max="5891" width="30.875" customWidth="1"/>
    <col min="5892" max="5892" width="17" customWidth="1"/>
    <col min="5893" max="5893" width="13" customWidth="1"/>
    <col min="5894" max="5894" width="13.875" customWidth="1"/>
    <col min="5895" max="5895" width="6.875" customWidth="1"/>
    <col min="5896" max="5896" width="12.875" customWidth="1"/>
    <col min="5897" max="5897" width="8.875" customWidth="1"/>
    <col min="5898" max="5898" width="8.375" customWidth="1"/>
    <col min="5899" max="5899" width="0.5" customWidth="1"/>
    <col min="6145" max="6145" width="5" customWidth="1"/>
    <col min="6146" max="6146" width="5.125" customWidth="1"/>
    <col min="6147" max="6147" width="30.875" customWidth="1"/>
    <col min="6148" max="6148" width="17" customWidth="1"/>
    <col min="6149" max="6149" width="13" customWidth="1"/>
    <col min="6150" max="6150" width="13.875" customWidth="1"/>
    <col min="6151" max="6151" width="6.875" customWidth="1"/>
    <col min="6152" max="6152" width="12.875" customWidth="1"/>
    <col min="6153" max="6153" width="8.875" customWidth="1"/>
    <col min="6154" max="6154" width="8.375" customWidth="1"/>
    <col min="6155" max="6155" width="0.5" customWidth="1"/>
    <col min="6401" max="6401" width="5" customWidth="1"/>
    <col min="6402" max="6402" width="5.125" customWidth="1"/>
    <col min="6403" max="6403" width="30.875" customWidth="1"/>
    <col min="6404" max="6404" width="17" customWidth="1"/>
    <col min="6405" max="6405" width="13" customWidth="1"/>
    <col min="6406" max="6406" width="13.875" customWidth="1"/>
    <col min="6407" max="6407" width="6.875" customWidth="1"/>
    <col min="6408" max="6408" width="12.875" customWidth="1"/>
    <col min="6409" max="6409" width="8.875" customWidth="1"/>
    <col min="6410" max="6410" width="8.375" customWidth="1"/>
    <col min="6411" max="6411" width="0.5" customWidth="1"/>
    <col min="6657" max="6657" width="5" customWidth="1"/>
    <col min="6658" max="6658" width="5.125" customWidth="1"/>
    <col min="6659" max="6659" width="30.875" customWidth="1"/>
    <col min="6660" max="6660" width="17" customWidth="1"/>
    <col min="6661" max="6661" width="13" customWidth="1"/>
    <col min="6662" max="6662" width="13.875" customWidth="1"/>
    <col min="6663" max="6663" width="6.875" customWidth="1"/>
    <col min="6664" max="6664" width="12.875" customWidth="1"/>
    <col min="6665" max="6665" width="8.875" customWidth="1"/>
    <col min="6666" max="6666" width="8.375" customWidth="1"/>
    <col min="6667" max="6667" width="0.5" customWidth="1"/>
    <col min="6913" max="6913" width="5" customWidth="1"/>
    <col min="6914" max="6914" width="5.125" customWidth="1"/>
    <col min="6915" max="6915" width="30.875" customWidth="1"/>
    <col min="6916" max="6916" width="17" customWidth="1"/>
    <col min="6917" max="6917" width="13" customWidth="1"/>
    <col min="6918" max="6918" width="13.875" customWidth="1"/>
    <col min="6919" max="6919" width="6.875" customWidth="1"/>
    <col min="6920" max="6920" width="12.875" customWidth="1"/>
    <col min="6921" max="6921" width="8.875" customWidth="1"/>
    <col min="6922" max="6922" width="8.375" customWidth="1"/>
    <col min="6923" max="6923" width="0.5" customWidth="1"/>
    <col min="7169" max="7169" width="5" customWidth="1"/>
    <col min="7170" max="7170" width="5.125" customWidth="1"/>
    <col min="7171" max="7171" width="30.875" customWidth="1"/>
    <col min="7172" max="7172" width="17" customWidth="1"/>
    <col min="7173" max="7173" width="13" customWidth="1"/>
    <col min="7174" max="7174" width="13.875" customWidth="1"/>
    <col min="7175" max="7175" width="6.875" customWidth="1"/>
    <col min="7176" max="7176" width="12.875" customWidth="1"/>
    <col min="7177" max="7177" width="8.875" customWidth="1"/>
    <col min="7178" max="7178" width="8.375" customWidth="1"/>
    <col min="7179" max="7179" width="0.5" customWidth="1"/>
    <col min="7425" max="7425" width="5" customWidth="1"/>
    <col min="7426" max="7426" width="5.125" customWidth="1"/>
    <col min="7427" max="7427" width="30.875" customWidth="1"/>
    <col min="7428" max="7428" width="17" customWidth="1"/>
    <col min="7429" max="7429" width="13" customWidth="1"/>
    <col min="7430" max="7430" width="13.875" customWidth="1"/>
    <col min="7431" max="7431" width="6.875" customWidth="1"/>
    <col min="7432" max="7432" width="12.875" customWidth="1"/>
    <col min="7433" max="7433" width="8.875" customWidth="1"/>
    <col min="7434" max="7434" width="8.375" customWidth="1"/>
    <col min="7435" max="7435" width="0.5" customWidth="1"/>
    <col min="7681" max="7681" width="5" customWidth="1"/>
    <col min="7682" max="7682" width="5.125" customWidth="1"/>
    <col min="7683" max="7683" width="30.875" customWidth="1"/>
    <col min="7684" max="7684" width="17" customWidth="1"/>
    <col min="7685" max="7685" width="13" customWidth="1"/>
    <col min="7686" max="7686" width="13.875" customWidth="1"/>
    <col min="7687" max="7687" width="6.875" customWidth="1"/>
    <col min="7688" max="7688" width="12.875" customWidth="1"/>
    <col min="7689" max="7689" width="8.875" customWidth="1"/>
    <col min="7690" max="7690" width="8.375" customWidth="1"/>
    <col min="7691" max="7691" width="0.5" customWidth="1"/>
    <col min="7937" max="7937" width="5" customWidth="1"/>
    <col min="7938" max="7938" width="5.125" customWidth="1"/>
    <col min="7939" max="7939" width="30.875" customWidth="1"/>
    <col min="7940" max="7940" width="17" customWidth="1"/>
    <col min="7941" max="7941" width="13" customWidth="1"/>
    <col min="7942" max="7942" width="13.875" customWidth="1"/>
    <col min="7943" max="7943" width="6.875" customWidth="1"/>
    <col min="7944" max="7944" width="12.875" customWidth="1"/>
    <col min="7945" max="7945" width="8.875" customWidth="1"/>
    <col min="7946" max="7946" width="8.375" customWidth="1"/>
    <col min="7947" max="7947" width="0.5" customWidth="1"/>
    <col min="8193" max="8193" width="5" customWidth="1"/>
    <col min="8194" max="8194" width="5.125" customWidth="1"/>
    <col min="8195" max="8195" width="30.875" customWidth="1"/>
    <col min="8196" max="8196" width="17" customWidth="1"/>
    <col min="8197" max="8197" width="13" customWidth="1"/>
    <col min="8198" max="8198" width="13.875" customWidth="1"/>
    <col min="8199" max="8199" width="6.875" customWidth="1"/>
    <col min="8200" max="8200" width="12.875" customWidth="1"/>
    <col min="8201" max="8201" width="8.875" customWidth="1"/>
    <col min="8202" max="8202" width="8.375" customWidth="1"/>
    <col min="8203" max="8203" width="0.5" customWidth="1"/>
    <col min="8449" max="8449" width="5" customWidth="1"/>
    <col min="8450" max="8450" width="5.125" customWidth="1"/>
    <col min="8451" max="8451" width="30.875" customWidth="1"/>
    <col min="8452" max="8452" width="17" customWidth="1"/>
    <col min="8453" max="8453" width="13" customWidth="1"/>
    <col min="8454" max="8454" width="13.875" customWidth="1"/>
    <col min="8455" max="8455" width="6.875" customWidth="1"/>
    <col min="8456" max="8456" width="12.875" customWidth="1"/>
    <col min="8457" max="8457" width="8.875" customWidth="1"/>
    <col min="8458" max="8458" width="8.375" customWidth="1"/>
    <col min="8459" max="8459" width="0.5" customWidth="1"/>
    <col min="8705" max="8705" width="5" customWidth="1"/>
    <col min="8706" max="8706" width="5.125" customWidth="1"/>
    <col min="8707" max="8707" width="30.875" customWidth="1"/>
    <col min="8708" max="8708" width="17" customWidth="1"/>
    <col min="8709" max="8709" width="13" customWidth="1"/>
    <col min="8710" max="8710" width="13.875" customWidth="1"/>
    <col min="8711" max="8711" width="6.875" customWidth="1"/>
    <col min="8712" max="8712" width="12.875" customWidth="1"/>
    <col min="8713" max="8713" width="8.875" customWidth="1"/>
    <col min="8714" max="8714" width="8.375" customWidth="1"/>
    <col min="8715" max="8715" width="0.5" customWidth="1"/>
    <col min="8961" max="8961" width="5" customWidth="1"/>
    <col min="8962" max="8962" width="5.125" customWidth="1"/>
    <col min="8963" max="8963" width="30.875" customWidth="1"/>
    <col min="8964" max="8964" width="17" customWidth="1"/>
    <col min="8965" max="8965" width="13" customWidth="1"/>
    <col min="8966" max="8966" width="13.875" customWidth="1"/>
    <col min="8967" max="8967" width="6.875" customWidth="1"/>
    <col min="8968" max="8968" width="12.875" customWidth="1"/>
    <col min="8969" max="8969" width="8.875" customWidth="1"/>
    <col min="8970" max="8970" width="8.375" customWidth="1"/>
    <col min="8971" max="8971" width="0.5" customWidth="1"/>
    <col min="9217" max="9217" width="5" customWidth="1"/>
    <col min="9218" max="9218" width="5.125" customWidth="1"/>
    <col min="9219" max="9219" width="30.875" customWidth="1"/>
    <col min="9220" max="9220" width="17" customWidth="1"/>
    <col min="9221" max="9221" width="13" customWidth="1"/>
    <col min="9222" max="9222" width="13.875" customWidth="1"/>
    <col min="9223" max="9223" width="6.875" customWidth="1"/>
    <col min="9224" max="9224" width="12.875" customWidth="1"/>
    <col min="9225" max="9225" width="8.875" customWidth="1"/>
    <col min="9226" max="9226" width="8.375" customWidth="1"/>
    <col min="9227" max="9227" width="0.5" customWidth="1"/>
    <col min="9473" max="9473" width="5" customWidth="1"/>
    <col min="9474" max="9474" width="5.125" customWidth="1"/>
    <col min="9475" max="9475" width="30.875" customWidth="1"/>
    <col min="9476" max="9476" width="17" customWidth="1"/>
    <col min="9477" max="9477" width="13" customWidth="1"/>
    <col min="9478" max="9478" width="13.875" customWidth="1"/>
    <col min="9479" max="9479" width="6.875" customWidth="1"/>
    <col min="9480" max="9480" width="12.875" customWidth="1"/>
    <col min="9481" max="9481" width="8.875" customWidth="1"/>
    <col min="9482" max="9482" width="8.375" customWidth="1"/>
    <col min="9483" max="9483" width="0.5" customWidth="1"/>
    <col min="9729" max="9729" width="5" customWidth="1"/>
    <col min="9730" max="9730" width="5.125" customWidth="1"/>
    <col min="9731" max="9731" width="30.875" customWidth="1"/>
    <col min="9732" max="9732" width="17" customWidth="1"/>
    <col min="9733" max="9733" width="13" customWidth="1"/>
    <col min="9734" max="9734" width="13.875" customWidth="1"/>
    <col min="9735" max="9735" width="6.875" customWidth="1"/>
    <col min="9736" max="9736" width="12.875" customWidth="1"/>
    <col min="9737" max="9737" width="8.875" customWidth="1"/>
    <col min="9738" max="9738" width="8.375" customWidth="1"/>
    <col min="9739" max="9739" width="0.5" customWidth="1"/>
    <col min="9985" max="9985" width="5" customWidth="1"/>
    <col min="9986" max="9986" width="5.125" customWidth="1"/>
    <col min="9987" max="9987" width="30.875" customWidth="1"/>
    <col min="9988" max="9988" width="17" customWidth="1"/>
    <col min="9989" max="9989" width="13" customWidth="1"/>
    <col min="9990" max="9990" width="13.875" customWidth="1"/>
    <col min="9991" max="9991" width="6.875" customWidth="1"/>
    <col min="9992" max="9992" width="12.875" customWidth="1"/>
    <col min="9993" max="9993" width="8.875" customWidth="1"/>
    <col min="9994" max="9994" width="8.375" customWidth="1"/>
    <col min="9995" max="9995" width="0.5" customWidth="1"/>
    <col min="10241" max="10241" width="5" customWidth="1"/>
    <col min="10242" max="10242" width="5.125" customWidth="1"/>
    <col min="10243" max="10243" width="30.875" customWidth="1"/>
    <col min="10244" max="10244" width="17" customWidth="1"/>
    <col min="10245" max="10245" width="13" customWidth="1"/>
    <col min="10246" max="10246" width="13.875" customWidth="1"/>
    <col min="10247" max="10247" width="6.875" customWidth="1"/>
    <col min="10248" max="10248" width="12.875" customWidth="1"/>
    <col min="10249" max="10249" width="8.875" customWidth="1"/>
    <col min="10250" max="10250" width="8.375" customWidth="1"/>
    <col min="10251" max="10251" width="0.5" customWidth="1"/>
    <col min="10497" max="10497" width="5" customWidth="1"/>
    <col min="10498" max="10498" width="5.125" customWidth="1"/>
    <col min="10499" max="10499" width="30.875" customWidth="1"/>
    <col min="10500" max="10500" width="17" customWidth="1"/>
    <col min="10501" max="10501" width="13" customWidth="1"/>
    <col min="10502" max="10502" width="13.875" customWidth="1"/>
    <col min="10503" max="10503" width="6.875" customWidth="1"/>
    <col min="10504" max="10504" width="12.875" customWidth="1"/>
    <col min="10505" max="10505" width="8.875" customWidth="1"/>
    <col min="10506" max="10506" width="8.375" customWidth="1"/>
    <col min="10507" max="10507" width="0.5" customWidth="1"/>
    <col min="10753" max="10753" width="5" customWidth="1"/>
    <col min="10754" max="10754" width="5.125" customWidth="1"/>
    <col min="10755" max="10755" width="30.875" customWidth="1"/>
    <col min="10756" max="10756" width="17" customWidth="1"/>
    <col min="10757" max="10757" width="13" customWidth="1"/>
    <col min="10758" max="10758" width="13.875" customWidth="1"/>
    <col min="10759" max="10759" width="6.875" customWidth="1"/>
    <col min="10760" max="10760" width="12.875" customWidth="1"/>
    <col min="10761" max="10761" width="8.875" customWidth="1"/>
    <col min="10762" max="10762" width="8.375" customWidth="1"/>
    <col min="10763" max="10763" width="0.5" customWidth="1"/>
    <col min="11009" max="11009" width="5" customWidth="1"/>
    <col min="11010" max="11010" width="5.125" customWidth="1"/>
    <col min="11011" max="11011" width="30.875" customWidth="1"/>
    <col min="11012" max="11012" width="17" customWidth="1"/>
    <col min="11013" max="11013" width="13" customWidth="1"/>
    <col min="11014" max="11014" width="13.875" customWidth="1"/>
    <col min="11015" max="11015" width="6.875" customWidth="1"/>
    <col min="11016" max="11016" width="12.875" customWidth="1"/>
    <col min="11017" max="11017" width="8.875" customWidth="1"/>
    <col min="11018" max="11018" width="8.375" customWidth="1"/>
    <col min="11019" max="11019" width="0.5" customWidth="1"/>
    <col min="11265" max="11265" width="5" customWidth="1"/>
    <col min="11266" max="11266" width="5.125" customWidth="1"/>
    <col min="11267" max="11267" width="30.875" customWidth="1"/>
    <col min="11268" max="11268" width="17" customWidth="1"/>
    <col min="11269" max="11269" width="13" customWidth="1"/>
    <col min="11270" max="11270" width="13.875" customWidth="1"/>
    <col min="11271" max="11271" width="6.875" customWidth="1"/>
    <col min="11272" max="11272" width="12.875" customWidth="1"/>
    <col min="11273" max="11273" width="8.875" customWidth="1"/>
    <col min="11274" max="11274" width="8.375" customWidth="1"/>
    <col min="11275" max="11275" width="0.5" customWidth="1"/>
    <col min="11521" max="11521" width="5" customWidth="1"/>
    <col min="11522" max="11522" width="5.125" customWidth="1"/>
    <col min="11523" max="11523" width="30.875" customWidth="1"/>
    <col min="11524" max="11524" width="17" customWidth="1"/>
    <col min="11525" max="11525" width="13" customWidth="1"/>
    <col min="11526" max="11526" width="13.875" customWidth="1"/>
    <col min="11527" max="11527" width="6.875" customWidth="1"/>
    <col min="11528" max="11528" width="12.875" customWidth="1"/>
    <col min="11529" max="11529" width="8.875" customWidth="1"/>
    <col min="11530" max="11530" width="8.375" customWidth="1"/>
    <col min="11531" max="11531" width="0.5" customWidth="1"/>
    <col min="11777" max="11777" width="5" customWidth="1"/>
    <col min="11778" max="11778" width="5.125" customWidth="1"/>
    <col min="11779" max="11779" width="30.875" customWidth="1"/>
    <col min="11780" max="11780" width="17" customWidth="1"/>
    <col min="11781" max="11781" width="13" customWidth="1"/>
    <col min="11782" max="11782" width="13.875" customWidth="1"/>
    <col min="11783" max="11783" width="6.875" customWidth="1"/>
    <col min="11784" max="11784" width="12.875" customWidth="1"/>
    <col min="11785" max="11785" width="8.875" customWidth="1"/>
    <col min="11786" max="11786" width="8.375" customWidth="1"/>
    <col min="11787" max="11787" width="0.5" customWidth="1"/>
    <col min="12033" max="12033" width="5" customWidth="1"/>
    <col min="12034" max="12034" width="5.125" customWidth="1"/>
    <col min="12035" max="12035" width="30.875" customWidth="1"/>
    <col min="12036" max="12036" width="17" customWidth="1"/>
    <col min="12037" max="12037" width="13" customWidth="1"/>
    <col min="12038" max="12038" width="13.875" customWidth="1"/>
    <col min="12039" max="12039" width="6.875" customWidth="1"/>
    <col min="12040" max="12040" width="12.875" customWidth="1"/>
    <col min="12041" max="12041" width="8.875" customWidth="1"/>
    <col min="12042" max="12042" width="8.375" customWidth="1"/>
    <col min="12043" max="12043" width="0.5" customWidth="1"/>
    <col min="12289" max="12289" width="5" customWidth="1"/>
    <col min="12290" max="12290" width="5.125" customWidth="1"/>
    <col min="12291" max="12291" width="30.875" customWidth="1"/>
    <col min="12292" max="12292" width="17" customWidth="1"/>
    <col min="12293" max="12293" width="13" customWidth="1"/>
    <col min="12294" max="12294" width="13.875" customWidth="1"/>
    <col min="12295" max="12295" width="6.875" customWidth="1"/>
    <col min="12296" max="12296" width="12.875" customWidth="1"/>
    <col min="12297" max="12297" width="8.875" customWidth="1"/>
    <col min="12298" max="12298" width="8.375" customWidth="1"/>
    <col min="12299" max="12299" width="0.5" customWidth="1"/>
    <col min="12545" max="12545" width="5" customWidth="1"/>
    <col min="12546" max="12546" width="5.125" customWidth="1"/>
    <col min="12547" max="12547" width="30.875" customWidth="1"/>
    <col min="12548" max="12548" width="17" customWidth="1"/>
    <col min="12549" max="12549" width="13" customWidth="1"/>
    <col min="12550" max="12550" width="13.875" customWidth="1"/>
    <col min="12551" max="12551" width="6.875" customWidth="1"/>
    <col min="12552" max="12552" width="12.875" customWidth="1"/>
    <col min="12553" max="12553" width="8.875" customWidth="1"/>
    <col min="12554" max="12554" width="8.375" customWidth="1"/>
    <col min="12555" max="12555" width="0.5" customWidth="1"/>
    <col min="12801" max="12801" width="5" customWidth="1"/>
    <col min="12802" max="12802" width="5.125" customWidth="1"/>
    <col min="12803" max="12803" width="30.875" customWidth="1"/>
    <col min="12804" max="12804" width="17" customWidth="1"/>
    <col min="12805" max="12805" width="13" customWidth="1"/>
    <col min="12806" max="12806" width="13.875" customWidth="1"/>
    <col min="12807" max="12807" width="6.875" customWidth="1"/>
    <col min="12808" max="12808" width="12.875" customWidth="1"/>
    <col min="12809" max="12809" width="8.875" customWidth="1"/>
    <col min="12810" max="12810" width="8.375" customWidth="1"/>
    <col min="12811" max="12811" width="0.5" customWidth="1"/>
    <col min="13057" max="13057" width="5" customWidth="1"/>
    <col min="13058" max="13058" width="5.125" customWidth="1"/>
    <col min="13059" max="13059" width="30.875" customWidth="1"/>
    <col min="13060" max="13060" width="17" customWidth="1"/>
    <col min="13061" max="13061" width="13" customWidth="1"/>
    <col min="13062" max="13062" width="13.875" customWidth="1"/>
    <col min="13063" max="13063" width="6.875" customWidth="1"/>
    <col min="13064" max="13064" width="12.875" customWidth="1"/>
    <col min="13065" max="13065" width="8.875" customWidth="1"/>
    <col min="13066" max="13066" width="8.375" customWidth="1"/>
    <col min="13067" max="13067" width="0.5" customWidth="1"/>
    <col min="13313" max="13313" width="5" customWidth="1"/>
    <col min="13314" max="13314" width="5.125" customWidth="1"/>
    <col min="13315" max="13315" width="30.875" customWidth="1"/>
    <col min="13316" max="13316" width="17" customWidth="1"/>
    <col min="13317" max="13317" width="13" customWidth="1"/>
    <col min="13318" max="13318" width="13.875" customWidth="1"/>
    <col min="13319" max="13319" width="6.875" customWidth="1"/>
    <col min="13320" max="13320" width="12.875" customWidth="1"/>
    <col min="13321" max="13321" width="8.875" customWidth="1"/>
    <col min="13322" max="13322" width="8.375" customWidth="1"/>
    <col min="13323" max="13323" width="0.5" customWidth="1"/>
    <col min="13569" max="13569" width="5" customWidth="1"/>
    <col min="13570" max="13570" width="5.125" customWidth="1"/>
    <col min="13571" max="13571" width="30.875" customWidth="1"/>
    <col min="13572" max="13572" width="17" customWidth="1"/>
    <col min="13573" max="13573" width="13" customWidth="1"/>
    <col min="13574" max="13574" width="13.875" customWidth="1"/>
    <col min="13575" max="13575" width="6.875" customWidth="1"/>
    <col min="13576" max="13576" width="12.875" customWidth="1"/>
    <col min="13577" max="13577" width="8.875" customWidth="1"/>
    <col min="13578" max="13578" width="8.375" customWidth="1"/>
    <col min="13579" max="13579" width="0.5" customWidth="1"/>
    <col min="13825" max="13825" width="5" customWidth="1"/>
    <col min="13826" max="13826" width="5.125" customWidth="1"/>
    <col min="13827" max="13827" width="30.875" customWidth="1"/>
    <col min="13828" max="13828" width="17" customWidth="1"/>
    <col min="13829" max="13829" width="13" customWidth="1"/>
    <col min="13830" max="13830" width="13.875" customWidth="1"/>
    <col min="13831" max="13831" width="6.875" customWidth="1"/>
    <col min="13832" max="13832" width="12.875" customWidth="1"/>
    <col min="13833" max="13833" width="8.875" customWidth="1"/>
    <col min="13834" max="13834" width="8.375" customWidth="1"/>
    <col min="13835" max="13835" width="0.5" customWidth="1"/>
    <col min="14081" max="14081" width="5" customWidth="1"/>
    <col min="14082" max="14082" width="5.125" customWidth="1"/>
    <col min="14083" max="14083" width="30.875" customWidth="1"/>
    <col min="14084" max="14084" width="17" customWidth="1"/>
    <col min="14085" max="14085" width="13" customWidth="1"/>
    <col min="14086" max="14086" width="13.875" customWidth="1"/>
    <col min="14087" max="14087" width="6.875" customWidth="1"/>
    <col min="14088" max="14088" width="12.875" customWidth="1"/>
    <col min="14089" max="14089" width="8.875" customWidth="1"/>
    <col min="14090" max="14090" width="8.375" customWidth="1"/>
    <col min="14091" max="14091" width="0.5" customWidth="1"/>
    <col min="14337" max="14337" width="5" customWidth="1"/>
    <col min="14338" max="14338" width="5.125" customWidth="1"/>
    <col min="14339" max="14339" width="30.875" customWidth="1"/>
    <col min="14340" max="14340" width="17" customWidth="1"/>
    <col min="14341" max="14341" width="13" customWidth="1"/>
    <col min="14342" max="14342" width="13.875" customWidth="1"/>
    <col min="14343" max="14343" width="6.875" customWidth="1"/>
    <col min="14344" max="14344" width="12.875" customWidth="1"/>
    <col min="14345" max="14345" width="8.875" customWidth="1"/>
    <col min="14346" max="14346" width="8.375" customWidth="1"/>
    <col min="14347" max="14347" width="0.5" customWidth="1"/>
    <col min="14593" max="14593" width="5" customWidth="1"/>
    <col min="14594" max="14594" width="5.125" customWidth="1"/>
    <col min="14595" max="14595" width="30.875" customWidth="1"/>
    <col min="14596" max="14596" width="17" customWidth="1"/>
    <col min="14597" max="14597" width="13" customWidth="1"/>
    <col min="14598" max="14598" width="13.875" customWidth="1"/>
    <col min="14599" max="14599" width="6.875" customWidth="1"/>
    <col min="14600" max="14600" width="12.875" customWidth="1"/>
    <col min="14601" max="14601" width="8.875" customWidth="1"/>
    <col min="14602" max="14602" width="8.375" customWidth="1"/>
    <col min="14603" max="14603" width="0.5" customWidth="1"/>
    <col min="14849" max="14849" width="5" customWidth="1"/>
    <col min="14850" max="14850" width="5.125" customWidth="1"/>
    <col min="14851" max="14851" width="30.875" customWidth="1"/>
    <col min="14852" max="14852" width="17" customWidth="1"/>
    <col min="14853" max="14853" width="13" customWidth="1"/>
    <col min="14854" max="14854" width="13.875" customWidth="1"/>
    <col min="14855" max="14855" width="6.875" customWidth="1"/>
    <col min="14856" max="14856" width="12.875" customWidth="1"/>
    <col min="14857" max="14857" width="8.875" customWidth="1"/>
    <col min="14858" max="14858" width="8.375" customWidth="1"/>
    <col min="14859" max="14859" width="0.5" customWidth="1"/>
    <col min="15105" max="15105" width="5" customWidth="1"/>
    <col min="15106" max="15106" width="5.125" customWidth="1"/>
    <col min="15107" max="15107" width="30.875" customWidth="1"/>
    <col min="15108" max="15108" width="17" customWidth="1"/>
    <col min="15109" max="15109" width="13" customWidth="1"/>
    <col min="15110" max="15110" width="13.875" customWidth="1"/>
    <col min="15111" max="15111" width="6.875" customWidth="1"/>
    <col min="15112" max="15112" width="12.875" customWidth="1"/>
    <col min="15113" max="15113" width="8.875" customWidth="1"/>
    <col min="15114" max="15114" width="8.375" customWidth="1"/>
    <col min="15115" max="15115" width="0.5" customWidth="1"/>
    <col min="15361" max="15361" width="5" customWidth="1"/>
    <col min="15362" max="15362" width="5.125" customWidth="1"/>
    <col min="15363" max="15363" width="30.875" customWidth="1"/>
    <col min="15364" max="15364" width="17" customWidth="1"/>
    <col min="15365" max="15365" width="13" customWidth="1"/>
    <col min="15366" max="15366" width="13.875" customWidth="1"/>
    <col min="15367" max="15367" width="6.875" customWidth="1"/>
    <col min="15368" max="15368" width="12.875" customWidth="1"/>
    <col min="15369" max="15369" width="8.875" customWidth="1"/>
    <col min="15370" max="15370" width="8.375" customWidth="1"/>
    <col min="15371" max="15371" width="0.5" customWidth="1"/>
    <col min="15617" max="15617" width="5" customWidth="1"/>
    <col min="15618" max="15618" width="5.125" customWidth="1"/>
    <col min="15619" max="15619" width="30.875" customWidth="1"/>
    <col min="15620" max="15620" width="17" customWidth="1"/>
    <col min="15621" max="15621" width="13" customWidth="1"/>
    <col min="15622" max="15622" width="13.875" customWidth="1"/>
    <col min="15623" max="15623" width="6.875" customWidth="1"/>
    <col min="15624" max="15624" width="12.875" customWidth="1"/>
    <col min="15625" max="15625" width="8.875" customWidth="1"/>
    <col min="15626" max="15626" width="8.375" customWidth="1"/>
    <col min="15627" max="15627" width="0.5" customWidth="1"/>
    <col min="15873" max="15873" width="5" customWidth="1"/>
    <col min="15874" max="15874" width="5.125" customWidth="1"/>
    <col min="15875" max="15875" width="30.875" customWidth="1"/>
    <col min="15876" max="15876" width="17" customWidth="1"/>
    <col min="15877" max="15877" width="13" customWidth="1"/>
    <col min="15878" max="15878" width="13.875" customWidth="1"/>
    <col min="15879" max="15879" width="6.875" customWidth="1"/>
    <col min="15880" max="15880" width="12.875" customWidth="1"/>
    <col min="15881" max="15881" width="8.875" customWidth="1"/>
    <col min="15882" max="15882" width="8.375" customWidth="1"/>
    <col min="15883" max="15883" width="0.5" customWidth="1"/>
    <col min="16129" max="16129" width="5" customWidth="1"/>
    <col min="16130" max="16130" width="5.125" customWidth="1"/>
    <col min="16131" max="16131" width="30.875" customWidth="1"/>
    <col min="16132" max="16132" width="17" customWidth="1"/>
    <col min="16133" max="16133" width="13" customWidth="1"/>
    <col min="16134" max="16134" width="13.875" customWidth="1"/>
    <col min="16135" max="16135" width="6.875" customWidth="1"/>
    <col min="16136" max="16136" width="12.875" customWidth="1"/>
    <col min="16137" max="16137" width="8.875" customWidth="1"/>
    <col min="16138" max="16138" width="8.375" customWidth="1"/>
    <col min="16139" max="16139" width="0.5" customWidth="1"/>
  </cols>
  <sheetData>
    <row r="1" spans="1:11" ht="11.4" x14ac:dyDescent="0.15">
      <c r="A1" s="1" t="s">
        <v>0</v>
      </c>
      <c r="B1" s="26"/>
      <c r="C1" s="26"/>
      <c r="D1" s="26"/>
      <c r="E1" s="26"/>
      <c r="F1" s="26"/>
      <c r="G1" s="26"/>
      <c r="H1" s="26"/>
      <c r="I1" s="26"/>
      <c r="J1" s="3" t="s">
        <v>1</v>
      </c>
      <c r="K1" s="26"/>
    </row>
    <row r="2" spans="1:11" ht="19.5" customHeight="1" x14ac:dyDescent="0.25">
      <c r="A2" s="4" t="s">
        <v>2</v>
      </c>
      <c r="B2" s="26"/>
      <c r="C2" s="26"/>
      <c r="D2" s="26"/>
      <c r="E2" s="26"/>
      <c r="F2" s="26"/>
      <c r="G2" s="26"/>
      <c r="H2" s="26"/>
      <c r="I2" s="26"/>
      <c r="J2" s="3" t="s">
        <v>3</v>
      </c>
      <c r="K2" s="26"/>
    </row>
    <row r="3" spans="1:11" x14ac:dyDescent="0.15">
      <c r="A3" s="26"/>
      <c r="B3" s="26"/>
      <c r="C3" s="26"/>
      <c r="D3" s="26"/>
      <c r="E3" s="26"/>
      <c r="F3" s="26"/>
      <c r="G3" s="26"/>
      <c r="H3" s="26"/>
      <c r="I3" s="26"/>
      <c r="J3" s="3" t="s">
        <v>4</v>
      </c>
      <c r="K3" s="26"/>
    </row>
    <row r="4" spans="1:11" ht="17.25" customHeight="1" x14ac:dyDescent="0.2">
      <c r="A4" s="5" t="s">
        <v>5</v>
      </c>
      <c r="B4" s="26"/>
      <c r="C4" s="26"/>
      <c r="D4" s="26"/>
      <c r="E4" s="26"/>
      <c r="F4" s="26"/>
      <c r="G4" s="26"/>
      <c r="H4" s="26"/>
      <c r="I4" s="26"/>
      <c r="J4" s="6" t="s">
        <v>6</v>
      </c>
      <c r="K4" s="26"/>
    </row>
    <row r="5" spans="1:11" ht="19.5" customHeight="1" x14ac:dyDescent="0.25">
      <c r="A5" s="47" t="s">
        <v>4573</v>
      </c>
      <c r="B5" s="51"/>
      <c r="C5" s="51"/>
      <c r="D5" s="51"/>
      <c r="E5" s="51"/>
      <c r="F5" s="51"/>
      <c r="G5" s="51"/>
      <c r="H5" s="51"/>
      <c r="I5" s="51"/>
      <c r="J5" s="51"/>
      <c r="K5" s="26"/>
    </row>
    <row r="6" spans="1:11" x14ac:dyDescent="0.1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2.6" x14ac:dyDescent="0.15">
      <c r="A7" s="27" t="s">
        <v>8</v>
      </c>
      <c r="B7" s="27" t="s">
        <v>9</v>
      </c>
      <c r="C7" s="28" t="s">
        <v>11</v>
      </c>
      <c r="D7" s="28" t="s">
        <v>18</v>
      </c>
      <c r="E7" s="28" t="s">
        <v>12</v>
      </c>
      <c r="F7" s="28" t="s">
        <v>13</v>
      </c>
      <c r="G7" s="27" t="s">
        <v>14</v>
      </c>
      <c r="H7" s="29" t="s">
        <v>15</v>
      </c>
      <c r="I7" s="27" t="s">
        <v>16</v>
      </c>
      <c r="J7" s="27" t="s">
        <v>17</v>
      </c>
      <c r="K7" s="28"/>
    </row>
    <row r="8" spans="1:11" ht="11.4" x14ac:dyDescent="0.2">
      <c r="A8" s="30">
        <v>1</v>
      </c>
      <c r="B8" s="31" t="s">
        <v>21</v>
      </c>
      <c r="C8" s="32" t="s">
        <v>22</v>
      </c>
      <c r="D8" s="33" t="s">
        <v>28</v>
      </c>
      <c r="E8" s="33" t="s">
        <v>23</v>
      </c>
      <c r="F8" s="33"/>
      <c r="G8" s="30" t="s">
        <v>4574</v>
      </c>
      <c r="H8" s="34" t="s">
        <v>4575</v>
      </c>
      <c r="I8" s="35" t="s">
        <v>4576</v>
      </c>
      <c r="J8" s="36" t="s">
        <v>27</v>
      </c>
      <c r="K8" s="37"/>
    </row>
    <row r="9" spans="1:11" ht="11.4" x14ac:dyDescent="0.2">
      <c r="A9" s="30">
        <v>2</v>
      </c>
      <c r="B9" s="31" t="s">
        <v>385</v>
      </c>
      <c r="C9" s="32" t="s">
        <v>386</v>
      </c>
      <c r="D9" s="33" t="s">
        <v>45</v>
      </c>
      <c r="E9" s="33" t="s">
        <v>387</v>
      </c>
      <c r="F9" s="33"/>
      <c r="G9" s="30" t="s">
        <v>4574</v>
      </c>
      <c r="H9" s="34" t="s">
        <v>4577</v>
      </c>
      <c r="I9" s="35" t="s">
        <v>4578</v>
      </c>
      <c r="J9" s="36" t="s">
        <v>391</v>
      </c>
      <c r="K9" s="37"/>
    </row>
    <row r="10" spans="1:11" ht="11.4" x14ac:dyDescent="0.2">
      <c r="A10" s="30">
        <v>3</v>
      </c>
      <c r="B10" s="31" t="s">
        <v>54</v>
      </c>
      <c r="C10" s="32" t="s">
        <v>55</v>
      </c>
      <c r="D10" s="33" t="s">
        <v>60</v>
      </c>
      <c r="E10" s="33" t="s">
        <v>56</v>
      </c>
      <c r="F10" s="33"/>
      <c r="G10" s="30" t="s">
        <v>4574</v>
      </c>
      <c r="H10" s="34" t="s">
        <v>4579</v>
      </c>
      <c r="I10" s="35" t="s">
        <v>4580</v>
      </c>
      <c r="J10" s="36" t="s">
        <v>59</v>
      </c>
      <c r="K10" s="37"/>
    </row>
    <row r="11" spans="1:11" ht="11.4" x14ac:dyDescent="0.2">
      <c r="A11" s="30">
        <v>4</v>
      </c>
      <c r="B11" s="31" t="s">
        <v>47</v>
      </c>
      <c r="C11" s="32" t="s">
        <v>48</v>
      </c>
      <c r="D11" s="33" t="s">
        <v>28</v>
      </c>
      <c r="E11" s="33" t="s">
        <v>49</v>
      </c>
      <c r="F11" s="33"/>
      <c r="G11" s="30" t="s">
        <v>4574</v>
      </c>
      <c r="H11" s="34" t="s">
        <v>4581</v>
      </c>
      <c r="I11" s="35" t="s">
        <v>4582</v>
      </c>
      <c r="J11" s="36" t="s">
        <v>52</v>
      </c>
      <c r="K11" s="37"/>
    </row>
    <row r="12" spans="1:11" ht="11.4" x14ac:dyDescent="0.2">
      <c r="A12" s="30">
        <v>5</v>
      </c>
      <c r="B12" s="31" t="s">
        <v>39</v>
      </c>
      <c r="C12" s="32" t="s">
        <v>40</v>
      </c>
      <c r="D12" s="33" t="s">
        <v>45</v>
      </c>
      <c r="E12" s="33" t="s">
        <v>41</v>
      </c>
      <c r="F12" s="33"/>
      <c r="G12" s="30" t="s">
        <v>4574</v>
      </c>
      <c r="H12" s="34" t="s">
        <v>4583</v>
      </c>
      <c r="I12" s="35" t="s">
        <v>4584</v>
      </c>
      <c r="J12" s="36" t="s">
        <v>44</v>
      </c>
      <c r="K12" s="37"/>
    </row>
    <row r="13" spans="1:11" ht="11.4" x14ac:dyDescent="0.2">
      <c r="A13" s="30">
        <v>6</v>
      </c>
      <c r="B13" s="31" t="s">
        <v>62</v>
      </c>
      <c r="C13" s="32" t="s">
        <v>32</v>
      </c>
      <c r="D13" s="33" t="s">
        <v>37</v>
      </c>
      <c r="E13" s="33" t="s">
        <v>63</v>
      </c>
      <c r="F13" s="33"/>
      <c r="G13" s="30" t="s">
        <v>4574</v>
      </c>
      <c r="H13" s="34" t="s">
        <v>4585</v>
      </c>
      <c r="I13" s="35" t="s">
        <v>4586</v>
      </c>
      <c r="J13" s="36" t="s">
        <v>66</v>
      </c>
      <c r="K13" s="37"/>
    </row>
    <row r="14" spans="1:11" ht="11.4" x14ac:dyDescent="0.2">
      <c r="A14" s="30">
        <v>7</v>
      </c>
      <c r="B14" s="31" t="s">
        <v>75</v>
      </c>
      <c r="C14" s="32" t="s">
        <v>77</v>
      </c>
      <c r="D14" s="33" t="s">
        <v>82</v>
      </c>
      <c r="E14" s="33" t="s">
        <v>78</v>
      </c>
      <c r="F14" s="33"/>
      <c r="G14" s="30" t="s">
        <v>4574</v>
      </c>
      <c r="H14" s="34" t="s">
        <v>4587</v>
      </c>
      <c r="I14" s="35" t="s">
        <v>4588</v>
      </c>
      <c r="J14" s="36" t="s">
        <v>81</v>
      </c>
      <c r="K14" s="37"/>
    </row>
    <row r="15" spans="1:11" ht="11.4" x14ac:dyDescent="0.2">
      <c r="A15" s="30">
        <v>8</v>
      </c>
      <c r="B15" s="31" t="s">
        <v>114</v>
      </c>
      <c r="C15" s="32" t="s">
        <v>115</v>
      </c>
      <c r="D15" s="33" t="s">
        <v>60</v>
      </c>
      <c r="E15" s="33" t="s">
        <v>116</v>
      </c>
      <c r="F15" s="33" t="s">
        <v>117</v>
      </c>
      <c r="G15" s="30" t="s">
        <v>4574</v>
      </c>
      <c r="H15" s="34" t="s">
        <v>4589</v>
      </c>
      <c r="I15" s="35" t="s">
        <v>4590</v>
      </c>
      <c r="J15" s="36" t="s">
        <v>120</v>
      </c>
      <c r="K15" s="37"/>
    </row>
    <row r="16" spans="1:11" ht="11.4" x14ac:dyDescent="0.2">
      <c r="A16" s="30">
        <v>9</v>
      </c>
      <c r="B16" s="31" t="s">
        <v>107</v>
      </c>
      <c r="C16" s="32" t="s">
        <v>108</v>
      </c>
      <c r="D16" s="33" t="s">
        <v>45</v>
      </c>
      <c r="E16" s="33" t="s">
        <v>109</v>
      </c>
      <c r="F16" s="33"/>
      <c r="G16" s="30" t="s">
        <v>4574</v>
      </c>
      <c r="H16" s="34" t="s">
        <v>4591</v>
      </c>
      <c r="I16" s="35" t="s">
        <v>4592</v>
      </c>
      <c r="J16" s="36" t="s">
        <v>112</v>
      </c>
      <c r="K16" s="37"/>
    </row>
    <row r="17" spans="1:11" ht="11.4" x14ac:dyDescent="0.2">
      <c r="A17" s="30">
        <v>10</v>
      </c>
      <c r="B17" s="31" t="s">
        <v>99</v>
      </c>
      <c r="C17" s="32" t="s">
        <v>100</v>
      </c>
      <c r="D17" s="33" t="s">
        <v>105</v>
      </c>
      <c r="E17" s="33" t="s">
        <v>101</v>
      </c>
      <c r="F17" s="33"/>
      <c r="G17" s="30" t="s">
        <v>4574</v>
      </c>
      <c r="H17" s="34" t="s">
        <v>4593</v>
      </c>
      <c r="I17" s="35" t="s">
        <v>4594</v>
      </c>
      <c r="J17" s="36" t="s">
        <v>104</v>
      </c>
      <c r="K17" s="37"/>
    </row>
    <row r="18" spans="1:11" ht="11.4" x14ac:dyDescent="0.2">
      <c r="A18" s="30">
        <v>11</v>
      </c>
      <c r="B18" s="31" t="s">
        <v>125</v>
      </c>
      <c r="C18" s="32" t="s">
        <v>126</v>
      </c>
      <c r="D18" s="33" t="s">
        <v>105</v>
      </c>
      <c r="E18" s="33" t="s">
        <v>127</v>
      </c>
      <c r="F18" s="33"/>
      <c r="G18" s="30" t="s">
        <v>4574</v>
      </c>
      <c r="H18" s="34" t="s">
        <v>4595</v>
      </c>
      <c r="I18" s="35" t="s">
        <v>4596</v>
      </c>
      <c r="J18" s="36" t="s">
        <v>130</v>
      </c>
      <c r="K18" s="37"/>
    </row>
    <row r="19" spans="1:11" ht="11.4" x14ac:dyDescent="0.2">
      <c r="A19" s="30">
        <v>12</v>
      </c>
      <c r="B19" s="31" t="s">
        <v>84</v>
      </c>
      <c r="C19" s="32" t="s">
        <v>85</v>
      </c>
      <c r="D19" s="33" t="s">
        <v>45</v>
      </c>
      <c r="E19" s="33" t="s">
        <v>86</v>
      </c>
      <c r="F19" s="33"/>
      <c r="G19" s="30" t="s">
        <v>4574</v>
      </c>
      <c r="H19" s="34" t="s">
        <v>4597</v>
      </c>
      <c r="I19" s="35" t="s">
        <v>4598</v>
      </c>
      <c r="J19" s="36" t="s">
        <v>4599</v>
      </c>
      <c r="K19" s="37"/>
    </row>
    <row r="20" spans="1:11" ht="11.4" x14ac:dyDescent="0.2">
      <c r="A20" s="30">
        <v>13</v>
      </c>
      <c r="B20" s="31" t="s">
        <v>138</v>
      </c>
      <c r="C20" s="32" t="s">
        <v>139</v>
      </c>
      <c r="D20" s="33" t="s">
        <v>105</v>
      </c>
      <c r="E20" s="33" t="s">
        <v>140</v>
      </c>
      <c r="F20" s="33" t="s">
        <v>141</v>
      </c>
      <c r="G20" s="30" t="s">
        <v>4574</v>
      </c>
      <c r="H20" s="34" t="s">
        <v>4600</v>
      </c>
      <c r="I20" s="35" t="s">
        <v>4601</v>
      </c>
      <c r="J20" s="36" t="s">
        <v>144</v>
      </c>
      <c r="K20" s="37"/>
    </row>
    <row r="21" spans="1:11" ht="11.4" x14ac:dyDescent="0.2">
      <c r="A21" s="30">
        <v>14</v>
      </c>
      <c r="B21" s="31" t="s">
        <v>31</v>
      </c>
      <c r="C21" s="32" t="s">
        <v>32</v>
      </c>
      <c r="D21" s="33" t="s">
        <v>37</v>
      </c>
      <c r="E21" s="33" t="s">
        <v>33</v>
      </c>
      <c r="F21" s="33"/>
      <c r="G21" s="30" t="s">
        <v>4574</v>
      </c>
      <c r="H21" s="34" t="s">
        <v>4602</v>
      </c>
      <c r="I21" s="35" t="s">
        <v>4603</v>
      </c>
      <c r="J21" s="36" t="s">
        <v>36</v>
      </c>
      <c r="K21" s="37"/>
    </row>
    <row r="22" spans="1:11" ht="11.4" x14ac:dyDescent="0.2">
      <c r="A22" s="30">
        <v>15</v>
      </c>
      <c r="B22" s="31" t="s">
        <v>132</v>
      </c>
      <c r="C22" s="32" t="s">
        <v>55</v>
      </c>
      <c r="D22" s="33" t="s">
        <v>60</v>
      </c>
      <c r="E22" s="33" t="s">
        <v>133</v>
      </c>
      <c r="F22" s="33"/>
      <c r="G22" s="30" t="s">
        <v>4574</v>
      </c>
      <c r="H22" s="34" t="s">
        <v>4604</v>
      </c>
      <c r="I22" s="35" t="s">
        <v>4605</v>
      </c>
      <c r="J22" s="36" t="s">
        <v>136</v>
      </c>
      <c r="K22" s="37"/>
    </row>
    <row r="23" spans="1:11" ht="11.4" x14ac:dyDescent="0.2">
      <c r="A23" s="30">
        <v>16</v>
      </c>
      <c r="B23" s="31" t="s">
        <v>169</v>
      </c>
      <c r="C23" s="32" t="s">
        <v>170</v>
      </c>
      <c r="D23" s="33" t="s">
        <v>82</v>
      </c>
      <c r="E23" s="33" t="s">
        <v>171</v>
      </c>
      <c r="F23" s="33" t="s">
        <v>172</v>
      </c>
      <c r="G23" s="30" t="s">
        <v>4574</v>
      </c>
      <c r="H23" s="34" t="s">
        <v>4606</v>
      </c>
      <c r="I23" s="35" t="s">
        <v>4607</v>
      </c>
      <c r="J23" s="36" t="s">
        <v>174</v>
      </c>
      <c r="K23" s="37"/>
    </row>
    <row r="24" spans="1:11" ht="11.4" x14ac:dyDescent="0.2">
      <c r="A24" s="30">
        <v>17</v>
      </c>
      <c r="B24" s="31" t="s">
        <v>212</v>
      </c>
      <c r="C24" s="32" t="s">
        <v>213</v>
      </c>
      <c r="D24" s="33" t="s">
        <v>45</v>
      </c>
      <c r="E24" s="33" t="s">
        <v>214</v>
      </c>
      <c r="F24" s="33" t="s">
        <v>215</v>
      </c>
      <c r="G24" s="30" t="s">
        <v>4574</v>
      </c>
      <c r="H24" s="34" t="s">
        <v>4608</v>
      </c>
      <c r="I24" s="35" t="s">
        <v>4609</v>
      </c>
      <c r="J24" s="36" t="s">
        <v>217</v>
      </c>
      <c r="K24" s="37"/>
    </row>
    <row r="25" spans="1:11" ht="11.4" x14ac:dyDescent="0.2">
      <c r="A25" s="30">
        <v>18</v>
      </c>
      <c r="B25" s="31" t="s">
        <v>179</v>
      </c>
      <c r="C25" s="32" t="s">
        <v>180</v>
      </c>
      <c r="D25" s="33" t="s">
        <v>82</v>
      </c>
      <c r="E25" s="33" t="s">
        <v>181</v>
      </c>
      <c r="F25" s="33"/>
      <c r="G25" s="30" t="s">
        <v>4574</v>
      </c>
      <c r="H25" s="34" t="s">
        <v>4610</v>
      </c>
      <c r="I25" s="35" t="s">
        <v>4611</v>
      </c>
      <c r="J25" s="36" t="s">
        <v>183</v>
      </c>
      <c r="K25" s="37"/>
    </row>
    <row r="26" spans="1:11" ht="11.4" x14ac:dyDescent="0.2">
      <c r="A26" s="30">
        <v>19</v>
      </c>
      <c r="B26" s="31" t="s">
        <v>185</v>
      </c>
      <c r="C26" s="32" t="s">
        <v>186</v>
      </c>
      <c r="D26" s="33" t="s">
        <v>82</v>
      </c>
      <c r="E26" s="33" t="s">
        <v>187</v>
      </c>
      <c r="F26" s="33" t="s">
        <v>188</v>
      </c>
      <c r="G26" s="30" t="s">
        <v>4574</v>
      </c>
      <c r="H26" s="34" t="s">
        <v>4612</v>
      </c>
      <c r="I26" s="35" t="s">
        <v>4613</v>
      </c>
      <c r="J26" s="36" t="s">
        <v>4614</v>
      </c>
      <c r="K26" s="37"/>
    </row>
    <row r="27" spans="1:11" ht="11.4" x14ac:dyDescent="0.2">
      <c r="A27" s="30">
        <v>20</v>
      </c>
      <c r="B27" s="31" t="s">
        <v>193</v>
      </c>
      <c r="C27" s="32" t="s">
        <v>194</v>
      </c>
      <c r="D27" s="33" t="s">
        <v>45</v>
      </c>
      <c r="E27" s="33" t="s">
        <v>195</v>
      </c>
      <c r="F27" s="33" t="s">
        <v>196</v>
      </c>
      <c r="G27" s="30" t="s">
        <v>4574</v>
      </c>
      <c r="H27" s="34" t="s">
        <v>4615</v>
      </c>
      <c r="I27" s="35" t="s">
        <v>4616</v>
      </c>
      <c r="J27" s="36" t="s">
        <v>198</v>
      </c>
      <c r="K27" s="37"/>
    </row>
    <row r="28" spans="1:11" ht="11.4" x14ac:dyDescent="0.2">
      <c r="A28" s="30">
        <v>21</v>
      </c>
      <c r="B28" s="31" t="s">
        <v>222</v>
      </c>
      <c r="C28" s="32" t="s">
        <v>223</v>
      </c>
      <c r="D28" s="33" t="s">
        <v>105</v>
      </c>
      <c r="E28" s="33" t="s">
        <v>224</v>
      </c>
      <c r="F28" s="33" t="s">
        <v>225</v>
      </c>
      <c r="G28" s="30" t="s">
        <v>4574</v>
      </c>
      <c r="H28" s="34" t="s">
        <v>4617</v>
      </c>
      <c r="I28" s="35" t="s">
        <v>4618</v>
      </c>
      <c r="J28" s="36" t="s">
        <v>227</v>
      </c>
      <c r="K28" s="37"/>
    </row>
    <row r="29" spans="1:11" ht="11.4" x14ac:dyDescent="0.2">
      <c r="A29" s="30">
        <v>22</v>
      </c>
      <c r="B29" s="31" t="s">
        <v>68</v>
      </c>
      <c r="C29" s="32" t="s">
        <v>69</v>
      </c>
      <c r="D29" s="33" t="s">
        <v>28</v>
      </c>
      <c r="E29" s="33" t="s">
        <v>70</v>
      </c>
      <c r="F29" s="33"/>
      <c r="G29" s="30" t="s">
        <v>4574</v>
      </c>
      <c r="H29" s="34" t="s">
        <v>4619</v>
      </c>
      <c r="I29" s="35" t="s">
        <v>4620</v>
      </c>
      <c r="J29" s="36" t="s">
        <v>73</v>
      </c>
      <c r="K29" s="37"/>
    </row>
    <row r="30" spans="1:11" ht="11.4" x14ac:dyDescent="0.2">
      <c r="A30" s="30">
        <v>23</v>
      </c>
      <c r="B30" s="31" t="s">
        <v>200</v>
      </c>
      <c r="C30" s="32" t="s">
        <v>201</v>
      </c>
      <c r="D30" s="33" t="s">
        <v>45</v>
      </c>
      <c r="E30" s="33" t="s">
        <v>202</v>
      </c>
      <c r="F30" s="33"/>
      <c r="G30" s="30" t="s">
        <v>4574</v>
      </c>
      <c r="H30" s="34" t="s">
        <v>4621</v>
      </c>
      <c r="I30" s="35" t="s">
        <v>4622</v>
      </c>
      <c r="J30" s="36" t="s">
        <v>204</v>
      </c>
      <c r="K30" s="37"/>
    </row>
    <row r="31" spans="1:11" ht="11.4" x14ac:dyDescent="0.2">
      <c r="A31" s="30">
        <v>24</v>
      </c>
      <c r="B31" s="31" t="s">
        <v>316</v>
      </c>
      <c r="C31" s="32" t="s">
        <v>317</v>
      </c>
      <c r="D31" s="33" t="s">
        <v>105</v>
      </c>
      <c r="E31" s="33" t="s">
        <v>318</v>
      </c>
      <c r="F31" s="33"/>
      <c r="G31" s="30" t="s">
        <v>4574</v>
      </c>
      <c r="H31" s="34" t="s">
        <v>4623</v>
      </c>
      <c r="I31" s="35" t="s">
        <v>4624</v>
      </c>
      <c r="J31" s="36" t="s">
        <v>320</v>
      </c>
      <c r="K31" s="37"/>
    </row>
    <row r="32" spans="1:11" ht="11.4" x14ac:dyDescent="0.2">
      <c r="A32" s="30">
        <v>25</v>
      </c>
      <c r="B32" s="31" t="s">
        <v>230</v>
      </c>
      <c r="C32" s="32" t="s">
        <v>231</v>
      </c>
      <c r="D32" s="33" t="s">
        <v>236</v>
      </c>
      <c r="E32" s="33" t="s">
        <v>232</v>
      </c>
      <c r="F32" s="33" t="s">
        <v>233</v>
      </c>
      <c r="G32" s="30" t="s">
        <v>4574</v>
      </c>
      <c r="H32" s="34" t="s">
        <v>4625</v>
      </c>
      <c r="I32" s="35" t="s">
        <v>4626</v>
      </c>
      <c r="J32" s="36" t="s">
        <v>235</v>
      </c>
      <c r="K32" s="37"/>
    </row>
    <row r="33" spans="1:11" ht="11.4" x14ac:dyDescent="0.2">
      <c r="A33" s="30">
        <v>26</v>
      </c>
      <c r="B33" s="31" t="s">
        <v>244</v>
      </c>
      <c r="C33" s="32" t="s">
        <v>245</v>
      </c>
      <c r="D33" s="33" t="s">
        <v>60</v>
      </c>
      <c r="E33" s="33" t="s">
        <v>246</v>
      </c>
      <c r="F33" s="33"/>
      <c r="G33" s="30" t="s">
        <v>4574</v>
      </c>
      <c r="H33" s="34" t="s">
        <v>4627</v>
      </c>
      <c r="I33" s="35" t="s">
        <v>4628</v>
      </c>
      <c r="J33" s="36" t="s">
        <v>248</v>
      </c>
      <c r="K33" s="37"/>
    </row>
    <row r="34" spans="1:11" ht="11.4" x14ac:dyDescent="0.2">
      <c r="A34" s="30">
        <v>27</v>
      </c>
      <c r="B34" s="31" t="s">
        <v>149</v>
      </c>
      <c r="C34" s="32" t="s">
        <v>150</v>
      </c>
      <c r="D34" s="33" t="s">
        <v>97</v>
      </c>
      <c r="E34" s="33" t="s">
        <v>151</v>
      </c>
      <c r="F34" s="33"/>
      <c r="G34" s="30" t="s">
        <v>4574</v>
      </c>
      <c r="H34" s="34" t="s">
        <v>4629</v>
      </c>
      <c r="I34" s="35" t="s">
        <v>4630</v>
      </c>
      <c r="J34" s="36" t="s">
        <v>4631</v>
      </c>
      <c r="K34" s="37"/>
    </row>
    <row r="35" spans="1:11" ht="11.4" x14ac:dyDescent="0.2">
      <c r="A35" s="30">
        <v>28</v>
      </c>
      <c r="B35" s="31" t="s">
        <v>369</v>
      </c>
      <c r="C35" s="32" t="s">
        <v>150</v>
      </c>
      <c r="D35" s="33" t="s">
        <v>97</v>
      </c>
      <c r="E35" s="33" t="s">
        <v>370</v>
      </c>
      <c r="F35" s="33"/>
      <c r="G35" s="30" t="s">
        <v>4574</v>
      </c>
      <c r="H35" s="34" t="s">
        <v>4632</v>
      </c>
      <c r="I35" s="35" t="s">
        <v>4633</v>
      </c>
      <c r="J35" s="36" t="s">
        <v>4634</v>
      </c>
      <c r="K35" s="37"/>
    </row>
    <row r="36" spans="1:11" ht="11.4" x14ac:dyDescent="0.2">
      <c r="A36" s="30">
        <v>29</v>
      </c>
      <c r="B36" s="31" t="s">
        <v>238</v>
      </c>
      <c r="C36" s="32" t="s">
        <v>239</v>
      </c>
      <c r="D36" s="33" t="s">
        <v>105</v>
      </c>
      <c r="E36" s="33" t="s">
        <v>240</v>
      </c>
      <c r="F36" s="33"/>
      <c r="G36" s="30" t="s">
        <v>4574</v>
      </c>
      <c r="H36" s="34" t="s">
        <v>4635</v>
      </c>
      <c r="I36" s="35" t="s">
        <v>4636</v>
      </c>
      <c r="J36" s="36" t="s">
        <v>242</v>
      </c>
      <c r="K36" s="37"/>
    </row>
    <row r="37" spans="1:11" ht="11.4" x14ac:dyDescent="0.2">
      <c r="A37" s="30">
        <v>30</v>
      </c>
      <c r="B37" s="31" t="s">
        <v>328</v>
      </c>
      <c r="C37" s="32" t="s">
        <v>329</v>
      </c>
      <c r="D37" s="33" t="s">
        <v>45</v>
      </c>
      <c r="E37" s="33" t="s">
        <v>330</v>
      </c>
      <c r="F37" s="33" t="s">
        <v>331</v>
      </c>
      <c r="G37" s="30" t="s">
        <v>4574</v>
      </c>
      <c r="H37" s="34" t="s">
        <v>4637</v>
      </c>
      <c r="I37" s="35" t="s">
        <v>4638</v>
      </c>
      <c r="J37" s="36" t="s">
        <v>333</v>
      </c>
      <c r="K37" s="37"/>
    </row>
    <row r="38" spans="1:11" ht="11.4" x14ac:dyDescent="0.2">
      <c r="A38" s="30">
        <v>31</v>
      </c>
      <c r="B38" s="31" t="s">
        <v>362</v>
      </c>
      <c r="C38" s="32" t="s">
        <v>363</v>
      </c>
      <c r="D38" s="33" t="s">
        <v>367</v>
      </c>
      <c r="E38" s="33" t="s">
        <v>364</v>
      </c>
      <c r="F38" s="33"/>
      <c r="G38" s="30" t="s">
        <v>4574</v>
      </c>
      <c r="H38" s="34" t="s">
        <v>4639</v>
      </c>
      <c r="I38" s="35" t="s">
        <v>4640</v>
      </c>
      <c r="J38" s="36" t="s">
        <v>366</v>
      </c>
      <c r="K38" s="37"/>
    </row>
    <row r="39" spans="1:11" ht="11.4" x14ac:dyDescent="0.2">
      <c r="A39" s="30">
        <v>32</v>
      </c>
      <c r="B39" s="31" t="s">
        <v>91</v>
      </c>
      <c r="C39" s="32" t="s">
        <v>92</v>
      </c>
      <c r="D39" s="33" t="s">
        <v>97</v>
      </c>
      <c r="E39" s="33" t="s">
        <v>93</v>
      </c>
      <c r="F39" s="33"/>
      <c r="G39" s="30" t="s">
        <v>4574</v>
      </c>
      <c r="H39" s="34" t="s">
        <v>4641</v>
      </c>
      <c r="I39" s="35" t="s">
        <v>4642</v>
      </c>
      <c r="J39" s="36" t="s">
        <v>96</v>
      </c>
      <c r="K39" s="37"/>
    </row>
    <row r="40" spans="1:11" ht="11.4" x14ac:dyDescent="0.2">
      <c r="A40" s="30">
        <v>33</v>
      </c>
      <c r="B40" s="31" t="s">
        <v>272</v>
      </c>
      <c r="C40" s="32" t="s">
        <v>273</v>
      </c>
      <c r="D40" s="33" t="s">
        <v>97</v>
      </c>
      <c r="E40" s="33" t="s">
        <v>274</v>
      </c>
      <c r="F40" s="33"/>
      <c r="G40" s="30" t="s">
        <v>4574</v>
      </c>
      <c r="H40" s="34" t="s">
        <v>4643</v>
      </c>
      <c r="I40" s="35" t="s">
        <v>4644</v>
      </c>
      <c r="J40" s="36" t="s">
        <v>276</v>
      </c>
      <c r="K40" s="37"/>
    </row>
    <row r="41" spans="1:11" ht="11.4" x14ac:dyDescent="0.2">
      <c r="A41" s="30">
        <v>34</v>
      </c>
      <c r="B41" s="31" t="s">
        <v>296</v>
      </c>
      <c r="C41" s="32" t="s">
        <v>297</v>
      </c>
      <c r="D41" s="33" t="s">
        <v>97</v>
      </c>
      <c r="E41" s="33" t="s">
        <v>298</v>
      </c>
      <c r="F41" s="33" t="s">
        <v>299</v>
      </c>
      <c r="G41" s="30" t="s">
        <v>4574</v>
      </c>
      <c r="H41" s="34" t="s">
        <v>4645</v>
      </c>
      <c r="I41" s="35" t="s">
        <v>4646</v>
      </c>
      <c r="J41" s="36" t="s">
        <v>301</v>
      </c>
      <c r="K41" s="37"/>
    </row>
    <row r="42" spans="1:11" ht="11.4" x14ac:dyDescent="0.2">
      <c r="A42" s="30">
        <v>35</v>
      </c>
      <c r="B42" s="31" t="s">
        <v>310</v>
      </c>
      <c r="C42" s="32" t="s">
        <v>311</v>
      </c>
      <c r="D42" s="33" t="s">
        <v>105</v>
      </c>
      <c r="E42" s="33" t="s">
        <v>312</v>
      </c>
      <c r="F42" s="33"/>
      <c r="G42" s="30" t="s">
        <v>4574</v>
      </c>
      <c r="H42" s="34" t="s">
        <v>4647</v>
      </c>
      <c r="I42" s="35" t="s">
        <v>4648</v>
      </c>
      <c r="J42" s="36" t="s">
        <v>314</v>
      </c>
      <c r="K42" s="37"/>
    </row>
    <row r="43" spans="1:11" ht="11.4" x14ac:dyDescent="0.2">
      <c r="A43" s="30">
        <v>36</v>
      </c>
      <c r="B43" s="31" t="s">
        <v>263</v>
      </c>
      <c r="C43" s="32" t="s">
        <v>264</v>
      </c>
      <c r="D43" s="33" t="s">
        <v>97</v>
      </c>
      <c r="E43" s="33" t="s">
        <v>265</v>
      </c>
      <c r="F43" s="33"/>
      <c r="G43" s="30" t="s">
        <v>4649</v>
      </c>
      <c r="H43" s="34" t="s">
        <v>4650</v>
      </c>
      <c r="I43" s="35" t="s">
        <v>154</v>
      </c>
      <c r="J43" s="36" t="s">
        <v>269</v>
      </c>
      <c r="K43" s="37"/>
    </row>
    <row r="44" spans="1:11" ht="11.4" x14ac:dyDescent="0.2">
      <c r="A44" s="30">
        <v>37</v>
      </c>
      <c r="B44" s="31" t="s">
        <v>278</v>
      </c>
      <c r="C44" s="32" t="s">
        <v>279</v>
      </c>
      <c r="D44" s="33" t="s">
        <v>105</v>
      </c>
      <c r="E44" s="33" t="s">
        <v>280</v>
      </c>
      <c r="F44" s="33"/>
      <c r="G44" s="30" t="s">
        <v>4649</v>
      </c>
      <c r="H44" s="34" t="s">
        <v>4651</v>
      </c>
      <c r="I44" s="35" t="s">
        <v>154</v>
      </c>
      <c r="J44" s="36" t="s">
        <v>282</v>
      </c>
      <c r="K44" s="37"/>
    </row>
    <row r="45" spans="1:11" ht="11.4" x14ac:dyDescent="0.2">
      <c r="A45" s="30">
        <v>38</v>
      </c>
      <c r="B45" s="31" t="s">
        <v>284</v>
      </c>
      <c r="C45" s="32" t="s">
        <v>285</v>
      </c>
      <c r="D45" s="33" t="s">
        <v>97</v>
      </c>
      <c r="E45" s="33" t="s">
        <v>286</v>
      </c>
      <c r="F45" s="33"/>
      <c r="G45" s="30" t="s">
        <v>4649</v>
      </c>
      <c r="H45" s="34" t="s">
        <v>4652</v>
      </c>
      <c r="I45" s="35" t="s">
        <v>154</v>
      </c>
      <c r="J45" s="36" t="s">
        <v>288</v>
      </c>
      <c r="K45" s="37"/>
    </row>
    <row r="46" spans="1:11" ht="11.4" x14ac:dyDescent="0.2">
      <c r="A46" s="30">
        <v>39</v>
      </c>
      <c r="B46" s="31" t="s">
        <v>290</v>
      </c>
      <c r="C46" s="32" t="s">
        <v>291</v>
      </c>
      <c r="D46" s="33" t="s">
        <v>45</v>
      </c>
      <c r="E46" s="33" t="s">
        <v>292</v>
      </c>
      <c r="F46" s="33"/>
      <c r="G46" s="30" t="s">
        <v>4649</v>
      </c>
      <c r="H46" s="34" t="s">
        <v>4653</v>
      </c>
      <c r="I46" s="35" t="s">
        <v>154</v>
      </c>
      <c r="J46" s="36" t="s">
        <v>294</v>
      </c>
      <c r="K46" s="37"/>
    </row>
    <row r="47" spans="1:11" ht="11.4" x14ac:dyDescent="0.2">
      <c r="A47" s="30">
        <v>40</v>
      </c>
      <c r="B47" s="31" t="s">
        <v>304</v>
      </c>
      <c r="C47" s="32" t="s">
        <v>305</v>
      </c>
      <c r="D47" s="33" t="s">
        <v>164</v>
      </c>
      <c r="E47" s="33" t="s">
        <v>306</v>
      </c>
      <c r="F47" s="33"/>
      <c r="G47" s="30" t="s">
        <v>4649</v>
      </c>
      <c r="H47" s="34" t="s">
        <v>4654</v>
      </c>
      <c r="I47" s="35" t="s">
        <v>154</v>
      </c>
      <c r="J47" s="36" t="s">
        <v>308</v>
      </c>
      <c r="K47" s="37"/>
    </row>
    <row r="48" spans="1:11" ht="11.4" x14ac:dyDescent="0.2">
      <c r="A48" s="30">
        <v>41</v>
      </c>
      <c r="B48" s="31" t="s">
        <v>355</v>
      </c>
      <c r="C48" s="32" t="s">
        <v>356</v>
      </c>
      <c r="D48" s="33" t="s">
        <v>45</v>
      </c>
      <c r="E48" s="33" t="s">
        <v>357</v>
      </c>
      <c r="F48" s="33"/>
      <c r="G48" s="30" t="s">
        <v>4649</v>
      </c>
      <c r="H48" s="34" t="s">
        <v>4577</v>
      </c>
      <c r="I48" s="35" t="s">
        <v>154</v>
      </c>
      <c r="J48" s="36" t="s">
        <v>359</v>
      </c>
      <c r="K48" s="37"/>
    </row>
    <row r="49" spans="1:11" ht="11.4" x14ac:dyDescent="0.2">
      <c r="A49" s="30">
        <v>42</v>
      </c>
      <c r="B49" s="31" t="s">
        <v>158</v>
      </c>
      <c r="C49" s="32" t="s">
        <v>159</v>
      </c>
      <c r="D49" s="33" t="s">
        <v>164</v>
      </c>
      <c r="E49" s="33" t="s">
        <v>160</v>
      </c>
      <c r="F49" s="33" t="s">
        <v>161</v>
      </c>
      <c r="G49" s="30" t="s">
        <v>4649</v>
      </c>
      <c r="H49" s="34" t="s">
        <v>4655</v>
      </c>
      <c r="I49" s="35" t="s">
        <v>154</v>
      </c>
      <c r="J49" s="36" t="s">
        <v>4656</v>
      </c>
      <c r="K49" s="37"/>
    </row>
    <row r="50" spans="1:11" ht="11.4" x14ac:dyDescent="0.2">
      <c r="A50" s="30">
        <v>43</v>
      </c>
      <c r="B50" s="31" t="s">
        <v>322</v>
      </c>
      <c r="C50" s="32" t="s">
        <v>323</v>
      </c>
      <c r="D50" s="33" t="s">
        <v>45</v>
      </c>
      <c r="E50" s="33" t="s">
        <v>324</v>
      </c>
      <c r="F50" s="33"/>
      <c r="G50" s="30" t="s">
        <v>4649</v>
      </c>
      <c r="H50" s="34" t="s">
        <v>4657</v>
      </c>
      <c r="I50" s="35" t="s">
        <v>154</v>
      </c>
      <c r="J50" s="36" t="s">
        <v>326</v>
      </c>
      <c r="K50" s="37"/>
    </row>
    <row r="51" spans="1:11" ht="11.4" x14ac:dyDescent="0.2">
      <c r="A51" s="30">
        <v>44</v>
      </c>
      <c r="B51" s="31" t="s">
        <v>206</v>
      </c>
      <c r="C51" s="32" t="s">
        <v>207</v>
      </c>
      <c r="D51" s="33" t="s">
        <v>105</v>
      </c>
      <c r="E51" s="33" t="s">
        <v>208</v>
      </c>
      <c r="F51" s="33"/>
      <c r="G51" s="30" t="s">
        <v>4649</v>
      </c>
      <c r="H51" s="34" t="s">
        <v>4658</v>
      </c>
      <c r="I51" s="35" t="s">
        <v>154</v>
      </c>
      <c r="J51" s="36" t="s">
        <v>210</v>
      </c>
      <c r="K51" s="37"/>
    </row>
    <row r="52" spans="1:11" ht="11.4" x14ac:dyDescent="0.2">
      <c r="A52" s="30">
        <v>45</v>
      </c>
      <c r="B52" s="31" t="s">
        <v>250</v>
      </c>
      <c r="C52" s="32" t="s">
        <v>251</v>
      </c>
      <c r="D52" s="33" t="s">
        <v>105</v>
      </c>
      <c r="E52" s="33" t="s">
        <v>252</v>
      </c>
      <c r="F52" s="33"/>
      <c r="G52" s="30" t="s">
        <v>4649</v>
      </c>
      <c r="H52" s="34" t="s">
        <v>4659</v>
      </c>
      <c r="I52" s="35" t="s">
        <v>154</v>
      </c>
      <c r="J52" s="36" t="s">
        <v>4660</v>
      </c>
      <c r="K52" s="37"/>
    </row>
    <row r="53" spans="1:11" ht="11.4" x14ac:dyDescent="0.2">
      <c r="A53" s="30">
        <v>46</v>
      </c>
      <c r="B53" s="31" t="s">
        <v>256</v>
      </c>
      <c r="C53" s="32" t="s">
        <v>257</v>
      </c>
      <c r="D53" s="33" t="s">
        <v>261</v>
      </c>
      <c r="E53" s="33" t="s">
        <v>258</v>
      </c>
      <c r="F53" s="33"/>
      <c r="G53" s="30" t="s">
        <v>4649</v>
      </c>
      <c r="H53" s="34" t="s">
        <v>4661</v>
      </c>
      <c r="I53" s="35" t="s">
        <v>154</v>
      </c>
      <c r="J53" s="36" t="s">
        <v>4662</v>
      </c>
      <c r="K53" s="37"/>
    </row>
    <row r="54" spans="1:11" ht="11.4" x14ac:dyDescent="0.2">
      <c r="A54" s="30">
        <v>47</v>
      </c>
      <c r="B54" s="31" t="s">
        <v>347</v>
      </c>
      <c r="C54" s="32" t="s">
        <v>348</v>
      </c>
      <c r="D54" s="33" t="s">
        <v>45</v>
      </c>
      <c r="E54" s="33" t="s">
        <v>349</v>
      </c>
      <c r="F54" s="33" t="s">
        <v>350</v>
      </c>
      <c r="G54" s="30" t="s">
        <v>4649</v>
      </c>
      <c r="H54" s="34" t="s">
        <v>4663</v>
      </c>
      <c r="I54" s="35" t="s">
        <v>154</v>
      </c>
      <c r="J54" s="36" t="s">
        <v>4664</v>
      </c>
      <c r="K54" s="37"/>
    </row>
    <row r="55" spans="1:11" ht="11.4" x14ac:dyDescent="0.2">
      <c r="A55" s="30">
        <v>48</v>
      </c>
      <c r="B55" s="31" t="s">
        <v>338</v>
      </c>
      <c r="C55" s="32" t="s">
        <v>339</v>
      </c>
      <c r="D55" s="33" t="s">
        <v>45</v>
      </c>
      <c r="E55" s="33" t="s">
        <v>340</v>
      </c>
      <c r="F55" s="33"/>
      <c r="G55" s="30" t="s">
        <v>4665</v>
      </c>
      <c r="H55" s="34" t="s">
        <v>4666</v>
      </c>
      <c r="I55" s="35" t="s">
        <v>373</v>
      </c>
      <c r="J55" s="36" t="s">
        <v>344</v>
      </c>
      <c r="K55" s="37"/>
    </row>
    <row r="56" spans="1:11" ht="11.4" x14ac:dyDescent="0.2">
      <c r="A56" s="30">
        <v>49</v>
      </c>
      <c r="B56" s="31" t="s">
        <v>377</v>
      </c>
      <c r="C56" s="32" t="s">
        <v>378</v>
      </c>
      <c r="D56" s="33" t="s">
        <v>28</v>
      </c>
      <c r="E56" s="33" t="s">
        <v>379</v>
      </c>
      <c r="F56" s="33"/>
      <c r="G56" s="30" t="s">
        <v>395</v>
      </c>
      <c r="H56" s="34" t="s">
        <v>4667</v>
      </c>
      <c r="I56" s="35" t="s">
        <v>343</v>
      </c>
      <c r="J56" s="36" t="s">
        <v>383</v>
      </c>
      <c r="K56" s="37"/>
    </row>
    <row r="57" spans="1:11" ht="11.4" x14ac:dyDescent="0.2">
      <c r="A57" s="30">
        <v>50</v>
      </c>
      <c r="B57" s="31" t="s">
        <v>392</v>
      </c>
      <c r="C57" s="32" t="s">
        <v>393</v>
      </c>
      <c r="D57" s="33" t="s">
        <v>45</v>
      </c>
      <c r="E57" s="33" t="s">
        <v>394</v>
      </c>
      <c r="F57" s="33"/>
      <c r="G57" s="30" t="s">
        <v>4668</v>
      </c>
      <c r="H57" s="34" t="s">
        <v>4591</v>
      </c>
      <c r="I57" s="35" t="s">
        <v>4669</v>
      </c>
      <c r="J57" s="36" t="s">
        <v>398</v>
      </c>
      <c r="K57" s="37"/>
    </row>
    <row r="58" spans="1:11" ht="11.4" x14ac:dyDescent="0.2">
      <c r="A58" s="30">
        <v>51</v>
      </c>
      <c r="B58" s="31" t="s">
        <v>400</v>
      </c>
      <c r="C58" s="32" t="s">
        <v>401</v>
      </c>
      <c r="D58" s="33" t="s">
        <v>105</v>
      </c>
      <c r="E58" s="33" t="s">
        <v>402</v>
      </c>
      <c r="F58" s="33" t="s">
        <v>403</v>
      </c>
      <c r="G58" s="30" t="s">
        <v>404</v>
      </c>
      <c r="H58" s="34" t="s">
        <v>405</v>
      </c>
      <c r="I58" s="35" t="s">
        <v>390</v>
      </c>
      <c r="J58" s="36" t="s">
        <v>407</v>
      </c>
      <c r="K58" s="37"/>
    </row>
    <row r="59" spans="1:11" ht="11.4" x14ac:dyDescent="0.2">
      <c r="A59" s="30">
        <v>52</v>
      </c>
      <c r="B59" s="31" t="s">
        <v>409</v>
      </c>
      <c r="C59" s="32" t="s">
        <v>410</v>
      </c>
      <c r="D59" s="33" t="s">
        <v>28</v>
      </c>
      <c r="E59" s="33" t="s">
        <v>411</v>
      </c>
      <c r="F59" s="33" t="s">
        <v>412</v>
      </c>
      <c r="G59" s="30" t="s">
        <v>413</v>
      </c>
      <c r="H59" s="34"/>
      <c r="I59" s="35" t="s">
        <v>4670</v>
      </c>
      <c r="J59" s="36"/>
      <c r="K59" s="37"/>
    </row>
    <row r="60" spans="1:11" x14ac:dyDescent="0.1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</row>
    <row r="61" spans="1:11" x14ac:dyDescent="0.15">
      <c r="A61" s="25"/>
      <c r="B61" s="26"/>
      <c r="C61" s="26"/>
      <c r="D61" s="26"/>
      <c r="E61" s="26"/>
      <c r="F61" s="26"/>
      <c r="G61" s="26"/>
      <c r="H61" s="26"/>
      <c r="I61" s="26"/>
      <c r="J61" s="26"/>
      <c r="K61" s="26"/>
    </row>
    <row r="62" spans="1:11" x14ac:dyDescent="0.15">
      <c r="A62" s="25" t="s">
        <v>415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3" spans="1:11" x14ac:dyDescent="0.15">
      <c r="A63" s="25"/>
      <c r="B63" s="26"/>
      <c r="C63" s="26"/>
      <c r="D63" s="26"/>
      <c r="E63" s="26"/>
      <c r="F63" s="26"/>
      <c r="G63" s="26"/>
      <c r="H63" s="26"/>
      <c r="I63" s="26"/>
      <c r="J63" s="26"/>
      <c r="K63" s="26"/>
    </row>
    <row r="64" spans="1:11" x14ac:dyDescent="0.15">
      <c r="A64" s="25" t="s">
        <v>4671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</row>
    <row r="65" spans="1:11" x14ac:dyDescent="0.15">
      <c r="A65" s="25"/>
      <c r="B65" s="26"/>
      <c r="C65" s="26"/>
      <c r="D65" s="26"/>
      <c r="E65" s="26"/>
      <c r="F65" s="26"/>
      <c r="G65" s="26"/>
      <c r="H65" s="26"/>
      <c r="I65" s="26"/>
      <c r="J65" s="26"/>
      <c r="K65" s="26"/>
    </row>
    <row r="66" spans="1:11" x14ac:dyDescent="0.15">
      <c r="A66" s="25" t="s">
        <v>419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</row>
    <row r="67" spans="1:11" x14ac:dyDescent="0.15">
      <c r="A67" s="25" t="s">
        <v>4672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</row>
    <row r="68" spans="1:11" x14ac:dyDescent="0.15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</row>
    <row r="69" spans="1:11" x14ac:dyDescent="0.15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6"/>
    </row>
    <row r="70" spans="1:11" x14ac:dyDescent="0.1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</row>
    <row r="71" spans="1:11" x14ac:dyDescent="0.15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</row>
    <row r="72" spans="1:11" x14ac:dyDescent="0.1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</row>
    <row r="73" spans="1:11" x14ac:dyDescent="0.1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</row>
    <row r="74" spans="1:11" x14ac:dyDescent="0.15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</row>
    <row r="75" spans="1:11" x14ac:dyDescent="0.1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</row>
    <row r="76" spans="1:11" x14ac:dyDescent="0.1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</row>
    <row r="77" spans="1:11" x14ac:dyDescent="0.1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</row>
    <row r="78" spans="1:11" x14ac:dyDescent="0.1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</row>
    <row r="79" spans="1:11" x14ac:dyDescent="0.1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</row>
    <row r="80" spans="1:11" x14ac:dyDescent="0.1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</row>
    <row r="81" spans="1:11" x14ac:dyDescent="0.1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</row>
    <row r="82" spans="1:11" x14ac:dyDescent="0.1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</row>
    <row r="83" spans="1:11" x14ac:dyDescent="0.1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</row>
    <row r="84" spans="1:11" x14ac:dyDescent="0.15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</row>
    <row r="85" spans="1:11" x14ac:dyDescent="0.1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</row>
    <row r="86" spans="1:11" x14ac:dyDescent="0.1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</row>
    <row r="87" spans="1:11" x14ac:dyDescent="0.1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</row>
    <row r="88" spans="1:11" x14ac:dyDescent="0.1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</row>
    <row r="89" spans="1:11" x14ac:dyDescent="0.1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</row>
    <row r="90" spans="1:11" x14ac:dyDescent="0.1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</row>
    <row r="91" spans="1:11" x14ac:dyDescent="0.1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</row>
    <row r="92" spans="1:11" x14ac:dyDescent="0.1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</row>
    <row r="93" spans="1:11" x14ac:dyDescent="0.15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</row>
    <row r="94" spans="1:11" x14ac:dyDescent="0.1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</row>
    <row r="95" spans="1:11" x14ac:dyDescent="0.1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</row>
    <row r="96" spans="1:11" x14ac:dyDescent="0.1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</row>
    <row r="97" spans="1:11" x14ac:dyDescent="0.15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</row>
    <row r="98" spans="1:11" x14ac:dyDescent="0.1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</row>
    <row r="99" spans="1:11" x14ac:dyDescent="0.15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</row>
    <row r="100" spans="1:11" x14ac:dyDescent="0.1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</row>
    <row r="101" spans="1:11" x14ac:dyDescent="0.1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</row>
    <row r="102" spans="1:11" x14ac:dyDescent="0.1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</row>
    <row r="103" spans="1:11" x14ac:dyDescent="0.1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</row>
    <row r="104" spans="1:11" x14ac:dyDescent="0.1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</row>
    <row r="105" spans="1:11" x14ac:dyDescent="0.1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</row>
    <row r="106" spans="1:11" x14ac:dyDescent="0.1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</row>
    <row r="107" spans="1:11" x14ac:dyDescent="0.1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</row>
    <row r="108" spans="1:11" x14ac:dyDescent="0.1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</row>
    <row r="109" spans="1:11" x14ac:dyDescent="0.1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</row>
    <row r="110" spans="1:11" x14ac:dyDescent="0.1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</row>
    <row r="111" spans="1:11" x14ac:dyDescent="0.1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</row>
    <row r="112" spans="1:11" x14ac:dyDescent="0.1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</row>
    <row r="113" spans="1:11" x14ac:dyDescent="0.1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</row>
    <row r="114" spans="1:11" x14ac:dyDescent="0.1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</row>
    <row r="115" spans="1:11" x14ac:dyDescent="0.1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</row>
    <row r="116" spans="1:11" x14ac:dyDescent="0.1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</row>
    <row r="117" spans="1:11" x14ac:dyDescent="0.1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</row>
    <row r="118" spans="1:11" x14ac:dyDescent="0.1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</row>
    <row r="119" spans="1:11" x14ac:dyDescent="0.1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</row>
    <row r="120" spans="1:11" x14ac:dyDescent="0.1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</row>
    <row r="121" spans="1:11" x14ac:dyDescent="0.1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</row>
    <row r="122" spans="1:11" x14ac:dyDescent="0.1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</row>
    <row r="123" spans="1:11" x14ac:dyDescent="0.1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</row>
    <row r="124" spans="1:11" x14ac:dyDescent="0.1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</row>
    <row r="125" spans="1:11" x14ac:dyDescent="0.1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</row>
    <row r="126" spans="1:11" x14ac:dyDescent="0.1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</row>
    <row r="127" spans="1:11" x14ac:dyDescent="0.1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</row>
    <row r="128" spans="1:11" x14ac:dyDescent="0.1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</row>
    <row r="129" spans="1:11" x14ac:dyDescent="0.1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</row>
    <row r="130" spans="1:11" x14ac:dyDescent="0.1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</row>
    <row r="131" spans="1:11" x14ac:dyDescent="0.1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</row>
    <row r="132" spans="1:11" x14ac:dyDescent="0.1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</row>
    <row r="133" spans="1:11" x14ac:dyDescent="0.1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</row>
    <row r="134" spans="1:11" x14ac:dyDescent="0.1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</row>
    <row r="135" spans="1:11" x14ac:dyDescent="0.1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</row>
    <row r="136" spans="1:11" x14ac:dyDescent="0.1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</row>
    <row r="137" spans="1:11" x14ac:dyDescent="0.1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</row>
    <row r="138" spans="1:11" x14ac:dyDescent="0.15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</row>
    <row r="139" spans="1:11" x14ac:dyDescent="0.1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</row>
    <row r="140" spans="1:11" x14ac:dyDescent="0.1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</row>
    <row r="141" spans="1:11" x14ac:dyDescent="0.1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</row>
    <row r="142" spans="1:11" x14ac:dyDescent="0.1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</row>
    <row r="143" spans="1:11" x14ac:dyDescent="0.1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</row>
    <row r="144" spans="1:11" x14ac:dyDescent="0.1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</row>
    <row r="145" spans="1:11" x14ac:dyDescent="0.1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</row>
    <row r="146" spans="1:11" x14ac:dyDescent="0.1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</row>
    <row r="147" spans="1:11" x14ac:dyDescent="0.1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x14ac:dyDescent="0.1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x14ac:dyDescent="0.1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x14ac:dyDescent="0.1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x14ac:dyDescent="0.1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x14ac:dyDescent="0.1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x14ac:dyDescent="0.1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x14ac:dyDescent="0.1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x14ac:dyDescent="0.1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x14ac:dyDescent="0.1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x14ac:dyDescent="0.1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x14ac:dyDescent="0.1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x14ac:dyDescent="0.1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x14ac:dyDescent="0.1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x14ac:dyDescent="0.1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x14ac:dyDescent="0.1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x14ac:dyDescent="0.1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x14ac:dyDescent="0.1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x14ac:dyDescent="0.1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x14ac:dyDescent="0.1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x14ac:dyDescent="0.1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x14ac:dyDescent="0.1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x14ac:dyDescent="0.1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x14ac:dyDescent="0.1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x14ac:dyDescent="0.1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x14ac:dyDescent="0.1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x14ac:dyDescent="0.1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x14ac:dyDescent="0.1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x14ac:dyDescent="0.1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x14ac:dyDescent="0.1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x14ac:dyDescent="0.1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x14ac:dyDescent="0.1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x14ac:dyDescent="0.1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x14ac:dyDescent="0.1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x14ac:dyDescent="0.1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x14ac:dyDescent="0.1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x14ac:dyDescent="0.1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x14ac:dyDescent="0.1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x14ac:dyDescent="0.1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x14ac:dyDescent="0.1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x14ac:dyDescent="0.1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x14ac:dyDescent="0.1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x14ac:dyDescent="0.1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x14ac:dyDescent="0.1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x14ac:dyDescent="0.1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x14ac:dyDescent="0.1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x14ac:dyDescent="0.1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x14ac:dyDescent="0.1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x14ac:dyDescent="0.1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x14ac:dyDescent="0.1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x14ac:dyDescent="0.1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x14ac:dyDescent="0.1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x14ac:dyDescent="0.1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x14ac:dyDescent="0.1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x14ac:dyDescent="0.1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x14ac:dyDescent="0.1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x14ac:dyDescent="0.1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x14ac:dyDescent="0.1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x14ac:dyDescent="0.1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x14ac:dyDescent="0.1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x14ac:dyDescent="0.1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x14ac:dyDescent="0.1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x14ac:dyDescent="0.1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x14ac:dyDescent="0.1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x14ac:dyDescent="0.1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x14ac:dyDescent="0.1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x14ac:dyDescent="0.1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x14ac:dyDescent="0.1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x14ac:dyDescent="0.1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x14ac:dyDescent="0.1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x14ac:dyDescent="0.1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x14ac:dyDescent="0.1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x14ac:dyDescent="0.1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x14ac:dyDescent="0.1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x14ac:dyDescent="0.1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x14ac:dyDescent="0.1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x14ac:dyDescent="0.1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x14ac:dyDescent="0.1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x14ac:dyDescent="0.1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x14ac:dyDescent="0.1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x14ac:dyDescent="0.1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x14ac:dyDescent="0.1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x14ac:dyDescent="0.1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x14ac:dyDescent="0.1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x14ac:dyDescent="0.1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x14ac:dyDescent="0.1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x14ac:dyDescent="0.1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x14ac:dyDescent="0.1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x14ac:dyDescent="0.1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x14ac:dyDescent="0.1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x14ac:dyDescent="0.1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x14ac:dyDescent="0.1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x14ac:dyDescent="0.1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x14ac:dyDescent="0.1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x14ac:dyDescent="0.1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x14ac:dyDescent="0.1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x14ac:dyDescent="0.1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x14ac:dyDescent="0.1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x14ac:dyDescent="0.1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x14ac:dyDescent="0.1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x14ac:dyDescent="0.1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x14ac:dyDescent="0.1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x14ac:dyDescent="0.1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x14ac:dyDescent="0.1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  <row r="251" spans="1:11" x14ac:dyDescent="0.15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</row>
    <row r="252" spans="1:11" x14ac:dyDescent="0.15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</row>
    <row r="253" spans="1:11" x14ac:dyDescent="0.15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</row>
    <row r="254" spans="1:11" x14ac:dyDescent="0.15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</row>
    <row r="255" spans="1:11" x14ac:dyDescent="0.1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</row>
    <row r="256" spans="1:11" x14ac:dyDescent="0.15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</row>
    <row r="257" spans="1:11" x14ac:dyDescent="0.15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</row>
    <row r="258" spans="1:11" x14ac:dyDescent="0.15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</row>
    <row r="259" spans="1:11" x14ac:dyDescent="0.15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</row>
    <row r="260" spans="1:11" x14ac:dyDescent="0.15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</row>
    <row r="261" spans="1:11" x14ac:dyDescent="0.15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</row>
    <row r="262" spans="1:11" x14ac:dyDescent="0.15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</row>
    <row r="263" spans="1:11" x14ac:dyDescent="0.15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</row>
    <row r="264" spans="1:11" x14ac:dyDescent="0.15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</row>
    <row r="265" spans="1:11" x14ac:dyDescent="0.15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</row>
    <row r="266" spans="1:11" x14ac:dyDescent="0.15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</row>
    <row r="267" spans="1:11" x14ac:dyDescent="0.15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</row>
    <row r="268" spans="1:11" x14ac:dyDescent="0.15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</row>
    <row r="269" spans="1:11" x14ac:dyDescent="0.15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</row>
    <row r="270" spans="1:11" x14ac:dyDescent="0.15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</row>
    <row r="271" spans="1:11" x14ac:dyDescent="0.15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</row>
    <row r="272" spans="1:11" x14ac:dyDescent="0.15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</row>
    <row r="273" spans="1:11" x14ac:dyDescent="0.15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</row>
    <row r="274" spans="1:11" x14ac:dyDescent="0.15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</row>
    <row r="275" spans="1:11" x14ac:dyDescent="0.15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</row>
    <row r="276" spans="1:11" x14ac:dyDescent="0.15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</row>
    <row r="277" spans="1:11" x14ac:dyDescent="0.15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</row>
    <row r="278" spans="1:11" x14ac:dyDescent="0.15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</row>
    <row r="279" spans="1:11" x14ac:dyDescent="0.15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</row>
    <row r="280" spans="1:11" x14ac:dyDescent="0.15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</row>
    <row r="281" spans="1:11" x14ac:dyDescent="0.15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</row>
    <row r="282" spans="1:11" x14ac:dyDescent="0.15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</row>
    <row r="283" spans="1:11" x14ac:dyDescent="0.15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</row>
    <row r="284" spans="1:11" x14ac:dyDescent="0.15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</row>
    <row r="285" spans="1:11" x14ac:dyDescent="0.15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</row>
    <row r="286" spans="1:11" x14ac:dyDescent="0.15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</row>
    <row r="287" spans="1:11" x14ac:dyDescent="0.15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</row>
    <row r="288" spans="1:11" x14ac:dyDescent="0.15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</row>
    <row r="289" spans="1:11" x14ac:dyDescent="0.15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</row>
    <row r="290" spans="1:11" x14ac:dyDescent="0.15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</row>
    <row r="291" spans="1:11" x14ac:dyDescent="0.15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</row>
    <row r="292" spans="1:11" x14ac:dyDescent="0.15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</row>
    <row r="293" spans="1:11" x14ac:dyDescent="0.15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</row>
    <row r="294" spans="1:11" x14ac:dyDescent="0.15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</row>
    <row r="295" spans="1:11" x14ac:dyDescent="0.15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</row>
    <row r="296" spans="1:11" x14ac:dyDescent="0.15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</row>
    <row r="297" spans="1:11" x14ac:dyDescent="0.15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</row>
    <row r="298" spans="1:11" x14ac:dyDescent="0.15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</row>
    <row r="299" spans="1:11" x14ac:dyDescent="0.15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</row>
    <row r="300" spans="1:11" x14ac:dyDescent="0.15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</row>
    <row r="301" spans="1:11" x14ac:dyDescent="0.15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</row>
    <row r="302" spans="1:11" x14ac:dyDescent="0.15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</row>
    <row r="303" spans="1:11" x14ac:dyDescent="0.15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</row>
    <row r="304" spans="1:11" x14ac:dyDescent="0.15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</row>
    <row r="305" spans="1:11" x14ac:dyDescent="0.15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</row>
    <row r="306" spans="1:11" x14ac:dyDescent="0.15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</row>
    <row r="307" spans="1:11" x14ac:dyDescent="0.15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</row>
    <row r="308" spans="1:11" x14ac:dyDescent="0.15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</row>
    <row r="309" spans="1:11" x14ac:dyDescent="0.15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</row>
    <row r="310" spans="1:11" x14ac:dyDescent="0.15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</row>
    <row r="311" spans="1:11" x14ac:dyDescent="0.15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</row>
    <row r="312" spans="1:11" x14ac:dyDescent="0.15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</row>
    <row r="313" spans="1:11" x14ac:dyDescent="0.15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</row>
    <row r="314" spans="1:11" x14ac:dyDescent="0.15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</row>
    <row r="315" spans="1:11" x14ac:dyDescent="0.15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</row>
    <row r="316" spans="1:11" x14ac:dyDescent="0.15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</row>
    <row r="317" spans="1:11" x14ac:dyDescent="0.15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</row>
    <row r="318" spans="1:11" x14ac:dyDescent="0.15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</row>
    <row r="319" spans="1:11" x14ac:dyDescent="0.15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</row>
    <row r="320" spans="1:11" x14ac:dyDescent="0.15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</row>
    <row r="321" spans="1:11" x14ac:dyDescent="0.15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</row>
    <row r="322" spans="1:11" x14ac:dyDescent="0.15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</row>
    <row r="323" spans="1:11" x14ac:dyDescent="0.15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</row>
    <row r="324" spans="1:11" x14ac:dyDescent="0.15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</row>
    <row r="325" spans="1:11" x14ac:dyDescent="0.15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</row>
    <row r="326" spans="1:11" x14ac:dyDescent="0.15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</row>
    <row r="327" spans="1:11" x14ac:dyDescent="0.15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</row>
    <row r="328" spans="1:11" x14ac:dyDescent="0.15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</row>
    <row r="329" spans="1:11" x14ac:dyDescent="0.15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</row>
    <row r="330" spans="1:11" x14ac:dyDescent="0.15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</row>
    <row r="331" spans="1:11" x14ac:dyDescent="0.15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</row>
    <row r="332" spans="1:11" x14ac:dyDescent="0.15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</row>
    <row r="333" spans="1:11" x14ac:dyDescent="0.15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</row>
    <row r="334" spans="1:11" x14ac:dyDescent="0.15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</row>
    <row r="335" spans="1:11" x14ac:dyDescent="0.15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</row>
    <row r="336" spans="1:11" x14ac:dyDescent="0.15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</row>
    <row r="337" spans="1:11" x14ac:dyDescent="0.15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</row>
    <row r="338" spans="1:11" x14ac:dyDescent="0.15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</row>
    <row r="339" spans="1:11" x14ac:dyDescent="0.15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</row>
    <row r="340" spans="1:11" x14ac:dyDescent="0.15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</row>
    <row r="341" spans="1:11" x14ac:dyDescent="0.15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</row>
    <row r="342" spans="1:11" x14ac:dyDescent="0.15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</row>
    <row r="343" spans="1:11" x14ac:dyDescent="0.15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</row>
    <row r="344" spans="1:11" x14ac:dyDescent="0.15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</row>
    <row r="345" spans="1:11" x14ac:dyDescent="0.15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</row>
    <row r="346" spans="1:11" x14ac:dyDescent="0.15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</row>
    <row r="347" spans="1:11" x14ac:dyDescent="0.15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</row>
    <row r="348" spans="1:11" x14ac:dyDescent="0.15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</row>
    <row r="349" spans="1:11" x14ac:dyDescent="0.15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</row>
    <row r="350" spans="1:11" x14ac:dyDescent="0.15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</row>
    <row r="351" spans="1:11" x14ac:dyDescent="0.15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</row>
    <row r="352" spans="1:11" x14ac:dyDescent="0.15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</row>
    <row r="353" spans="1:11" x14ac:dyDescent="0.15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</row>
    <row r="354" spans="1:11" x14ac:dyDescent="0.15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</row>
    <row r="355" spans="1:11" x14ac:dyDescent="0.15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</row>
    <row r="356" spans="1:11" x14ac:dyDescent="0.15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</row>
    <row r="357" spans="1:11" x14ac:dyDescent="0.15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</row>
    <row r="358" spans="1:11" x14ac:dyDescent="0.15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</row>
    <row r="359" spans="1:11" x14ac:dyDescent="0.15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</row>
    <row r="360" spans="1:11" x14ac:dyDescent="0.15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</row>
    <row r="361" spans="1:11" x14ac:dyDescent="0.15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</row>
    <row r="362" spans="1:11" x14ac:dyDescent="0.15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</row>
    <row r="363" spans="1:11" x14ac:dyDescent="0.15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</row>
    <row r="364" spans="1:11" x14ac:dyDescent="0.15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</row>
    <row r="365" spans="1:11" x14ac:dyDescent="0.15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</row>
    <row r="366" spans="1:11" x14ac:dyDescent="0.15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</row>
    <row r="367" spans="1:11" x14ac:dyDescent="0.15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</row>
    <row r="368" spans="1:11" x14ac:dyDescent="0.15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</row>
    <row r="369" spans="1:11" x14ac:dyDescent="0.15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</row>
    <row r="370" spans="1:11" x14ac:dyDescent="0.15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</row>
    <row r="371" spans="1:11" x14ac:dyDescent="0.15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</row>
    <row r="372" spans="1:11" x14ac:dyDescent="0.15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</row>
    <row r="373" spans="1:11" x14ac:dyDescent="0.15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</row>
    <row r="374" spans="1:11" x14ac:dyDescent="0.15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</row>
    <row r="375" spans="1:11" x14ac:dyDescent="0.15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</row>
    <row r="376" spans="1:11" x14ac:dyDescent="0.15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</row>
    <row r="377" spans="1:11" x14ac:dyDescent="0.15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</row>
    <row r="378" spans="1:11" x14ac:dyDescent="0.15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</row>
    <row r="379" spans="1:11" x14ac:dyDescent="0.15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</row>
    <row r="380" spans="1:11" x14ac:dyDescent="0.15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</row>
    <row r="381" spans="1:11" x14ac:dyDescent="0.15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</row>
    <row r="382" spans="1:11" x14ac:dyDescent="0.15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</row>
    <row r="383" spans="1:11" x14ac:dyDescent="0.15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</row>
    <row r="384" spans="1:11" x14ac:dyDescent="0.15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</row>
    <row r="385" spans="1:11" x14ac:dyDescent="0.15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</row>
    <row r="386" spans="1:11" x14ac:dyDescent="0.15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</row>
    <row r="387" spans="1:11" x14ac:dyDescent="0.15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</row>
    <row r="388" spans="1:11" x14ac:dyDescent="0.15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</row>
    <row r="389" spans="1:11" x14ac:dyDescent="0.15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</row>
    <row r="390" spans="1:11" x14ac:dyDescent="0.15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</row>
    <row r="391" spans="1:11" x14ac:dyDescent="0.15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</row>
    <row r="392" spans="1:11" x14ac:dyDescent="0.15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</row>
    <row r="393" spans="1:11" x14ac:dyDescent="0.15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</row>
    <row r="394" spans="1:11" x14ac:dyDescent="0.15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</row>
    <row r="395" spans="1:11" x14ac:dyDescent="0.15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</row>
    <row r="396" spans="1:11" x14ac:dyDescent="0.15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</row>
    <row r="397" spans="1:11" x14ac:dyDescent="0.15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</row>
    <row r="398" spans="1:11" x14ac:dyDescent="0.15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</row>
    <row r="399" spans="1:11" x14ac:dyDescent="0.15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</row>
    <row r="400" spans="1:11" x14ac:dyDescent="0.15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</row>
    <row r="401" spans="1:11" x14ac:dyDescent="0.15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</row>
    <row r="402" spans="1:11" x14ac:dyDescent="0.15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</row>
    <row r="403" spans="1:11" x14ac:dyDescent="0.15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</row>
    <row r="404" spans="1:11" x14ac:dyDescent="0.15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</row>
    <row r="405" spans="1:11" x14ac:dyDescent="0.15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</row>
    <row r="406" spans="1:11" x14ac:dyDescent="0.15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</row>
    <row r="407" spans="1:11" x14ac:dyDescent="0.15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</row>
    <row r="408" spans="1:11" x14ac:dyDescent="0.15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</row>
    <row r="409" spans="1:11" x14ac:dyDescent="0.15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</row>
    <row r="410" spans="1:11" x14ac:dyDescent="0.15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</row>
    <row r="411" spans="1:11" x14ac:dyDescent="0.15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</row>
    <row r="412" spans="1:11" x14ac:dyDescent="0.15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</row>
    <row r="413" spans="1:11" x14ac:dyDescent="0.15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</row>
    <row r="414" spans="1:11" x14ac:dyDescent="0.15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</row>
    <row r="415" spans="1:11" x14ac:dyDescent="0.15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</row>
    <row r="416" spans="1:11" x14ac:dyDescent="0.15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</row>
    <row r="417" spans="1:11" x14ac:dyDescent="0.15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</row>
    <row r="418" spans="1:11" x14ac:dyDescent="0.15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</row>
    <row r="419" spans="1:11" x14ac:dyDescent="0.15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</row>
    <row r="420" spans="1:11" x14ac:dyDescent="0.15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</row>
    <row r="421" spans="1:11" x14ac:dyDescent="0.15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</row>
    <row r="422" spans="1:11" x14ac:dyDescent="0.15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</row>
    <row r="423" spans="1:11" x14ac:dyDescent="0.15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</row>
    <row r="424" spans="1:11" x14ac:dyDescent="0.15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</row>
    <row r="425" spans="1:11" x14ac:dyDescent="0.15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</row>
    <row r="426" spans="1:11" x14ac:dyDescent="0.15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</row>
    <row r="427" spans="1:11" x14ac:dyDescent="0.15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</row>
    <row r="428" spans="1:11" x14ac:dyDescent="0.15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</row>
    <row r="429" spans="1:11" x14ac:dyDescent="0.15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</row>
    <row r="430" spans="1:11" x14ac:dyDescent="0.15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</row>
    <row r="431" spans="1:11" x14ac:dyDescent="0.15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</row>
    <row r="432" spans="1:11" x14ac:dyDescent="0.15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</row>
    <row r="433" spans="1:11" x14ac:dyDescent="0.15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</row>
    <row r="434" spans="1:11" x14ac:dyDescent="0.15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</row>
    <row r="435" spans="1:11" x14ac:dyDescent="0.15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</row>
    <row r="436" spans="1:11" x14ac:dyDescent="0.15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</row>
    <row r="437" spans="1:11" x14ac:dyDescent="0.15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</row>
    <row r="438" spans="1:11" x14ac:dyDescent="0.15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</row>
    <row r="439" spans="1:11" x14ac:dyDescent="0.15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</row>
    <row r="440" spans="1:11" x14ac:dyDescent="0.15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</row>
    <row r="441" spans="1:11" x14ac:dyDescent="0.15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</row>
    <row r="442" spans="1:11" x14ac:dyDescent="0.15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</row>
    <row r="443" spans="1:11" x14ac:dyDescent="0.15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</row>
    <row r="444" spans="1:11" x14ac:dyDescent="0.15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</row>
    <row r="445" spans="1:11" x14ac:dyDescent="0.15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</row>
    <row r="446" spans="1:11" x14ac:dyDescent="0.15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</row>
    <row r="447" spans="1:11" x14ac:dyDescent="0.15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</row>
    <row r="448" spans="1:11" x14ac:dyDescent="0.15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</row>
    <row r="449" spans="1:11" x14ac:dyDescent="0.15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</row>
    <row r="450" spans="1:11" x14ac:dyDescent="0.15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</row>
    <row r="451" spans="1:11" x14ac:dyDescent="0.15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</row>
    <row r="452" spans="1:11" x14ac:dyDescent="0.15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</row>
    <row r="453" spans="1:11" x14ac:dyDescent="0.15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</row>
    <row r="454" spans="1:11" x14ac:dyDescent="0.15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</row>
    <row r="455" spans="1:11" x14ac:dyDescent="0.15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</row>
    <row r="456" spans="1:11" x14ac:dyDescent="0.15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</row>
    <row r="457" spans="1:11" x14ac:dyDescent="0.15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</row>
    <row r="458" spans="1:11" x14ac:dyDescent="0.15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</row>
    <row r="459" spans="1:11" x14ac:dyDescent="0.15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</row>
    <row r="460" spans="1:11" x14ac:dyDescent="0.15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</row>
    <row r="461" spans="1:11" x14ac:dyDescent="0.15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</row>
    <row r="462" spans="1:11" x14ac:dyDescent="0.15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</row>
    <row r="463" spans="1:11" x14ac:dyDescent="0.15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</row>
    <row r="464" spans="1:11" x14ac:dyDescent="0.15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</row>
    <row r="465" spans="1:11" x14ac:dyDescent="0.15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</row>
    <row r="466" spans="1:11" x14ac:dyDescent="0.15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</row>
    <row r="467" spans="1:11" x14ac:dyDescent="0.15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</row>
    <row r="468" spans="1:11" x14ac:dyDescent="0.15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</row>
    <row r="469" spans="1:11" x14ac:dyDescent="0.15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</row>
    <row r="470" spans="1:11" x14ac:dyDescent="0.15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</row>
    <row r="471" spans="1:11" x14ac:dyDescent="0.15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</row>
    <row r="472" spans="1:11" x14ac:dyDescent="0.15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</row>
    <row r="473" spans="1:11" x14ac:dyDescent="0.15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</row>
    <row r="474" spans="1:11" x14ac:dyDescent="0.15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</row>
    <row r="475" spans="1:11" x14ac:dyDescent="0.15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</row>
    <row r="476" spans="1:11" x14ac:dyDescent="0.15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</row>
    <row r="477" spans="1:11" x14ac:dyDescent="0.15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</row>
    <row r="478" spans="1:11" x14ac:dyDescent="0.15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</row>
    <row r="479" spans="1:11" x14ac:dyDescent="0.15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</row>
    <row r="480" spans="1:11" x14ac:dyDescent="0.15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</row>
    <row r="481" spans="1:11" x14ac:dyDescent="0.15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</row>
    <row r="482" spans="1:11" x14ac:dyDescent="0.15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</row>
    <row r="483" spans="1:11" x14ac:dyDescent="0.15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</row>
    <row r="484" spans="1:11" x14ac:dyDescent="0.15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</row>
    <row r="485" spans="1:11" x14ac:dyDescent="0.15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</row>
    <row r="486" spans="1:11" x14ac:dyDescent="0.15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</row>
    <row r="487" spans="1:11" x14ac:dyDescent="0.15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</row>
    <row r="488" spans="1:11" x14ac:dyDescent="0.15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</row>
    <row r="489" spans="1:11" x14ac:dyDescent="0.15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</row>
    <row r="490" spans="1:11" x14ac:dyDescent="0.15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</row>
    <row r="491" spans="1:11" x14ac:dyDescent="0.15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</row>
    <row r="492" spans="1:11" x14ac:dyDescent="0.15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</row>
    <row r="493" spans="1:11" x14ac:dyDescent="0.15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</row>
    <row r="494" spans="1:11" x14ac:dyDescent="0.15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</row>
    <row r="495" spans="1:11" x14ac:dyDescent="0.15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</row>
    <row r="496" spans="1:11" x14ac:dyDescent="0.15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</row>
    <row r="497" spans="1:11" x14ac:dyDescent="0.15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</row>
    <row r="498" spans="1:11" x14ac:dyDescent="0.15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</row>
    <row r="499" spans="1:11" x14ac:dyDescent="0.15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</row>
  </sheetData>
  <mergeCells count="1">
    <mergeCell ref="A5:J5"/>
  </mergeCells>
  <phoneticPr fontId="2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3"/>
  <sheetViews>
    <sheetView workbookViewId="0">
      <selection activeCell="N14" sqref="N14"/>
    </sheetView>
  </sheetViews>
  <sheetFormatPr defaultColWidth="9.375" defaultRowHeight="14.4" x14ac:dyDescent="0.15"/>
  <cols>
    <col min="1" max="1" width="14.5" style="38" bestFit="1" customWidth="1"/>
    <col min="2" max="2" width="11.5" style="39" bestFit="1" customWidth="1"/>
    <col min="3" max="16384" width="9.375" style="39"/>
  </cols>
  <sheetData>
    <row r="1" spans="1:13" x14ac:dyDescent="0.15">
      <c r="A1" s="38" t="s">
        <v>423</v>
      </c>
    </row>
    <row r="2" spans="1:13" x14ac:dyDescent="0.15">
      <c r="A2" s="38" t="s">
        <v>424</v>
      </c>
    </row>
    <row r="3" spans="1:13" x14ac:dyDescent="0.15">
      <c r="A3" s="38" t="s">
        <v>425</v>
      </c>
    </row>
    <row r="4" spans="1:13" x14ac:dyDescent="0.15">
      <c r="A4" s="38" t="s">
        <v>426</v>
      </c>
    </row>
    <row r="5" spans="1:13" x14ac:dyDescent="0.15">
      <c r="A5" s="38" t="s">
        <v>427</v>
      </c>
    </row>
    <row r="6" spans="1:13" x14ac:dyDescent="0.15">
      <c r="A6" s="40">
        <v>42848</v>
      </c>
    </row>
    <row r="7" spans="1:13" x14ac:dyDescent="0.15">
      <c r="A7" s="38" t="s">
        <v>428</v>
      </c>
    </row>
    <row r="8" spans="1:13" x14ac:dyDescent="0.15">
      <c r="A8" s="38" t="s">
        <v>429</v>
      </c>
    </row>
    <row r="9" spans="1:13" x14ac:dyDescent="0.15">
      <c r="A9" s="38" t="s">
        <v>430</v>
      </c>
    </row>
    <row r="10" spans="1:13" x14ac:dyDescent="0.15">
      <c r="A10" s="38" t="s">
        <v>431</v>
      </c>
    </row>
    <row r="11" spans="1:13" x14ac:dyDescent="0.15">
      <c r="A11" s="38">
        <v>1</v>
      </c>
      <c r="B11" s="39" t="e">
        <f>- YAMAHA FACTORY RACING TEAM</f>
        <v>#NAME?</v>
      </c>
    </row>
    <row r="12" spans="1:13" x14ac:dyDescent="0.15">
      <c r="A12" s="38" t="s">
        <v>432</v>
      </c>
    </row>
    <row r="13" spans="1:13" x14ac:dyDescent="0.15">
      <c r="A13" s="38" t="s">
        <v>433</v>
      </c>
      <c r="B13" s="39" t="s">
        <v>434</v>
      </c>
      <c r="C13" s="39" t="s">
        <v>435</v>
      </c>
      <c r="D13" s="39" t="s">
        <v>436</v>
      </c>
      <c r="E13" s="39" t="s">
        <v>437</v>
      </c>
      <c r="F13" s="39" t="s">
        <v>438</v>
      </c>
      <c r="G13" s="39" t="s">
        <v>439</v>
      </c>
      <c r="H13" s="39" t="s">
        <v>440</v>
      </c>
      <c r="I13" s="39" t="s">
        <v>441</v>
      </c>
      <c r="J13" s="39" t="s">
        <v>442</v>
      </c>
      <c r="K13" s="39" t="s">
        <v>443</v>
      </c>
      <c r="L13" s="39" t="s">
        <v>444</v>
      </c>
    </row>
    <row r="14" spans="1:13" x14ac:dyDescent="0.15">
      <c r="A14" s="38" t="s">
        <v>445</v>
      </c>
      <c r="B14" s="39" t="s">
        <v>446</v>
      </c>
      <c r="C14" s="39" t="s">
        <v>447</v>
      </c>
      <c r="D14" s="39" t="s">
        <v>448</v>
      </c>
      <c r="E14" s="39" t="s">
        <v>449</v>
      </c>
      <c r="F14" s="39" t="s">
        <v>450</v>
      </c>
      <c r="G14" s="39" t="s">
        <v>451</v>
      </c>
      <c r="H14" s="39" t="s">
        <v>452</v>
      </c>
      <c r="I14" s="39" t="s">
        <v>453</v>
      </c>
      <c r="J14" s="39" t="s">
        <v>454</v>
      </c>
      <c r="K14" s="39" t="s">
        <v>455</v>
      </c>
      <c r="L14" s="39" t="s">
        <v>456</v>
      </c>
    </row>
    <row r="15" spans="1:13" x14ac:dyDescent="0.15">
      <c r="A15" s="38" t="s">
        <v>457</v>
      </c>
      <c r="B15" s="39" t="s">
        <v>458</v>
      </c>
      <c r="C15" s="39" t="s">
        <v>459</v>
      </c>
      <c r="D15" s="39" t="s">
        <v>460</v>
      </c>
      <c r="E15" s="39" t="s">
        <v>461</v>
      </c>
      <c r="F15" s="39" t="s">
        <v>462</v>
      </c>
      <c r="G15" s="39" t="s">
        <v>462</v>
      </c>
      <c r="H15" s="39" t="s">
        <v>462</v>
      </c>
      <c r="I15" s="39" t="s">
        <v>462</v>
      </c>
      <c r="J15" s="39" t="s">
        <v>462</v>
      </c>
      <c r="K15" s="39" t="s">
        <v>462</v>
      </c>
      <c r="L15" s="39" t="s">
        <v>462</v>
      </c>
      <c r="M15" s="39" t="s">
        <v>461</v>
      </c>
    </row>
    <row r="16" spans="1:13" x14ac:dyDescent="0.15">
      <c r="A16" s="38">
        <v>5</v>
      </c>
      <c r="B16" s="39" t="s">
        <v>463</v>
      </c>
    </row>
    <row r="17" spans="1:13" x14ac:dyDescent="0.15">
      <c r="A17" s="38" t="s">
        <v>464</v>
      </c>
    </row>
    <row r="18" spans="1:13" x14ac:dyDescent="0.15">
      <c r="A18" s="38" t="s">
        <v>433</v>
      </c>
      <c r="B18" s="39" t="s">
        <v>465</v>
      </c>
      <c r="C18" s="39" t="s">
        <v>447</v>
      </c>
      <c r="D18" s="39" t="s">
        <v>466</v>
      </c>
      <c r="E18" s="39" t="s">
        <v>439</v>
      </c>
      <c r="F18" s="39" t="s">
        <v>467</v>
      </c>
      <c r="G18" s="39" t="s">
        <v>443</v>
      </c>
      <c r="H18" s="39" t="s">
        <v>468</v>
      </c>
      <c r="I18" s="39" t="s">
        <v>469</v>
      </c>
      <c r="J18" s="39" t="s">
        <v>470</v>
      </c>
      <c r="K18" s="39" t="s">
        <v>471</v>
      </c>
      <c r="L18" s="39" t="s">
        <v>472</v>
      </c>
    </row>
    <row r="19" spans="1:13" x14ac:dyDescent="0.15">
      <c r="A19" s="38" t="s">
        <v>445</v>
      </c>
      <c r="B19" s="39" t="s">
        <v>473</v>
      </c>
      <c r="C19" s="39" t="s">
        <v>459</v>
      </c>
      <c r="D19" s="39" t="s">
        <v>474</v>
      </c>
      <c r="E19" s="39" t="s">
        <v>451</v>
      </c>
      <c r="F19" s="39" t="s">
        <v>475</v>
      </c>
      <c r="G19" s="39" t="s">
        <v>455</v>
      </c>
      <c r="H19" s="39" t="s">
        <v>476</v>
      </c>
      <c r="I19" s="39" t="s">
        <v>477</v>
      </c>
      <c r="J19" s="39" t="s">
        <v>478</v>
      </c>
      <c r="K19" s="39" t="s">
        <v>479</v>
      </c>
      <c r="L19" s="39" t="s">
        <v>480</v>
      </c>
    </row>
    <row r="20" spans="1:13" x14ac:dyDescent="0.15">
      <c r="A20" s="38" t="s">
        <v>457</v>
      </c>
      <c r="B20" s="39" t="s">
        <v>481</v>
      </c>
      <c r="C20" s="39" t="s">
        <v>437</v>
      </c>
      <c r="D20" s="39" t="s">
        <v>482</v>
      </c>
      <c r="E20" s="39" t="s">
        <v>441</v>
      </c>
      <c r="F20" s="39" t="s">
        <v>483</v>
      </c>
      <c r="G20" s="39" t="s">
        <v>484</v>
      </c>
      <c r="H20" s="39" t="s">
        <v>485</v>
      </c>
      <c r="I20" s="39" t="s">
        <v>486</v>
      </c>
      <c r="J20" s="39" t="s">
        <v>487</v>
      </c>
      <c r="K20" s="39" t="s">
        <v>488</v>
      </c>
      <c r="L20" s="39" t="s">
        <v>489</v>
      </c>
    </row>
    <row r="21" spans="1:13" x14ac:dyDescent="0.15">
      <c r="A21" s="38" t="s">
        <v>435</v>
      </c>
      <c r="B21" s="39" t="s">
        <v>490</v>
      </c>
      <c r="C21" s="39" t="s">
        <v>449</v>
      </c>
      <c r="D21" s="39" t="s">
        <v>491</v>
      </c>
      <c r="E21" s="39" t="s">
        <v>453</v>
      </c>
      <c r="F21" s="39" t="s">
        <v>492</v>
      </c>
      <c r="G21" s="39" t="s">
        <v>493</v>
      </c>
      <c r="H21" s="39" t="s">
        <v>494</v>
      </c>
      <c r="I21" s="39" t="s">
        <v>461</v>
      </c>
      <c r="J21" s="39" t="s">
        <v>462</v>
      </c>
      <c r="K21" s="39" t="s">
        <v>462</v>
      </c>
      <c r="L21" s="39" t="s">
        <v>462</v>
      </c>
      <c r="M21" s="39" t="s">
        <v>461</v>
      </c>
    </row>
    <row r="22" spans="1:13" x14ac:dyDescent="0.15">
      <c r="A22" s="38">
        <v>9</v>
      </c>
      <c r="B22" s="39" t="e">
        <f>- YAMALUBE RACING TEAM</f>
        <v>#NAME?</v>
      </c>
    </row>
    <row r="23" spans="1:13" x14ac:dyDescent="0.15">
      <c r="A23" s="38" t="s">
        <v>495</v>
      </c>
    </row>
    <row r="24" spans="1:13" x14ac:dyDescent="0.15">
      <c r="A24" s="38" t="s">
        <v>433</v>
      </c>
      <c r="B24" s="39" t="s">
        <v>496</v>
      </c>
      <c r="C24" s="39" t="s">
        <v>437</v>
      </c>
      <c r="D24" s="39" t="s">
        <v>497</v>
      </c>
      <c r="E24" s="39" t="s">
        <v>443</v>
      </c>
      <c r="F24" s="39" t="s">
        <v>498</v>
      </c>
      <c r="G24" s="39" t="s">
        <v>486</v>
      </c>
      <c r="H24" s="39" t="s">
        <v>499</v>
      </c>
      <c r="I24" s="39" t="s">
        <v>500</v>
      </c>
      <c r="J24" s="39" t="s">
        <v>501</v>
      </c>
      <c r="K24" s="39" t="s">
        <v>502</v>
      </c>
      <c r="L24" s="39" t="s">
        <v>503</v>
      </c>
    </row>
    <row r="25" spans="1:13" x14ac:dyDescent="0.15">
      <c r="A25" s="38" t="s">
        <v>445</v>
      </c>
      <c r="B25" s="39" t="s">
        <v>504</v>
      </c>
      <c r="C25" s="39" t="s">
        <v>449</v>
      </c>
      <c r="D25" s="39" t="s">
        <v>505</v>
      </c>
      <c r="E25" s="39" t="s">
        <v>455</v>
      </c>
      <c r="F25" s="39" t="s">
        <v>506</v>
      </c>
      <c r="G25" s="39" t="s">
        <v>471</v>
      </c>
      <c r="H25" s="39" t="s">
        <v>507</v>
      </c>
      <c r="I25" s="39" t="s">
        <v>508</v>
      </c>
      <c r="J25" s="39" t="s">
        <v>509</v>
      </c>
      <c r="K25" s="39" t="s">
        <v>510</v>
      </c>
      <c r="L25" s="39" t="s">
        <v>511</v>
      </c>
    </row>
    <row r="26" spans="1:13" x14ac:dyDescent="0.15">
      <c r="A26" s="38" t="s">
        <v>457</v>
      </c>
      <c r="B26" s="39" t="s">
        <v>512</v>
      </c>
      <c r="C26" s="39" t="s">
        <v>439</v>
      </c>
      <c r="D26" s="39" t="s">
        <v>513</v>
      </c>
      <c r="E26" s="39" t="s">
        <v>484</v>
      </c>
      <c r="F26" s="39" t="s">
        <v>514</v>
      </c>
      <c r="G26" s="39" t="s">
        <v>479</v>
      </c>
      <c r="H26" s="39" t="s">
        <v>515</v>
      </c>
      <c r="I26" s="39" t="s">
        <v>516</v>
      </c>
      <c r="J26" s="39" t="s">
        <v>517</v>
      </c>
      <c r="K26" s="39" t="s">
        <v>518</v>
      </c>
      <c r="L26" s="39" t="s">
        <v>519</v>
      </c>
    </row>
    <row r="27" spans="1:13" x14ac:dyDescent="0.15">
      <c r="A27" s="38" t="s">
        <v>435</v>
      </c>
      <c r="B27" s="39" t="s">
        <v>520</v>
      </c>
      <c r="C27" s="39" t="s">
        <v>451</v>
      </c>
      <c r="D27" s="39" t="s">
        <v>521</v>
      </c>
      <c r="E27" s="39" t="s">
        <v>493</v>
      </c>
      <c r="F27" s="39" t="s">
        <v>522</v>
      </c>
      <c r="G27" s="39" t="s">
        <v>488</v>
      </c>
      <c r="H27" s="39" t="s">
        <v>523</v>
      </c>
      <c r="I27" s="39" t="s">
        <v>524</v>
      </c>
      <c r="J27" s="39" t="s">
        <v>525</v>
      </c>
      <c r="K27" s="39" t="s">
        <v>526</v>
      </c>
      <c r="L27" s="39" t="s">
        <v>527</v>
      </c>
    </row>
    <row r="28" spans="1:13" x14ac:dyDescent="0.15">
      <c r="A28" s="38" t="s">
        <v>447</v>
      </c>
      <c r="B28" s="39" t="s">
        <v>528</v>
      </c>
      <c r="C28" s="39" t="s">
        <v>441</v>
      </c>
      <c r="D28" s="39" t="s">
        <v>529</v>
      </c>
      <c r="E28" s="39" t="s">
        <v>469</v>
      </c>
      <c r="F28" s="39" t="s">
        <v>530</v>
      </c>
      <c r="G28" s="39" t="s">
        <v>531</v>
      </c>
      <c r="H28" s="39" t="s">
        <v>532</v>
      </c>
      <c r="I28" s="39" t="s">
        <v>533</v>
      </c>
      <c r="J28" s="39" t="s">
        <v>534</v>
      </c>
      <c r="K28" s="39" t="s">
        <v>535</v>
      </c>
      <c r="L28" s="39" t="s">
        <v>536</v>
      </c>
    </row>
    <row r="29" spans="1:13" x14ac:dyDescent="0.15">
      <c r="A29" s="38" t="s">
        <v>459</v>
      </c>
      <c r="B29" s="39" t="s">
        <v>537</v>
      </c>
      <c r="C29" s="39" t="s">
        <v>453</v>
      </c>
      <c r="D29" s="39" t="s">
        <v>538</v>
      </c>
      <c r="E29" s="39" t="s">
        <v>477</v>
      </c>
      <c r="F29" s="39" t="s">
        <v>539</v>
      </c>
      <c r="G29" s="39" t="s">
        <v>540</v>
      </c>
      <c r="H29" s="39" t="s">
        <v>541</v>
      </c>
      <c r="I29" s="39" t="s">
        <v>542</v>
      </c>
      <c r="J29" s="39" t="s">
        <v>543</v>
      </c>
      <c r="K29" s="39" t="s">
        <v>461</v>
      </c>
      <c r="L29" s="39" t="s">
        <v>462</v>
      </c>
      <c r="M29" s="39" t="s">
        <v>461</v>
      </c>
    </row>
    <row r="30" spans="1:13" x14ac:dyDescent="0.15">
      <c r="A30" s="38">
        <v>12</v>
      </c>
      <c r="B30" s="39" t="e">
        <f>- ヨシムラスズキMOTUL</f>
        <v>#NAME?</v>
      </c>
    </row>
    <row r="31" spans="1:13" x14ac:dyDescent="0.15">
      <c r="A31" s="38" t="s">
        <v>544</v>
      </c>
    </row>
    <row r="32" spans="1:13" x14ac:dyDescent="0.15">
      <c r="A32" s="38" t="s">
        <v>433</v>
      </c>
      <c r="B32" s="39" t="s">
        <v>545</v>
      </c>
      <c r="C32" s="39" t="s">
        <v>437</v>
      </c>
      <c r="D32" s="39" t="s">
        <v>546</v>
      </c>
      <c r="E32" s="39" t="s">
        <v>443</v>
      </c>
      <c r="F32" s="39" t="s">
        <v>547</v>
      </c>
      <c r="G32" s="39" t="s">
        <v>486</v>
      </c>
      <c r="H32" s="39" t="s">
        <v>548</v>
      </c>
      <c r="I32" s="39" t="s">
        <v>500</v>
      </c>
      <c r="J32" s="39" t="s">
        <v>549</v>
      </c>
      <c r="K32" s="39" t="s">
        <v>502</v>
      </c>
      <c r="L32" s="39" t="s">
        <v>550</v>
      </c>
    </row>
    <row r="33" spans="1:13" x14ac:dyDescent="0.15">
      <c r="A33" s="38" t="s">
        <v>445</v>
      </c>
      <c r="B33" s="39" t="s">
        <v>551</v>
      </c>
      <c r="C33" s="39" t="s">
        <v>449</v>
      </c>
      <c r="D33" s="39" t="s">
        <v>552</v>
      </c>
      <c r="E33" s="39" t="s">
        <v>455</v>
      </c>
      <c r="F33" s="39" t="s">
        <v>553</v>
      </c>
      <c r="G33" s="39" t="s">
        <v>471</v>
      </c>
      <c r="H33" s="39" t="s">
        <v>554</v>
      </c>
      <c r="I33" s="39" t="s">
        <v>508</v>
      </c>
      <c r="J33" s="39" t="s">
        <v>555</v>
      </c>
      <c r="K33" s="39" t="s">
        <v>510</v>
      </c>
      <c r="L33" s="39" t="s">
        <v>556</v>
      </c>
    </row>
    <row r="34" spans="1:13" x14ac:dyDescent="0.15">
      <c r="A34" s="38" t="s">
        <v>457</v>
      </c>
      <c r="B34" s="39" t="s">
        <v>557</v>
      </c>
      <c r="C34" s="39" t="s">
        <v>439</v>
      </c>
      <c r="D34" s="39" t="s">
        <v>558</v>
      </c>
      <c r="E34" s="39" t="s">
        <v>484</v>
      </c>
      <c r="F34" s="39" t="s">
        <v>559</v>
      </c>
      <c r="G34" s="39" t="s">
        <v>479</v>
      </c>
      <c r="H34" s="39" t="s">
        <v>560</v>
      </c>
      <c r="I34" s="39" t="s">
        <v>516</v>
      </c>
      <c r="J34" s="39" t="s">
        <v>561</v>
      </c>
      <c r="K34" s="39" t="s">
        <v>518</v>
      </c>
      <c r="L34" s="39" t="s">
        <v>562</v>
      </c>
    </row>
    <row r="35" spans="1:13" x14ac:dyDescent="0.15">
      <c r="A35" s="38" t="s">
        <v>435</v>
      </c>
      <c r="B35" s="39" t="s">
        <v>563</v>
      </c>
      <c r="C35" s="39" t="s">
        <v>451</v>
      </c>
      <c r="D35" s="39" t="s">
        <v>564</v>
      </c>
      <c r="E35" s="39" t="s">
        <v>493</v>
      </c>
      <c r="F35" s="39" t="s">
        <v>565</v>
      </c>
      <c r="G35" s="39" t="s">
        <v>488</v>
      </c>
      <c r="H35" s="39" t="s">
        <v>566</v>
      </c>
      <c r="I35" s="39" t="s">
        <v>524</v>
      </c>
      <c r="J35" s="39" t="s">
        <v>567</v>
      </c>
      <c r="K35" s="39" t="s">
        <v>526</v>
      </c>
      <c r="L35" s="39" t="s">
        <v>568</v>
      </c>
    </row>
    <row r="36" spans="1:13" x14ac:dyDescent="0.15">
      <c r="A36" s="38" t="s">
        <v>447</v>
      </c>
      <c r="B36" s="39" t="s">
        <v>569</v>
      </c>
      <c r="C36" s="39" t="s">
        <v>441</v>
      </c>
      <c r="D36" s="39" t="s">
        <v>570</v>
      </c>
      <c r="E36" s="39" t="s">
        <v>469</v>
      </c>
      <c r="F36" s="39" t="s">
        <v>571</v>
      </c>
      <c r="G36" s="39" t="s">
        <v>531</v>
      </c>
      <c r="H36" s="39" t="s">
        <v>572</v>
      </c>
      <c r="I36" s="39" t="s">
        <v>533</v>
      </c>
      <c r="J36" s="39" t="s">
        <v>573</v>
      </c>
      <c r="K36" s="39" t="s">
        <v>535</v>
      </c>
      <c r="L36" s="39" t="s">
        <v>574</v>
      </c>
    </row>
    <row r="37" spans="1:13" x14ac:dyDescent="0.15">
      <c r="A37" s="38" t="s">
        <v>459</v>
      </c>
      <c r="B37" s="39" t="s">
        <v>575</v>
      </c>
      <c r="C37" s="39" t="s">
        <v>453</v>
      </c>
      <c r="D37" s="39" t="s">
        <v>576</v>
      </c>
      <c r="E37" s="39" t="s">
        <v>477</v>
      </c>
      <c r="F37" s="39" t="s">
        <v>577</v>
      </c>
      <c r="G37" s="39" t="s">
        <v>540</v>
      </c>
      <c r="H37" s="39" t="s">
        <v>578</v>
      </c>
      <c r="I37" s="39" t="s">
        <v>542</v>
      </c>
      <c r="J37" s="39" t="s">
        <v>579</v>
      </c>
      <c r="K37" s="39" t="s">
        <v>461</v>
      </c>
      <c r="L37" s="39" t="s">
        <v>462</v>
      </c>
      <c r="M37" s="39" t="s">
        <v>461</v>
      </c>
    </row>
    <row r="38" spans="1:13" x14ac:dyDescent="0.15">
      <c r="A38" s="38">
        <v>13</v>
      </c>
      <c r="B38" s="39" t="e">
        <f>- オートテクニックスポーツPGR</f>
        <v>#NAME?</v>
      </c>
    </row>
    <row r="39" spans="1:13" x14ac:dyDescent="0.15">
      <c r="A39" s="38" t="s">
        <v>580</v>
      </c>
    </row>
    <row r="40" spans="1:13" x14ac:dyDescent="0.15">
      <c r="A40" s="38" t="s">
        <v>433</v>
      </c>
      <c r="B40" s="39" t="s">
        <v>581</v>
      </c>
      <c r="C40" s="39" t="s">
        <v>437</v>
      </c>
      <c r="D40" s="39" t="s">
        <v>582</v>
      </c>
      <c r="E40" s="39" t="s">
        <v>443</v>
      </c>
      <c r="F40" s="39" t="s">
        <v>583</v>
      </c>
      <c r="G40" s="39" t="s">
        <v>486</v>
      </c>
      <c r="H40" s="39" t="s">
        <v>584</v>
      </c>
      <c r="I40" s="39" t="s">
        <v>500</v>
      </c>
      <c r="J40" s="39" t="s">
        <v>585</v>
      </c>
      <c r="K40" s="39" t="s">
        <v>502</v>
      </c>
      <c r="L40" s="39" t="s">
        <v>586</v>
      </c>
    </row>
    <row r="41" spans="1:13" x14ac:dyDescent="0.15">
      <c r="A41" s="38" t="s">
        <v>445</v>
      </c>
      <c r="B41" s="39" t="s">
        <v>587</v>
      </c>
      <c r="C41" s="39" t="s">
        <v>449</v>
      </c>
      <c r="D41" s="39" t="s">
        <v>588</v>
      </c>
      <c r="E41" s="39" t="s">
        <v>455</v>
      </c>
      <c r="F41" s="39" t="s">
        <v>589</v>
      </c>
      <c r="G41" s="39" t="s">
        <v>471</v>
      </c>
      <c r="H41" s="39" t="s">
        <v>590</v>
      </c>
      <c r="I41" s="39" t="s">
        <v>508</v>
      </c>
      <c r="J41" s="39" t="s">
        <v>591</v>
      </c>
      <c r="K41" s="39" t="s">
        <v>510</v>
      </c>
      <c r="L41" s="39" t="s">
        <v>592</v>
      </c>
    </row>
    <row r="42" spans="1:13" x14ac:dyDescent="0.15">
      <c r="A42" s="38" t="s">
        <v>457</v>
      </c>
      <c r="B42" s="39" t="s">
        <v>593</v>
      </c>
      <c r="C42" s="39" t="s">
        <v>439</v>
      </c>
      <c r="D42" s="39" t="s">
        <v>594</v>
      </c>
      <c r="E42" s="39" t="s">
        <v>484</v>
      </c>
      <c r="F42" s="39" t="s">
        <v>595</v>
      </c>
      <c r="G42" s="39" t="s">
        <v>479</v>
      </c>
      <c r="H42" s="39" t="s">
        <v>596</v>
      </c>
      <c r="I42" s="39" t="s">
        <v>516</v>
      </c>
      <c r="J42" s="39" t="s">
        <v>597</v>
      </c>
      <c r="K42" s="39" t="s">
        <v>518</v>
      </c>
      <c r="L42" s="39" t="s">
        <v>598</v>
      </c>
    </row>
    <row r="43" spans="1:13" x14ac:dyDescent="0.15">
      <c r="A43" s="38" t="s">
        <v>435</v>
      </c>
      <c r="B43" s="39" t="s">
        <v>599</v>
      </c>
      <c r="C43" s="39" t="s">
        <v>451</v>
      </c>
      <c r="D43" s="39" t="s">
        <v>600</v>
      </c>
      <c r="E43" s="39" t="s">
        <v>493</v>
      </c>
      <c r="F43" s="39" t="s">
        <v>601</v>
      </c>
      <c r="G43" s="39" t="s">
        <v>488</v>
      </c>
      <c r="H43" s="39" t="s">
        <v>602</v>
      </c>
      <c r="I43" s="39" t="s">
        <v>524</v>
      </c>
      <c r="J43" s="39" t="s">
        <v>603</v>
      </c>
      <c r="K43" s="39" t="s">
        <v>526</v>
      </c>
      <c r="L43" s="39" t="s">
        <v>604</v>
      </c>
    </row>
    <row r="44" spans="1:13" x14ac:dyDescent="0.15">
      <c r="A44" s="38" t="s">
        <v>447</v>
      </c>
      <c r="B44" s="39" t="s">
        <v>605</v>
      </c>
      <c r="C44" s="39" t="s">
        <v>441</v>
      </c>
      <c r="D44" s="39" t="s">
        <v>606</v>
      </c>
      <c r="E44" s="39" t="s">
        <v>469</v>
      </c>
      <c r="F44" s="39" t="s">
        <v>607</v>
      </c>
      <c r="G44" s="39" t="s">
        <v>531</v>
      </c>
      <c r="H44" s="39" t="s">
        <v>608</v>
      </c>
      <c r="I44" s="39" t="s">
        <v>533</v>
      </c>
      <c r="J44" s="39" t="s">
        <v>609</v>
      </c>
      <c r="K44" s="39" t="s">
        <v>535</v>
      </c>
      <c r="L44" s="39" t="s">
        <v>610</v>
      </c>
    </row>
    <row r="45" spans="1:13" x14ac:dyDescent="0.15">
      <c r="A45" s="38" t="s">
        <v>459</v>
      </c>
      <c r="B45" s="39" t="s">
        <v>611</v>
      </c>
      <c r="C45" s="39" t="s">
        <v>453</v>
      </c>
      <c r="D45" s="39" t="s">
        <v>612</v>
      </c>
      <c r="E45" s="39" t="s">
        <v>477</v>
      </c>
      <c r="F45" s="39" t="s">
        <v>613</v>
      </c>
      <c r="G45" s="39" t="s">
        <v>540</v>
      </c>
      <c r="H45" s="39" t="s">
        <v>614</v>
      </c>
      <c r="I45" s="39" t="s">
        <v>542</v>
      </c>
      <c r="J45" s="39" t="s">
        <v>615</v>
      </c>
      <c r="K45" s="39" t="s">
        <v>461</v>
      </c>
      <c r="L45" s="39" t="s">
        <v>462</v>
      </c>
      <c r="M45" s="39" t="s">
        <v>461</v>
      </c>
    </row>
    <row r="46" spans="1:13" x14ac:dyDescent="0.15">
      <c r="A46" s="38">
        <v>16</v>
      </c>
      <c r="B46" s="39" t="s">
        <v>616</v>
      </c>
    </row>
    <row r="47" spans="1:13" x14ac:dyDescent="0.15">
      <c r="A47" s="38" t="s">
        <v>617</v>
      </c>
    </row>
    <row r="48" spans="1:13" x14ac:dyDescent="0.15">
      <c r="A48" s="38" t="s">
        <v>433</v>
      </c>
      <c r="B48" s="39" t="s">
        <v>618</v>
      </c>
      <c r="C48" s="39" t="s">
        <v>437</v>
      </c>
      <c r="D48" s="39" t="s">
        <v>619</v>
      </c>
      <c r="E48" s="39" t="s">
        <v>443</v>
      </c>
      <c r="F48" s="39" t="s">
        <v>620</v>
      </c>
      <c r="G48" s="39" t="s">
        <v>486</v>
      </c>
      <c r="H48" s="39" t="s">
        <v>621</v>
      </c>
      <c r="I48" s="39" t="s">
        <v>500</v>
      </c>
      <c r="J48" s="39" t="s">
        <v>622</v>
      </c>
      <c r="K48" s="39" t="s">
        <v>542</v>
      </c>
      <c r="L48" s="39" t="s">
        <v>623</v>
      </c>
    </row>
    <row r="49" spans="1:13" x14ac:dyDescent="0.15">
      <c r="A49" s="38" t="s">
        <v>445</v>
      </c>
      <c r="B49" s="39" t="s">
        <v>624</v>
      </c>
      <c r="C49" s="39" t="s">
        <v>449</v>
      </c>
      <c r="D49" s="39" t="s">
        <v>625</v>
      </c>
      <c r="E49" s="39" t="s">
        <v>455</v>
      </c>
      <c r="F49" s="39" t="s">
        <v>626</v>
      </c>
      <c r="G49" s="39" t="s">
        <v>471</v>
      </c>
      <c r="H49" s="39" t="s">
        <v>627</v>
      </c>
      <c r="I49" s="39" t="s">
        <v>508</v>
      </c>
      <c r="J49" s="39" t="s">
        <v>628</v>
      </c>
      <c r="K49" s="39" t="s">
        <v>502</v>
      </c>
      <c r="L49" s="39" t="s">
        <v>629</v>
      </c>
    </row>
    <row r="50" spans="1:13" x14ac:dyDescent="0.15">
      <c r="A50" s="38" t="s">
        <v>457</v>
      </c>
      <c r="B50" s="39" t="s">
        <v>630</v>
      </c>
      <c r="C50" s="39" t="s">
        <v>439</v>
      </c>
      <c r="D50" s="39" t="s">
        <v>631</v>
      </c>
      <c r="E50" s="39" t="s">
        <v>484</v>
      </c>
      <c r="F50" s="39" t="s">
        <v>632</v>
      </c>
      <c r="G50" s="39" t="s">
        <v>479</v>
      </c>
      <c r="H50" s="39" t="s">
        <v>633</v>
      </c>
      <c r="I50" s="39" t="s">
        <v>516</v>
      </c>
      <c r="J50" s="39" t="s">
        <v>634</v>
      </c>
      <c r="K50" s="39" t="s">
        <v>510</v>
      </c>
      <c r="L50" s="39" t="s">
        <v>635</v>
      </c>
    </row>
    <row r="51" spans="1:13" x14ac:dyDescent="0.15">
      <c r="A51" s="38" t="s">
        <v>435</v>
      </c>
      <c r="B51" s="39" t="s">
        <v>636</v>
      </c>
      <c r="C51" s="39" t="s">
        <v>451</v>
      </c>
      <c r="D51" s="39" t="s">
        <v>637</v>
      </c>
      <c r="E51" s="39" t="s">
        <v>493</v>
      </c>
      <c r="F51" s="39" t="s">
        <v>638</v>
      </c>
      <c r="G51" s="39" t="s">
        <v>488</v>
      </c>
      <c r="H51" s="39" t="s">
        <v>639</v>
      </c>
      <c r="I51" s="39" t="s">
        <v>524</v>
      </c>
      <c r="J51" s="39" t="s">
        <v>640</v>
      </c>
      <c r="K51" s="39" t="s">
        <v>518</v>
      </c>
      <c r="L51" s="39" t="s">
        <v>641</v>
      </c>
    </row>
    <row r="52" spans="1:13" x14ac:dyDescent="0.15">
      <c r="A52" s="38" t="s">
        <v>447</v>
      </c>
      <c r="B52" s="39" t="s">
        <v>642</v>
      </c>
      <c r="C52" s="39" t="s">
        <v>441</v>
      </c>
      <c r="D52" s="39" t="s">
        <v>643</v>
      </c>
      <c r="E52" s="39" t="s">
        <v>469</v>
      </c>
      <c r="F52" s="39" t="s">
        <v>644</v>
      </c>
      <c r="G52" s="39" t="s">
        <v>531</v>
      </c>
      <c r="H52" s="39" t="s">
        <v>645</v>
      </c>
      <c r="I52" s="39" t="s">
        <v>533</v>
      </c>
      <c r="J52" s="39" t="s">
        <v>646</v>
      </c>
      <c r="K52" s="39" t="s">
        <v>526</v>
      </c>
      <c r="L52" s="39" t="s">
        <v>647</v>
      </c>
    </row>
    <row r="53" spans="1:13" x14ac:dyDescent="0.15">
      <c r="A53" s="38" t="s">
        <v>459</v>
      </c>
      <c r="B53" s="39" t="s">
        <v>648</v>
      </c>
      <c r="C53" s="39" t="s">
        <v>453</v>
      </c>
      <c r="D53" s="39" t="s">
        <v>649</v>
      </c>
      <c r="E53" s="39" t="s">
        <v>477</v>
      </c>
      <c r="F53" s="39" t="s">
        <v>650</v>
      </c>
      <c r="G53" s="39" t="s">
        <v>540</v>
      </c>
      <c r="H53" s="39" t="s">
        <v>651</v>
      </c>
      <c r="I53" s="39" t="s">
        <v>461</v>
      </c>
      <c r="J53" s="39" t="s">
        <v>462</v>
      </c>
      <c r="K53" s="39" t="s">
        <v>462</v>
      </c>
      <c r="L53" s="39" t="s">
        <v>462</v>
      </c>
      <c r="M53" s="39" t="s">
        <v>461</v>
      </c>
    </row>
    <row r="54" spans="1:13" x14ac:dyDescent="0.15">
      <c r="A54" s="38">
        <v>18</v>
      </c>
      <c r="B54" s="39" t="e">
        <f>- ＧＢＳレーシング YAMAHA</f>
        <v>#NAME?</v>
      </c>
    </row>
    <row r="55" spans="1:13" x14ac:dyDescent="0.15">
      <c r="A55" s="38" t="s">
        <v>652</v>
      </c>
    </row>
    <row r="56" spans="1:13" x14ac:dyDescent="0.15">
      <c r="A56" s="38" t="s">
        <v>433</v>
      </c>
      <c r="B56" s="39" t="s">
        <v>653</v>
      </c>
      <c r="C56" s="39" t="s">
        <v>437</v>
      </c>
      <c r="D56" s="39" t="s">
        <v>654</v>
      </c>
      <c r="E56" s="39" t="s">
        <v>443</v>
      </c>
      <c r="F56" s="39" t="s">
        <v>655</v>
      </c>
      <c r="G56" s="39" t="s">
        <v>486</v>
      </c>
      <c r="H56" s="39" t="s">
        <v>656</v>
      </c>
      <c r="I56" s="39" t="s">
        <v>500</v>
      </c>
      <c r="J56" s="39" t="s">
        <v>657</v>
      </c>
      <c r="K56" s="39" t="s">
        <v>502</v>
      </c>
      <c r="L56" s="39" t="s">
        <v>658</v>
      </c>
    </row>
    <row r="57" spans="1:13" x14ac:dyDescent="0.15">
      <c r="A57" s="38" t="s">
        <v>445</v>
      </c>
      <c r="B57" s="39" t="s">
        <v>659</v>
      </c>
      <c r="C57" s="39" t="s">
        <v>449</v>
      </c>
      <c r="D57" s="39" t="s">
        <v>660</v>
      </c>
      <c r="E57" s="39" t="s">
        <v>455</v>
      </c>
      <c r="F57" s="39" t="s">
        <v>661</v>
      </c>
      <c r="G57" s="39" t="s">
        <v>471</v>
      </c>
      <c r="H57" s="39" t="s">
        <v>662</v>
      </c>
      <c r="I57" s="39" t="s">
        <v>508</v>
      </c>
      <c r="J57" s="39" t="s">
        <v>663</v>
      </c>
      <c r="K57" s="39" t="s">
        <v>510</v>
      </c>
      <c r="L57" s="39" t="s">
        <v>664</v>
      </c>
    </row>
    <row r="58" spans="1:13" x14ac:dyDescent="0.15">
      <c r="A58" s="38" t="s">
        <v>457</v>
      </c>
      <c r="B58" s="39" t="s">
        <v>665</v>
      </c>
      <c r="C58" s="39" t="s">
        <v>439</v>
      </c>
      <c r="D58" s="39" t="s">
        <v>666</v>
      </c>
      <c r="E58" s="39" t="s">
        <v>484</v>
      </c>
      <c r="F58" s="39" t="s">
        <v>667</v>
      </c>
      <c r="G58" s="39" t="s">
        <v>479</v>
      </c>
      <c r="H58" s="39" t="s">
        <v>668</v>
      </c>
      <c r="I58" s="39" t="s">
        <v>516</v>
      </c>
      <c r="J58" s="39" t="s">
        <v>669</v>
      </c>
      <c r="K58" s="39" t="s">
        <v>518</v>
      </c>
      <c r="L58" s="39" t="s">
        <v>670</v>
      </c>
    </row>
    <row r="59" spans="1:13" x14ac:dyDescent="0.15">
      <c r="A59" s="38" t="s">
        <v>435</v>
      </c>
      <c r="B59" s="39" t="s">
        <v>671</v>
      </c>
      <c r="C59" s="39" t="s">
        <v>451</v>
      </c>
      <c r="D59" s="39" t="s">
        <v>672</v>
      </c>
      <c r="E59" s="39" t="s">
        <v>493</v>
      </c>
      <c r="F59" s="39" t="s">
        <v>673</v>
      </c>
      <c r="G59" s="39" t="s">
        <v>488</v>
      </c>
      <c r="H59" s="39" t="s">
        <v>674</v>
      </c>
      <c r="I59" s="39" t="s">
        <v>524</v>
      </c>
      <c r="J59" s="39" t="s">
        <v>675</v>
      </c>
      <c r="K59" s="39" t="s">
        <v>526</v>
      </c>
      <c r="L59" s="39" t="s">
        <v>676</v>
      </c>
    </row>
    <row r="60" spans="1:13" x14ac:dyDescent="0.15">
      <c r="A60" s="38" t="s">
        <v>447</v>
      </c>
      <c r="B60" s="39" t="s">
        <v>677</v>
      </c>
      <c r="C60" s="39" t="s">
        <v>441</v>
      </c>
      <c r="D60" s="39" t="s">
        <v>678</v>
      </c>
      <c r="E60" s="39" t="s">
        <v>469</v>
      </c>
      <c r="F60" s="39" t="s">
        <v>679</v>
      </c>
      <c r="G60" s="39" t="s">
        <v>531</v>
      </c>
      <c r="H60" s="39" t="s">
        <v>680</v>
      </c>
      <c r="I60" s="39" t="s">
        <v>533</v>
      </c>
      <c r="J60" s="39" t="s">
        <v>681</v>
      </c>
      <c r="K60" s="39" t="s">
        <v>535</v>
      </c>
      <c r="L60" s="39" t="s">
        <v>682</v>
      </c>
    </row>
    <row r="61" spans="1:13" x14ac:dyDescent="0.15">
      <c r="A61" s="38" t="s">
        <v>459</v>
      </c>
      <c r="B61" s="39" t="s">
        <v>683</v>
      </c>
      <c r="C61" s="39" t="s">
        <v>453</v>
      </c>
      <c r="D61" s="39" t="s">
        <v>684</v>
      </c>
      <c r="E61" s="39" t="s">
        <v>477</v>
      </c>
      <c r="F61" s="39" t="s">
        <v>685</v>
      </c>
      <c r="G61" s="39" t="s">
        <v>540</v>
      </c>
      <c r="H61" s="39" t="s">
        <v>686</v>
      </c>
      <c r="I61" s="39" t="s">
        <v>542</v>
      </c>
      <c r="J61" s="39" t="s">
        <v>687</v>
      </c>
      <c r="K61" s="39" t="s">
        <v>461</v>
      </c>
      <c r="L61" s="39" t="s">
        <v>462</v>
      </c>
      <c r="M61" s="39" t="s">
        <v>461</v>
      </c>
    </row>
    <row r="62" spans="1:13" x14ac:dyDescent="0.15">
      <c r="A62" s="38">
        <v>20</v>
      </c>
      <c r="B62" s="39" t="e">
        <f>- Motorrad Rennsport</f>
        <v>#NAME?</v>
      </c>
    </row>
    <row r="63" spans="1:13" x14ac:dyDescent="0.15">
      <c r="A63" s="38" t="s">
        <v>688</v>
      </c>
    </row>
    <row r="64" spans="1:13" x14ac:dyDescent="0.15">
      <c r="A64" s="38" t="s">
        <v>433</v>
      </c>
      <c r="B64" s="39" t="s">
        <v>689</v>
      </c>
      <c r="C64" s="39" t="s">
        <v>437</v>
      </c>
      <c r="D64" s="39" t="s">
        <v>690</v>
      </c>
      <c r="E64" s="39" t="s">
        <v>443</v>
      </c>
      <c r="F64" s="39" t="s">
        <v>691</v>
      </c>
      <c r="G64" s="39" t="s">
        <v>486</v>
      </c>
      <c r="H64" s="39" t="s">
        <v>692</v>
      </c>
      <c r="I64" s="39" t="s">
        <v>500</v>
      </c>
      <c r="J64" s="39" t="s">
        <v>693</v>
      </c>
      <c r="K64" s="39" t="s">
        <v>542</v>
      </c>
      <c r="L64" s="39" t="s">
        <v>694</v>
      </c>
    </row>
    <row r="65" spans="1:13" x14ac:dyDescent="0.15">
      <c r="A65" s="38" t="s">
        <v>445</v>
      </c>
      <c r="B65" s="39" t="s">
        <v>695</v>
      </c>
      <c r="C65" s="39" t="s">
        <v>449</v>
      </c>
      <c r="D65" s="39" t="s">
        <v>696</v>
      </c>
      <c r="E65" s="39" t="s">
        <v>455</v>
      </c>
      <c r="F65" s="39" t="s">
        <v>697</v>
      </c>
      <c r="G65" s="39" t="s">
        <v>471</v>
      </c>
      <c r="H65" s="39" t="s">
        <v>698</v>
      </c>
      <c r="I65" s="39" t="s">
        <v>508</v>
      </c>
      <c r="J65" s="39" t="s">
        <v>699</v>
      </c>
      <c r="K65" s="39" t="s">
        <v>502</v>
      </c>
      <c r="L65" s="39" t="s">
        <v>700</v>
      </c>
    </row>
    <row r="66" spans="1:13" x14ac:dyDescent="0.15">
      <c r="A66" s="38" t="s">
        <v>457</v>
      </c>
      <c r="B66" s="39" t="s">
        <v>701</v>
      </c>
      <c r="C66" s="39" t="s">
        <v>439</v>
      </c>
      <c r="D66" s="39" t="s">
        <v>702</v>
      </c>
      <c r="E66" s="39" t="s">
        <v>484</v>
      </c>
      <c r="F66" s="39" t="s">
        <v>703</v>
      </c>
      <c r="G66" s="39" t="s">
        <v>479</v>
      </c>
      <c r="H66" s="39" t="s">
        <v>704</v>
      </c>
      <c r="I66" s="39" t="s">
        <v>516</v>
      </c>
      <c r="J66" s="39" t="s">
        <v>705</v>
      </c>
      <c r="K66" s="39" t="s">
        <v>510</v>
      </c>
      <c r="L66" s="39" t="s">
        <v>706</v>
      </c>
    </row>
    <row r="67" spans="1:13" x14ac:dyDescent="0.15">
      <c r="A67" s="38" t="s">
        <v>435</v>
      </c>
      <c r="B67" s="39" t="s">
        <v>707</v>
      </c>
      <c r="C67" s="39" t="s">
        <v>451</v>
      </c>
      <c r="D67" s="39" t="s">
        <v>708</v>
      </c>
      <c r="E67" s="39" t="s">
        <v>493</v>
      </c>
      <c r="F67" s="39" t="s">
        <v>691</v>
      </c>
      <c r="G67" s="39" t="s">
        <v>488</v>
      </c>
      <c r="H67" s="39" t="s">
        <v>709</v>
      </c>
      <c r="I67" s="39" t="s">
        <v>524</v>
      </c>
      <c r="J67" s="39" t="s">
        <v>706</v>
      </c>
      <c r="K67" s="39" t="s">
        <v>518</v>
      </c>
      <c r="L67" s="39" t="s">
        <v>710</v>
      </c>
    </row>
    <row r="68" spans="1:13" x14ac:dyDescent="0.15">
      <c r="A68" s="38" t="s">
        <v>447</v>
      </c>
      <c r="B68" s="39" t="s">
        <v>711</v>
      </c>
      <c r="C68" s="39" t="s">
        <v>441</v>
      </c>
      <c r="D68" s="39" t="s">
        <v>712</v>
      </c>
      <c r="E68" s="39" t="s">
        <v>469</v>
      </c>
      <c r="F68" s="39" t="s">
        <v>713</v>
      </c>
      <c r="G68" s="39" t="s">
        <v>531</v>
      </c>
      <c r="H68" s="39" t="s">
        <v>714</v>
      </c>
      <c r="I68" s="39" t="s">
        <v>533</v>
      </c>
      <c r="J68" s="39" t="s">
        <v>715</v>
      </c>
      <c r="K68" s="39" t="s">
        <v>526</v>
      </c>
      <c r="L68" s="39" t="s">
        <v>716</v>
      </c>
    </row>
    <row r="69" spans="1:13" x14ac:dyDescent="0.15">
      <c r="A69" s="38" t="s">
        <v>459</v>
      </c>
      <c r="B69" s="39" t="s">
        <v>717</v>
      </c>
      <c r="C69" s="39" t="s">
        <v>453</v>
      </c>
      <c r="D69" s="39" t="s">
        <v>718</v>
      </c>
      <c r="E69" s="39" t="s">
        <v>477</v>
      </c>
      <c r="F69" s="39" t="s">
        <v>719</v>
      </c>
      <c r="G69" s="39" t="s">
        <v>540</v>
      </c>
      <c r="H69" s="39" t="s">
        <v>720</v>
      </c>
      <c r="I69" s="39" t="s">
        <v>461</v>
      </c>
      <c r="J69" s="39" t="s">
        <v>462</v>
      </c>
      <c r="K69" s="39" t="s">
        <v>462</v>
      </c>
      <c r="L69" s="39" t="s">
        <v>462</v>
      </c>
      <c r="M69" s="39" t="s">
        <v>461</v>
      </c>
    </row>
    <row r="70" spans="1:13" x14ac:dyDescent="0.15">
      <c r="A70" s="38">
        <v>23</v>
      </c>
      <c r="B70" s="39" t="e">
        <f>- Kawasaki TEAM GREEN</f>
        <v>#NAME?</v>
      </c>
    </row>
    <row r="71" spans="1:13" x14ac:dyDescent="0.15">
      <c r="A71" s="38" t="s">
        <v>721</v>
      </c>
    </row>
    <row r="72" spans="1:13" x14ac:dyDescent="0.15">
      <c r="A72" s="38" t="s">
        <v>433</v>
      </c>
      <c r="B72" s="39" t="s">
        <v>722</v>
      </c>
      <c r="C72" s="39" t="s">
        <v>437</v>
      </c>
      <c r="D72" s="39" t="s">
        <v>723</v>
      </c>
      <c r="E72" s="39" t="s">
        <v>443</v>
      </c>
      <c r="F72" s="39" t="s">
        <v>724</v>
      </c>
      <c r="G72" s="39" t="s">
        <v>486</v>
      </c>
      <c r="H72" s="39" t="s">
        <v>725</v>
      </c>
      <c r="I72" s="39" t="s">
        <v>500</v>
      </c>
      <c r="J72" s="39" t="s">
        <v>726</v>
      </c>
      <c r="K72" s="39" t="s">
        <v>502</v>
      </c>
      <c r="L72" s="39" t="s">
        <v>727</v>
      </c>
    </row>
    <row r="73" spans="1:13" x14ac:dyDescent="0.15">
      <c r="A73" s="38" t="s">
        <v>445</v>
      </c>
      <c r="B73" s="39" t="s">
        <v>728</v>
      </c>
      <c r="C73" s="39" t="s">
        <v>449</v>
      </c>
      <c r="D73" s="39" t="s">
        <v>729</v>
      </c>
      <c r="E73" s="39" t="s">
        <v>455</v>
      </c>
      <c r="F73" s="39" t="s">
        <v>730</v>
      </c>
      <c r="G73" s="39" t="s">
        <v>471</v>
      </c>
      <c r="H73" s="39" t="s">
        <v>731</v>
      </c>
      <c r="I73" s="39" t="s">
        <v>508</v>
      </c>
      <c r="J73" s="39" t="s">
        <v>541</v>
      </c>
      <c r="K73" s="39" t="s">
        <v>510</v>
      </c>
      <c r="L73" s="39" t="s">
        <v>732</v>
      </c>
    </row>
    <row r="74" spans="1:13" x14ac:dyDescent="0.15">
      <c r="A74" s="38" t="s">
        <v>457</v>
      </c>
      <c r="B74" s="39" t="s">
        <v>733</v>
      </c>
      <c r="C74" s="39" t="s">
        <v>439</v>
      </c>
      <c r="D74" s="39" t="s">
        <v>734</v>
      </c>
      <c r="E74" s="39" t="s">
        <v>484</v>
      </c>
      <c r="F74" s="39" t="s">
        <v>735</v>
      </c>
      <c r="G74" s="39" t="s">
        <v>479</v>
      </c>
      <c r="H74" s="39" t="s">
        <v>736</v>
      </c>
      <c r="I74" s="39" t="s">
        <v>516</v>
      </c>
      <c r="J74" s="39" t="s">
        <v>737</v>
      </c>
      <c r="K74" s="39" t="s">
        <v>518</v>
      </c>
      <c r="L74" s="39" t="s">
        <v>738</v>
      </c>
    </row>
    <row r="75" spans="1:13" x14ac:dyDescent="0.15">
      <c r="A75" s="38" t="s">
        <v>435</v>
      </c>
      <c r="B75" s="39" t="s">
        <v>739</v>
      </c>
      <c r="C75" s="39" t="s">
        <v>451</v>
      </c>
      <c r="D75" s="39" t="s">
        <v>740</v>
      </c>
      <c r="E75" s="39" t="s">
        <v>493</v>
      </c>
      <c r="F75" s="39" t="s">
        <v>741</v>
      </c>
      <c r="G75" s="39" t="s">
        <v>488</v>
      </c>
      <c r="H75" s="39" t="s">
        <v>742</v>
      </c>
      <c r="I75" s="39" t="s">
        <v>524</v>
      </c>
      <c r="J75" s="39" t="s">
        <v>743</v>
      </c>
      <c r="K75" s="39" t="s">
        <v>526</v>
      </c>
      <c r="L75" s="39" t="s">
        <v>744</v>
      </c>
    </row>
    <row r="76" spans="1:13" x14ac:dyDescent="0.15">
      <c r="A76" s="38" t="s">
        <v>447</v>
      </c>
      <c r="B76" s="39" t="s">
        <v>745</v>
      </c>
      <c r="C76" s="39" t="s">
        <v>441</v>
      </c>
      <c r="D76" s="39" t="s">
        <v>746</v>
      </c>
      <c r="E76" s="39" t="s">
        <v>469</v>
      </c>
      <c r="F76" s="39" t="s">
        <v>747</v>
      </c>
      <c r="G76" s="39" t="s">
        <v>531</v>
      </c>
      <c r="H76" s="39" t="s">
        <v>748</v>
      </c>
      <c r="I76" s="39" t="s">
        <v>533</v>
      </c>
      <c r="J76" s="39" t="s">
        <v>749</v>
      </c>
      <c r="K76" s="39" t="s">
        <v>535</v>
      </c>
      <c r="L76" s="39" t="s">
        <v>750</v>
      </c>
    </row>
    <row r="77" spans="1:13" x14ac:dyDescent="0.15">
      <c r="A77" s="38" t="s">
        <v>459</v>
      </c>
      <c r="B77" s="39" t="s">
        <v>751</v>
      </c>
      <c r="C77" s="39" t="s">
        <v>453</v>
      </c>
      <c r="D77" s="39" t="s">
        <v>752</v>
      </c>
      <c r="E77" s="39" t="s">
        <v>477</v>
      </c>
      <c r="F77" s="39" t="s">
        <v>753</v>
      </c>
      <c r="G77" s="39" t="s">
        <v>540</v>
      </c>
      <c r="H77" s="39" t="s">
        <v>754</v>
      </c>
      <c r="I77" s="39" t="s">
        <v>542</v>
      </c>
      <c r="J77" s="39" t="s">
        <v>755</v>
      </c>
      <c r="K77" s="39" t="s">
        <v>461</v>
      </c>
      <c r="L77" s="39" t="s">
        <v>462</v>
      </c>
      <c r="M77" s="39" t="s">
        <v>461</v>
      </c>
    </row>
    <row r="78" spans="1:13" x14ac:dyDescent="0.15">
      <c r="A78" s="38">
        <v>28</v>
      </c>
      <c r="B78" s="39" t="s">
        <v>756</v>
      </c>
    </row>
    <row r="79" spans="1:13" x14ac:dyDescent="0.15">
      <c r="A79" s="38" t="s">
        <v>757</v>
      </c>
    </row>
    <row r="80" spans="1:13" x14ac:dyDescent="0.15">
      <c r="A80" s="38" t="s">
        <v>433</v>
      </c>
      <c r="B80" s="39" t="s">
        <v>758</v>
      </c>
      <c r="C80" s="39" t="s">
        <v>437</v>
      </c>
      <c r="D80" s="39" t="s">
        <v>759</v>
      </c>
      <c r="E80" s="39" t="s">
        <v>443</v>
      </c>
      <c r="F80" s="39" t="s">
        <v>760</v>
      </c>
      <c r="G80" s="39" t="s">
        <v>486</v>
      </c>
      <c r="H80" s="39" t="s">
        <v>761</v>
      </c>
      <c r="I80" s="39" t="s">
        <v>500</v>
      </c>
      <c r="J80" s="39" t="s">
        <v>762</v>
      </c>
      <c r="K80" s="39" t="s">
        <v>542</v>
      </c>
      <c r="L80" s="39" t="s">
        <v>763</v>
      </c>
    </row>
    <row r="81" spans="1:13" x14ac:dyDescent="0.15">
      <c r="A81" s="38" t="s">
        <v>445</v>
      </c>
      <c r="B81" s="39" t="s">
        <v>764</v>
      </c>
      <c r="C81" s="39" t="s">
        <v>449</v>
      </c>
      <c r="D81" s="39" t="s">
        <v>765</v>
      </c>
      <c r="E81" s="39" t="s">
        <v>455</v>
      </c>
      <c r="F81" s="39" t="s">
        <v>766</v>
      </c>
      <c r="G81" s="39" t="s">
        <v>471</v>
      </c>
      <c r="H81" s="39" t="s">
        <v>767</v>
      </c>
      <c r="I81" s="39" t="s">
        <v>508</v>
      </c>
      <c r="J81" s="39" t="s">
        <v>768</v>
      </c>
      <c r="K81" s="39" t="s">
        <v>502</v>
      </c>
      <c r="L81" s="39" t="s">
        <v>769</v>
      </c>
    </row>
    <row r="82" spans="1:13" x14ac:dyDescent="0.15">
      <c r="A82" s="38" t="s">
        <v>457</v>
      </c>
      <c r="B82" s="39" t="s">
        <v>770</v>
      </c>
      <c r="C82" s="39" t="s">
        <v>439</v>
      </c>
      <c r="D82" s="39" t="s">
        <v>771</v>
      </c>
      <c r="E82" s="39" t="s">
        <v>484</v>
      </c>
      <c r="F82" s="39" t="s">
        <v>772</v>
      </c>
      <c r="G82" s="39" t="s">
        <v>479</v>
      </c>
      <c r="H82" s="39" t="s">
        <v>773</v>
      </c>
      <c r="I82" s="39" t="s">
        <v>516</v>
      </c>
      <c r="J82" s="39" t="s">
        <v>774</v>
      </c>
      <c r="K82" s="39" t="s">
        <v>510</v>
      </c>
      <c r="L82" s="39" t="s">
        <v>775</v>
      </c>
    </row>
    <row r="83" spans="1:13" x14ac:dyDescent="0.15">
      <c r="A83" s="38" t="s">
        <v>435</v>
      </c>
      <c r="B83" s="39" t="s">
        <v>776</v>
      </c>
      <c r="C83" s="39" t="s">
        <v>451</v>
      </c>
      <c r="D83" s="39" t="s">
        <v>777</v>
      </c>
      <c r="E83" s="39" t="s">
        <v>493</v>
      </c>
      <c r="F83" s="39" t="s">
        <v>778</v>
      </c>
      <c r="G83" s="39" t="s">
        <v>488</v>
      </c>
      <c r="H83" s="39" t="s">
        <v>779</v>
      </c>
      <c r="I83" s="39" t="s">
        <v>524</v>
      </c>
      <c r="J83" s="39" t="s">
        <v>780</v>
      </c>
      <c r="K83" s="39" t="s">
        <v>518</v>
      </c>
      <c r="L83" s="39" t="s">
        <v>781</v>
      </c>
    </row>
    <row r="84" spans="1:13" x14ac:dyDescent="0.15">
      <c r="A84" s="38" t="s">
        <v>447</v>
      </c>
      <c r="B84" s="39" t="s">
        <v>782</v>
      </c>
      <c r="C84" s="39" t="s">
        <v>441</v>
      </c>
      <c r="D84" s="39" t="s">
        <v>783</v>
      </c>
      <c r="E84" s="39" t="s">
        <v>469</v>
      </c>
      <c r="F84" s="39" t="s">
        <v>784</v>
      </c>
      <c r="G84" s="39" t="s">
        <v>531</v>
      </c>
      <c r="H84" s="39" t="s">
        <v>785</v>
      </c>
      <c r="I84" s="39" t="s">
        <v>533</v>
      </c>
      <c r="J84" s="39" t="s">
        <v>786</v>
      </c>
      <c r="K84" s="39" t="s">
        <v>526</v>
      </c>
      <c r="L84" s="39" t="s">
        <v>787</v>
      </c>
    </row>
    <row r="85" spans="1:13" x14ac:dyDescent="0.15">
      <c r="A85" s="38" t="s">
        <v>459</v>
      </c>
      <c r="B85" s="39" t="s">
        <v>788</v>
      </c>
      <c r="C85" s="39" t="s">
        <v>453</v>
      </c>
      <c r="D85" s="39" t="s">
        <v>789</v>
      </c>
      <c r="E85" s="39" t="s">
        <v>477</v>
      </c>
      <c r="F85" s="39" t="s">
        <v>790</v>
      </c>
      <c r="G85" s="39" t="s">
        <v>540</v>
      </c>
      <c r="H85" s="39" t="s">
        <v>791</v>
      </c>
      <c r="I85" s="39" t="s">
        <v>461</v>
      </c>
      <c r="J85" s="39" t="s">
        <v>462</v>
      </c>
      <c r="K85" s="39" t="s">
        <v>462</v>
      </c>
      <c r="L85" s="39" t="s">
        <v>462</v>
      </c>
      <c r="M85" s="39" t="s">
        <v>461</v>
      </c>
    </row>
    <row r="86" spans="1:13" x14ac:dyDescent="0.15">
      <c r="A86" s="38">
        <v>34</v>
      </c>
      <c r="B86" s="39" t="e">
        <f>- KRP三陽工業&amp;RS-ITOH</f>
        <v>#NAME?</v>
      </c>
    </row>
    <row r="87" spans="1:13" x14ac:dyDescent="0.15">
      <c r="A87" s="38" t="s">
        <v>792</v>
      </c>
    </row>
    <row r="88" spans="1:13" x14ac:dyDescent="0.15">
      <c r="A88" s="38" t="s">
        <v>433</v>
      </c>
      <c r="B88" s="39" t="s">
        <v>793</v>
      </c>
      <c r="C88" s="39" t="s">
        <v>437</v>
      </c>
      <c r="D88" s="39" t="s">
        <v>794</v>
      </c>
      <c r="E88" s="39" t="s">
        <v>443</v>
      </c>
      <c r="F88" s="39" t="s">
        <v>795</v>
      </c>
      <c r="G88" s="39" t="s">
        <v>486</v>
      </c>
      <c r="H88" s="39" t="s">
        <v>796</v>
      </c>
      <c r="I88" s="39" t="s">
        <v>500</v>
      </c>
      <c r="J88" s="39" t="s">
        <v>797</v>
      </c>
      <c r="K88" s="39" t="s">
        <v>502</v>
      </c>
      <c r="L88" s="39" t="s">
        <v>798</v>
      </c>
    </row>
    <row r="89" spans="1:13" x14ac:dyDescent="0.15">
      <c r="A89" s="38" t="s">
        <v>445</v>
      </c>
      <c r="B89" s="39" t="s">
        <v>799</v>
      </c>
      <c r="C89" s="39" t="s">
        <v>449</v>
      </c>
      <c r="D89" s="39" t="s">
        <v>800</v>
      </c>
      <c r="E89" s="39" t="s">
        <v>455</v>
      </c>
      <c r="F89" s="39" t="s">
        <v>801</v>
      </c>
      <c r="G89" s="39" t="s">
        <v>471</v>
      </c>
      <c r="H89" s="39" t="s">
        <v>802</v>
      </c>
      <c r="I89" s="39" t="s">
        <v>508</v>
      </c>
      <c r="J89" s="39" t="s">
        <v>803</v>
      </c>
      <c r="K89" s="39" t="s">
        <v>510</v>
      </c>
      <c r="L89" s="39" t="s">
        <v>804</v>
      </c>
    </row>
    <row r="90" spans="1:13" x14ac:dyDescent="0.15">
      <c r="A90" s="38" t="s">
        <v>457</v>
      </c>
      <c r="B90" s="39" t="s">
        <v>805</v>
      </c>
      <c r="C90" s="39" t="s">
        <v>439</v>
      </c>
      <c r="D90" s="39" t="s">
        <v>806</v>
      </c>
      <c r="E90" s="39" t="s">
        <v>484</v>
      </c>
      <c r="F90" s="39" t="s">
        <v>807</v>
      </c>
      <c r="G90" s="39" t="s">
        <v>479</v>
      </c>
      <c r="H90" s="39" t="s">
        <v>808</v>
      </c>
      <c r="I90" s="39" t="s">
        <v>516</v>
      </c>
      <c r="J90" s="39" t="s">
        <v>809</v>
      </c>
      <c r="K90" s="39" t="s">
        <v>518</v>
      </c>
      <c r="L90" s="39" t="s">
        <v>810</v>
      </c>
    </row>
    <row r="91" spans="1:13" x14ac:dyDescent="0.15">
      <c r="A91" s="38" t="s">
        <v>435</v>
      </c>
      <c r="B91" s="39" t="s">
        <v>811</v>
      </c>
      <c r="C91" s="39" t="s">
        <v>451</v>
      </c>
      <c r="D91" s="39" t="s">
        <v>812</v>
      </c>
      <c r="E91" s="39" t="s">
        <v>493</v>
      </c>
      <c r="F91" s="39" t="s">
        <v>813</v>
      </c>
      <c r="G91" s="39" t="s">
        <v>488</v>
      </c>
      <c r="H91" s="39" t="s">
        <v>814</v>
      </c>
      <c r="I91" s="39" t="s">
        <v>524</v>
      </c>
      <c r="J91" s="39" t="s">
        <v>815</v>
      </c>
      <c r="K91" s="39" t="s">
        <v>526</v>
      </c>
      <c r="L91" s="39" t="s">
        <v>816</v>
      </c>
    </row>
    <row r="92" spans="1:13" x14ac:dyDescent="0.15">
      <c r="A92" s="38" t="s">
        <v>447</v>
      </c>
      <c r="B92" s="39" t="s">
        <v>817</v>
      </c>
      <c r="C92" s="39" t="s">
        <v>441</v>
      </c>
      <c r="D92" s="39" t="s">
        <v>818</v>
      </c>
      <c r="E92" s="39" t="s">
        <v>469</v>
      </c>
      <c r="F92" s="39" t="s">
        <v>819</v>
      </c>
      <c r="G92" s="39" t="s">
        <v>531</v>
      </c>
      <c r="H92" s="39" t="s">
        <v>820</v>
      </c>
      <c r="I92" s="39" t="s">
        <v>533</v>
      </c>
      <c r="J92" s="39" t="s">
        <v>821</v>
      </c>
      <c r="K92" s="39" t="s">
        <v>535</v>
      </c>
      <c r="L92" s="39" t="s">
        <v>822</v>
      </c>
    </row>
    <row r="93" spans="1:13" x14ac:dyDescent="0.15">
      <c r="A93" s="38" t="s">
        <v>459</v>
      </c>
      <c r="B93" s="39" t="s">
        <v>823</v>
      </c>
      <c r="C93" s="39" t="s">
        <v>453</v>
      </c>
      <c r="D93" s="39" t="s">
        <v>824</v>
      </c>
      <c r="E93" s="39" t="s">
        <v>477</v>
      </c>
      <c r="F93" s="39" t="s">
        <v>825</v>
      </c>
      <c r="G93" s="39" t="s">
        <v>540</v>
      </c>
      <c r="H93" s="39" t="s">
        <v>826</v>
      </c>
      <c r="I93" s="39" t="s">
        <v>542</v>
      </c>
      <c r="J93" s="39" t="s">
        <v>827</v>
      </c>
      <c r="K93" s="39" t="s">
        <v>461</v>
      </c>
      <c r="L93" s="39" t="s">
        <v>462</v>
      </c>
      <c r="M93" s="39" t="s">
        <v>461</v>
      </c>
    </row>
    <row r="94" spans="1:13" x14ac:dyDescent="0.15">
      <c r="A94" s="38">
        <v>38</v>
      </c>
      <c r="B94" s="39" t="s">
        <v>828</v>
      </c>
    </row>
    <row r="95" spans="1:13" x14ac:dyDescent="0.15">
      <c r="A95" s="38" t="s">
        <v>829</v>
      </c>
    </row>
    <row r="96" spans="1:13" x14ac:dyDescent="0.15">
      <c r="A96" s="38" t="s">
        <v>433</v>
      </c>
      <c r="B96" s="39" t="s">
        <v>830</v>
      </c>
      <c r="C96" s="39" t="s">
        <v>437</v>
      </c>
      <c r="D96" s="39" t="s">
        <v>831</v>
      </c>
      <c r="E96" s="39" t="s">
        <v>443</v>
      </c>
      <c r="F96" s="39" t="s">
        <v>832</v>
      </c>
      <c r="G96" s="39" t="s">
        <v>486</v>
      </c>
      <c r="H96" s="39" t="s">
        <v>833</v>
      </c>
      <c r="I96" s="39" t="s">
        <v>500</v>
      </c>
      <c r="J96" s="39" t="s">
        <v>834</v>
      </c>
      <c r="K96" s="39" t="s">
        <v>542</v>
      </c>
      <c r="L96" s="39" t="s">
        <v>835</v>
      </c>
    </row>
    <row r="97" spans="1:13" x14ac:dyDescent="0.15">
      <c r="A97" s="38" t="s">
        <v>445</v>
      </c>
      <c r="B97" s="39" t="s">
        <v>836</v>
      </c>
      <c r="C97" s="39" t="s">
        <v>449</v>
      </c>
      <c r="D97" s="39" t="s">
        <v>837</v>
      </c>
      <c r="E97" s="39" t="s">
        <v>455</v>
      </c>
      <c r="F97" s="39" t="s">
        <v>838</v>
      </c>
      <c r="G97" s="39" t="s">
        <v>471</v>
      </c>
      <c r="H97" s="39" t="s">
        <v>839</v>
      </c>
      <c r="I97" s="39" t="s">
        <v>508</v>
      </c>
      <c r="J97" s="39" t="s">
        <v>840</v>
      </c>
      <c r="K97" s="39" t="s">
        <v>502</v>
      </c>
      <c r="L97" s="39" t="s">
        <v>841</v>
      </c>
    </row>
    <row r="98" spans="1:13" x14ac:dyDescent="0.15">
      <c r="A98" s="38" t="s">
        <v>457</v>
      </c>
      <c r="B98" s="39" t="s">
        <v>842</v>
      </c>
      <c r="C98" s="39" t="s">
        <v>439</v>
      </c>
      <c r="D98" s="39" t="s">
        <v>843</v>
      </c>
      <c r="E98" s="39" t="s">
        <v>484</v>
      </c>
      <c r="F98" s="39" t="s">
        <v>844</v>
      </c>
      <c r="G98" s="39" t="s">
        <v>479</v>
      </c>
      <c r="H98" s="39" t="s">
        <v>845</v>
      </c>
      <c r="I98" s="39" t="s">
        <v>516</v>
      </c>
      <c r="J98" s="39" t="s">
        <v>846</v>
      </c>
      <c r="K98" s="39" t="s">
        <v>510</v>
      </c>
      <c r="L98" s="39" t="s">
        <v>847</v>
      </c>
    </row>
    <row r="99" spans="1:13" x14ac:dyDescent="0.15">
      <c r="A99" s="38" t="s">
        <v>435</v>
      </c>
      <c r="B99" s="39" t="s">
        <v>848</v>
      </c>
      <c r="C99" s="39" t="s">
        <v>451</v>
      </c>
      <c r="D99" s="39" t="s">
        <v>849</v>
      </c>
      <c r="E99" s="39" t="s">
        <v>493</v>
      </c>
      <c r="F99" s="39" t="s">
        <v>850</v>
      </c>
      <c r="G99" s="39" t="s">
        <v>488</v>
      </c>
      <c r="H99" s="39" t="s">
        <v>851</v>
      </c>
      <c r="I99" s="39" t="s">
        <v>524</v>
      </c>
      <c r="J99" s="39" t="s">
        <v>852</v>
      </c>
      <c r="K99" s="39" t="s">
        <v>518</v>
      </c>
      <c r="L99" s="39" t="s">
        <v>853</v>
      </c>
    </row>
    <row r="100" spans="1:13" x14ac:dyDescent="0.15">
      <c r="A100" s="38" t="s">
        <v>447</v>
      </c>
      <c r="B100" s="39" t="s">
        <v>854</v>
      </c>
      <c r="C100" s="39" t="s">
        <v>441</v>
      </c>
      <c r="D100" s="39" t="s">
        <v>855</v>
      </c>
      <c r="E100" s="39" t="s">
        <v>469</v>
      </c>
      <c r="F100" s="39" t="s">
        <v>856</v>
      </c>
      <c r="G100" s="39" t="s">
        <v>531</v>
      </c>
      <c r="H100" s="39" t="s">
        <v>857</v>
      </c>
      <c r="I100" s="39" t="s">
        <v>533</v>
      </c>
      <c r="J100" s="39" t="s">
        <v>858</v>
      </c>
      <c r="K100" s="39" t="s">
        <v>526</v>
      </c>
      <c r="L100" s="39" t="s">
        <v>859</v>
      </c>
    </row>
    <row r="101" spans="1:13" x14ac:dyDescent="0.15">
      <c r="A101" s="38" t="s">
        <v>459</v>
      </c>
      <c r="B101" s="39" t="s">
        <v>860</v>
      </c>
      <c r="C101" s="39" t="s">
        <v>453</v>
      </c>
      <c r="D101" s="39" t="s">
        <v>861</v>
      </c>
      <c r="E101" s="39" t="s">
        <v>477</v>
      </c>
      <c r="F101" s="39" t="s">
        <v>862</v>
      </c>
      <c r="G101" s="39" t="s">
        <v>540</v>
      </c>
      <c r="H101" s="39" t="s">
        <v>863</v>
      </c>
      <c r="I101" s="39" t="s">
        <v>461</v>
      </c>
      <c r="J101" s="39" t="s">
        <v>462</v>
      </c>
      <c r="K101" s="39" t="s">
        <v>462</v>
      </c>
      <c r="L101" s="39" t="s">
        <v>462</v>
      </c>
      <c r="M101" s="39" t="s">
        <v>461</v>
      </c>
    </row>
    <row r="102" spans="1:13" x14ac:dyDescent="0.15">
      <c r="A102" s="38">
        <v>39</v>
      </c>
      <c r="B102" s="39" t="s">
        <v>864</v>
      </c>
    </row>
    <row r="103" spans="1:13" x14ac:dyDescent="0.15">
      <c r="A103" s="38" t="s">
        <v>865</v>
      </c>
    </row>
    <row r="104" spans="1:13" x14ac:dyDescent="0.15">
      <c r="A104" s="38" t="s">
        <v>433</v>
      </c>
      <c r="B104" s="39" t="s">
        <v>866</v>
      </c>
      <c r="C104" s="39" t="s">
        <v>437</v>
      </c>
      <c r="D104" s="39" t="s">
        <v>867</v>
      </c>
      <c r="E104" s="39" t="s">
        <v>443</v>
      </c>
      <c r="F104" s="39" t="s">
        <v>868</v>
      </c>
      <c r="G104" s="39" t="s">
        <v>486</v>
      </c>
      <c r="H104" s="39" t="s">
        <v>869</v>
      </c>
      <c r="I104" s="39" t="s">
        <v>500</v>
      </c>
      <c r="J104" s="39" t="s">
        <v>870</v>
      </c>
      <c r="K104" s="39" t="s">
        <v>502</v>
      </c>
      <c r="L104" s="39" t="s">
        <v>871</v>
      </c>
    </row>
    <row r="105" spans="1:13" x14ac:dyDescent="0.15">
      <c r="A105" s="38" t="s">
        <v>445</v>
      </c>
      <c r="B105" s="39" t="s">
        <v>872</v>
      </c>
      <c r="C105" s="39" t="s">
        <v>449</v>
      </c>
      <c r="D105" s="39" t="s">
        <v>873</v>
      </c>
      <c r="E105" s="39" t="s">
        <v>455</v>
      </c>
      <c r="F105" s="39" t="s">
        <v>874</v>
      </c>
      <c r="G105" s="39" t="s">
        <v>471</v>
      </c>
      <c r="H105" s="39" t="s">
        <v>875</v>
      </c>
      <c r="I105" s="39" t="s">
        <v>508</v>
      </c>
      <c r="J105" s="39" t="s">
        <v>876</v>
      </c>
      <c r="K105" s="39" t="s">
        <v>510</v>
      </c>
      <c r="L105" s="39" t="s">
        <v>877</v>
      </c>
    </row>
    <row r="106" spans="1:13" x14ac:dyDescent="0.15">
      <c r="A106" s="38" t="s">
        <v>457</v>
      </c>
      <c r="B106" s="39" t="s">
        <v>878</v>
      </c>
      <c r="C106" s="39" t="s">
        <v>439</v>
      </c>
      <c r="D106" s="39" t="s">
        <v>879</v>
      </c>
      <c r="E106" s="39" t="s">
        <v>484</v>
      </c>
      <c r="F106" s="39" t="s">
        <v>880</v>
      </c>
      <c r="G106" s="39" t="s">
        <v>479</v>
      </c>
      <c r="H106" s="39" t="s">
        <v>881</v>
      </c>
      <c r="I106" s="39" t="s">
        <v>516</v>
      </c>
      <c r="J106" s="39" t="s">
        <v>882</v>
      </c>
      <c r="K106" s="39" t="s">
        <v>518</v>
      </c>
      <c r="L106" s="39" t="s">
        <v>883</v>
      </c>
    </row>
    <row r="107" spans="1:13" x14ac:dyDescent="0.15">
      <c r="A107" s="38" t="s">
        <v>435</v>
      </c>
      <c r="B107" s="39" t="s">
        <v>884</v>
      </c>
      <c r="C107" s="39" t="s">
        <v>451</v>
      </c>
      <c r="D107" s="39" t="s">
        <v>885</v>
      </c>
      <c r="E107" s="39" t="s">
        <v>493</v>
      </c>
      <c r="F107" s="39" t="s">
        <v>886</v>
      </c>
      <c r="G107" s="39" t="s">
        <v>488</v>
      </c>
      <c r="H107" s="39" t="s">
        <v>887</v>
      </c>
      <c r="I107" s="39" t="s">
        <v>524</v>
      </c>
      <c r="J107" s="39" t="s">
        <v>888</v>
      </c>
      <c r="K107" s="39" t="s">
        <v>526</v>
      </c>
      <c r="L107" s="39" t="s">
        <v>889</v>
      </c>
    </row>
    <row r="108" spans="1:13" x14ac:dyDescent="0.15">
      <c r="A108" s="38" t="s">
        <v>447</v>
      </c>
      <c r="B108" s="39" t="s">
        <v>890</v>
      </c>
      <c r="C108" s="39" t="s">
        <v>441</v>
      </c>
      <c r="D108" s="39" t="s">
        <v>891</v>
      </c>
      <c r="E108" s="39" t="s">
        <v>469</v>
      </c>
      <c r="F108" s="39" t="s">
        <v>892</v>
      </c>
      <c r="G108" s="39" t="s">
        <v>531</v>
      </c>
      <c r="H108" s="39" t="s">
        <v>893</v>
      </c>
      <c r="I108" s="39" t="s">
        <v>533</v>
      </c>
      <c r="J108" s="39" t="s">
        <v>894</v>
      </c>
      <c r="K108" s="39" t="s">
        <v>535</v>
      </c>
      <c r="L108" s="39" t="s">
        <v>895</v>
      </c>
    </row>
    <row r="109" spans="1:13" x14ac:dyDescent="0.15">
      <c r="A109" s="38" t="s">
        <v>459</v>
      </c>
      <c r="B109" s="39" t="s">
        <v>896</v>
      </c>
      <c r="C109" s="39" t="s">
        <v>453</v>
      </c>
      <c r="D109" s="39" t="s">
        <v>897</v>
      </c>
      <c r="E109" s="39" t="s">
        <v>477</v>
      </c>
      <c r="F109" s="39" t="s">
        <v>898</v>
      </c>
      <c r="G109" s="39" t="s">
        <v>540</v>
      </c>
      <c r="H109" s="39" t="s">
        <v>899</v>
      </c>
      <c r="I109" s="39" t="s">
        <v>542</v>
      </c>
      <c r="J109" s="39" t="s">
        <v>900</v>
      </c>
      <c r="K109" s="39" t="s">
        <v>461</v>
      </c>
      <c r="L109" s="39" t="s">
        <v>462</v>
      </c>
      <c r="M109" s="39" t="s">
        <v>461</v>
      </c>
    </row>
    <row r="110" spans="1:13" x14ac:dyDescent="0.15">
      <c r="A110" s="38">
        <v>40</v>
      </c>
      <c r="B110" s="39" t="s">
        <v>901</v>
      </c>
    </row>
    <row r="111" spans="1:13" x14ac:dyDescent="0.15">
      <c r="A111" s="38" t="s">
        <v>902</v>
      </c>
    </row>
    <row r="112" spans="1:13" x14ac:dyDescent="0.15">
      <c r="A112" s="38" t="s">
        <v>433</v>
      </c>
      <c r="B112" s="39" t="s">
        <v>903</v>
      </c>
      <c r="C112" s="39" t="s">
        <v>437</v>
      </c>
      <c r="D112" s="39" t="s">
        <v>904</v>
      </c>
      <c r="E112" s="39" t="s">
        <v>443</v>
      </c>
      <c r="F112" s="39" t="s">
        <v>905</v>
      </c>
      <c r="G112" s="39" t="s">
        <v>486</v>
      </c>
      <c r="H112" s="39" t="s">
        <v>906</v>
      </c>
      <c r="I112" s="39" t="s">
        <v>540</v>
      </c>
      <c r="J112" s="39" t="s">
        <v>907</v>
      </c>
      <c r="K112" s="39" t="s">
        <v>533</v>
      </c>
      <c r="L112" s="39" t="s">
        <v>908</v>
      </c>
    </row>
    <row r="113" spans="1:13" x14ac:dyDescent="0.15">
      <c r="A113" s="38" t="s">
        <v>445</v>
      </c>
      <c r="B113" s="39" t="s">
        <v>909</v>
      </c>
      <c r="C113" s="39" t="s">
        <v>449</v>
      </c>
      <c r="D113" s="39" t="s">
        <v>910</v>
      </c>
      <c r="E113" s="39" t="s">
        <v>455</v>
      </c>
      <c r="F113" s="39" t="s">
        <v>911</v>
      </c>
      <c r="G113" s="39" t="s">
        <v>471</v>
      </c>
      <c r="H113" s="39" t="s">
        <v>912</v>
      </c>
      <c r="I113" s="39" t="s">
        <v>500</v>
      </c>
      <c r="J113" s="39" t="s">
        <v>913</v>
      </c>
      <c r="K113" s="39" t="s">
        <v>542</v>
      </c>
      <c r="L113" s="39" t="s">
        <v>914</v>
      </c>
    </row>
    <row r="114" spans="1:13" x14ac:dyDescent="0.15">
      <c r="A114" s="38" t="s">
        <v>457</v>
      </c>
      <c r="B114" s="39" t="s">
        <v>915</v>
      </c>
      <c r="C114" s="39" t="s">
        <v>439</v>
      </c>
      <c r="D114" s="39" t="s">
        <v>916</v>
      </c>
      <c r="E114" s="39" t="s">
        <v>484</v>
      </c>
      <c r="F114" s="39" t="s">
        <v>917</v>
      </c>
      <c r="G114" s="39" t="s">
        <v>479</v>
      </c>
      <c r="H114" s="39" t="s">
        <v>918</v>
      </c>
      <c r="I114" s="39" t="s">
        <v>508</v>
      </c>
      <c r="J114" s="39" t="s">
        <v>919</v>
      </c>
      <c r="K114" s="39" t="s">
        <v>502</v>
      </c>
      <c r="L114" s="39" t="s">
        <v>920</v>
      </c>
    </row>
    <row r="115" spans="1:13" x14ac:dyDescent="0.15">
      <c r="A115" s="38" t="s">
        <v>435</v>
      </c>
      <c r="B115" s="39" t="s">
        <v>921</v>
      </c>
      <c r="C115" s="39" t="s">
        <v>451</v>
      </c>
      <c r="D115" s="39" t="s">
        <v>922</v>
      </c>
      <c r="E115" s="39" t="s">
        <v>493</v>
      </c>
      <c r="F115" s="39" t="s">
        <v>923</v>
      </c>
      <c r="G115" s="39" t="s">
        <v>488</v>
      </c>
      <c r="H115" s="39" t="s">
        <v>924</v>
      </c>
      <c r="I115" s="39" t="s">
        <v>516</v>
      </c>
      <c r="J115" s="39" t="s">
        <v>925</v>
      </c>
      <c r="K115" s="39" t="s">
        <v>510</v>
      </c>
      <c r="L115" s="39" t="s">
        <v>926</v>
      </c>
    </row>
    <row r="116" spans="1:13" x14ac:dyDescent="0.15">
      <c r="A116" s="38" t="s">
        <v>447</v>
      </c>
      <c r="B116" s="39" t="s">
        <v>927</v>
      </c>
      <c r="C116" s="39" t="s">
        <v>441</v>
      </c>
      <c r="D116" s="39" t="s">
        <v>928</v>
      </c>
      <c r="E116" s="39" t="s">
        <v>469</v>
      </c>
      <c r="F116" s="39" t="s">
        <v>929</v>
      </c>
      <c r="G116" s="39" t="s">
        <v>531</v>
      </c>
      <c r="H116" s="39" t="s">
        <v>930</v>
      </c>
      <c r="I116" s="39" t="s">
        <v>524</v>
      </c>
      <c r="J116" s="39" t="s">
        <v>931</v>
      </c>
      <c r="K116" s="39" t="s">
        <v>518</v>
      </c>
      <c r="L116" s="39" t="s">
        <v>932</v>
      </c>
    </row>
    <row r="117" spans="1:13" x14ac:dyDescent="0.15">
      <c r="A117" s="38" t="s">
        <v>459</v>
      </c>
      <c r="B117" s="39" t="s">
        <v>933</v>
      </c>
      <c r="C117" s="39" t="s">
        <v>453</v>
      </c>
      <c r="D117" s="39" t="s">
        <v>934</v>
      </c>
      <c r="E117" s="39" t="s">
        <v>477</v>
      </c>
      <c r="F117" s="39" t="s">
        <v>935</v>
      </c>
      <c r="G117" s="39" t="s">
        <v>461</v>
      </c>
      <c r="H117" s="39" t="s">
        <v>462</v>
      </c>
      <c r="I117" s="39" t="s">
        <v>462</v>
      </c>
      <c r="J117" s="39" t="s">
        <v>462</v>
      </c>
      <c r="K117" s="39" t="s">
        <v>462</v>
      </c>
      <c r="L117" s="39" t="s">
        <v>462</v>
      </c>
      <c r="M117" s="39" t="s">
        <v>461</v>
      </c>
    </row>
    <row r="118" spans="1:13" x14ac:dyDescent="0.15">
      <c r="A118" s="38">
        <v>41</v>
      </c>
      <c r="B118" s="39" t="e">
        <f>- H.L.O RACING</f>
        <v>#NAME?</v>
      </c>
    </row>
    <row r="119" spans="1:13" x14ac:dyDescent="0.15">
      <c r="A119" s="38" t="s">
        <v>936</v>
      </c>
    </row>
    <row r="120" spans="1:13" x14ac:dyDescent="0.15">
      <c r="A120" s="38" t="s">
        <v>433</v>
      </c>
      <c r="B120" s="39" t="s">
        <v>937</v>
      </c>
      <c r="C120" s="39" t="s">
        <v>437</v>
      </c>
      <c r="D120" s="39" t="s">
        <v>938</v>
      </c>
      <c r="E120" s="39" t="s">
        <v>443</v>
      </c>
      <c r="F120" s="39" t="s">
        <v>939</v>
      </c>
      <c r="G120" s="39" t="s">
        <v>486</v>
      </c>
      <c r="H120" s="39" t="s">
        <v>940</v>
      </c>
      <c r="I120" s="39" t="s">
        <v>540</v>
      </c>
      <c r="J120" s="39" t="s">
        <v>941</v>
      </c>
      <c r="K120" s="39" t="s">
        <v>533</v>
      </c>
      <c r="L120" s="39" t="s">
        <v>942</v>
      </c>
    </row>
    <row r="121" spans="1:13" x14ac:dyDescent="0.15">
      <c r="A121" s="38" t="s">
        <v>445</v>
      </c>
      <c r="B121" s="39" t="s">
        <v>943</v>
      </c>
      <c r="C121" s="39" t="s">
        <v>449</v>
      </c>
      <c r="D121" s="39" t="s">
        <v>944</v>
      </c>
      <c r="E121" s="39" t="s">
        <v>455</v>
      </c>
      <c r="F121" s="39" t="s">
        <v>945</v>
      </c>
      <c r="G121" s="39" t="s">
        <v>471</v>
      </c>
      <c r="H121" s="39" t="s">
        <v>946</v>
      </c>
      <c r="I121" s="39" t="s">
        <v>500</v>
      </c>
      <c r="J121" s="39" t="s">
        <v>843</v>
      </c>
      <c r="K121" s="39" t="s">
        <v>542</v>
      </c>
      <c r="L121" s="39" t="s">
        <v>947</v>
      </c>
    </row>
    <row r="122" spans="1:13" x14ac:dyDescent="0.15">
      <c r="A122" s="38" t="s">
        <v>457</v>
      </c>
      <c r="B122" s="39" t="s">
        <v>948</v>
      </c>
      <c r="C122" s="39" t="s">
        <v>439</v>
      </c>
      <c r="D122" s="39" t="s">
        <v>949</v>
      </c>
      <c r="E122" s="39" t="s">
        <v>484</v>
      </c>
      <c r="F122" s="39" t="s">
        <v>950</v>
      </c>
      <c r="G122" s="39" t="s">
        <v>479</v>
      </c>
      <c r="H122" s="39" t="s">
        <v>951</v>
      </c>
      <c r="I122" s="39" t="s">
        <v>508</v>
      </c>
      <c r="J122" s="39" t="s">
        <v>952</v>
      </c>
      <c r="K122" s="39" t="s">
        <v>502</v>
      </c>
      <c r="L122" s="39" t="s">
        <v>953</v>
      </c>
    </row>
    <row r="123" spans="1:13" x14ac:dyDescent="0.15">
      <c r="A123" s="38" t="s">
        <v>435</v>
      </c>
      <c r="B123" s="39" t="s">
        <v>954</v>
      </c>
      <c r="C123" s="39" t="s">
        <v>451</v>
      </c>
      <c r="D123" s="39" t="s">
        <v>955</v>
      </c>
      <c r="E123" s="39" t="s">
        <v>493</v>
      </c>
      <c r="F123" s="39" t="s">
        <v>956</v>
      </c>
      <c r="G123" s="39" t="s">
        <v>488</v>
      </c>
      <c r="H123" s="39" t="s">
        <v>957</v>
      </c>
      <c r="I123" s="39" t="s">
        <v>516</v>
      </c>
      <c r="J123" s="39" t="s">
        <v>958</v>
      </c>
      <c r="K123" s="39" t="s">
        <v>510</v>
      </c>
      <c r="L123" s="39" t="s">
        <v>959</v>
      </c>
    </row>
    <row r="124" spans="1:13" x14ac:dyDescent="0.15">
      <c r="A124" s="38" t="s">
        <v>447</v>
      </c>
      <c r="B124" s="39" t="s">
        <v>960</v>
      </c>
      <c r="C124" s="39" t="s">
        <v>441</v>
      </c>
      <c r="D124" s="39" t="s">
        <v>961</v>
      </c>
      <c r="E124" s="39" t="s">
        <v>469</v>
      </c>
      <c r="F124" s="39" t="s">
        <v>962</v>
      </c>
      <c r="G124" s="39" t="s">
        <v>531</v>
      </c>
      <c r="H124" s="39" t="s">
        <v>963</v>
      </c>
      <c r="I124" s="39" t="s">
        <v>524</v>
      </c>
      <c r="J124" s="39" t="s">
        <v>964</v>
      </c>
      <c r="K124" s="39" t="s">
        <v>518</v>
      </c>
      <c r="L124" s="39" t="s">
        <v>965</v>
      </c>
    </row>
    <row r="125" spans="1:13" x14ac:dyDescent="0.15">
      <c r="A125" s="38" t="s">
        <v>459</v>
      </c>
      <c r="B125" s="39" t="s">
        <v>966</v>
      </c>
      <c r="C125" s="39" t="s">
        <v>453</v>
      </c>
      <c r="D125" s="39" t="s">
        <v>967</v>
      </c>
      <c r="E125" s="39" t="s">
        <v>477</v>
      </c>
      <c r="F125" s="39" t="s">
        <v>968</v>
      </c>
      <c r="G125" s="39" t="s">
        <v>461</v>
      </c>
      <c r="H125" s="39" t="s">
        <v>462</v>
      </c>
      <c r="I125" s="39" t="s">
        <v>462</v>
      </c>
      <c r="J125" s="39" t="s">
        <v>462</v>
      </c>
      <c r="K125" s="39" t="s">
        <v>462</v>
      </c>
      <c r="L125" s="39" t="s">
        <v>462</v>
      </c>
      <c r="M125" s="39" t="s">
        <v>461</v>
      </c>
    </row>
    <row r="126" spans="1:13" x14ac:dyDescent="0.15">
      <c r="A126" s="38">
        <v>42</v>
      </c>
      <c r="B126" s="39" t="s">
        <v>969</v>
      </c>
    </row>
    <row r="127" spans="1:13" x14ac:dyDescent="0.15">
      <c r="A127" s="38" t="s">
        <v>970</v>
      </c>
    </row>
    <row r="128" spans="1:13" x14ac:dyDescent="0.15">
      <c r="A128" s="38" t="s">
        <v>433</v>
      </c>
      <c r="B128" s="39" t="s">
        <v>971</v>
      </c>
      <c r="C128" s="39" t="s">
        <v>437</v>
      </c>
      <c r="D128" s="39" t="s">
        <v>972</v>
      </c>
      <c r="E128" s="39" t="s">
        <v>443</v>
      </c>
      <c r="F128" s="39" t="s">
        <v>973</v>
      </c>
      <c r="G128" s="39" t="s">
        <v>486</v>
      </c>
      <c r="H128" s="39" t="s">
        <v>974</v>
      </c>
      <c r="I128" s="39" t="s">
        <v>500</v>
      </c>
      <c r="J128" s="39" t="s">
        <v>975</v>
      </c>
      <c r="K128" s="39" t="s">
        <v>542</v>
      </c>
      <c r="L128" s="39" t="s">
        <v>976</v>
      </c>
    </row>
    <row r="129" spans="1:13" x14ac:dyDescent="0.15">
      <c r="A129" s="38" t="s">
        <v>445</v>
      </c>
      <c r="B129" s="39" t="s">
        <v>977</v>
      </c>
      <c r="C129" s="39" t="s">
        <v>449</v>
      </c>
      <c r="D129" s="39" t="s">
        <v>978</v>
      </c>
      <c r="E129" s="39" t="s">
        <v>455</v>
      </c>
      <c r="F129" s="39" t="s">
        <v>979</v>
      </c>
      <c r="G129" s="39" t="s">
        <v>471</v>
      </c>
      <c r="H129" s="39" t="s">
        <v>980</v>
      </c>
      <c r="I129" s="39" t="s">
        <v>508</v>
      </c>
      <c r="J129" s="39" t="s">
        <v>981</v>
      </c>
      <c r="K129" s="39" t="s">
        <v>502</v>
      </c>
      <c r="L129" s="39" t="s">
        <v>982</v>
      </c>
    </row>
    <row r="130" spans="1:13" x14ac:dyDescent="0.15">
      <c r="A130" s="38" t="s">
        <v>457</v>
      </c>
      <c r="B130" s="39" t="s">
        <v>983</v>
      </c>
      <c r="C130" s="39" t="s">
        <v>439</v>
      </c>
      <c r="D130" s="39" t="s">
        <v>984</v>
      </c>
      <c r="E130" s="39" t="s">
        <v>484</v>
      </c>
      <c r="F130" s="39" t="s">
        <v>985</v>
      </c>
      <c r="G130" s="39" t="s">
        <v>479</v>
      </c>
      <c r="H130" s="39" t="s">
        <v>986</v>
      </c>
      <c r="I130" s="39" t="s">
        <v>516</v>
      </c>
      <c r="J130" s="39" t="s">
        <v>987</v>
      </c>
      <c r="K130" s="39" t="s">
        <v>510</v>
      </c>
      <c r="L130" s="39" t="s">
        <v>768</v>
      </c>
    </row>
    <row r="131" spans="1:13" x14ac:dyDescent="0.15">
      <c r="A131" s="38" t="s">
        <v>435</v>
      </c>
      <c r="B131" s="39" t="s">
        <v>988</v>
      </c>
      <c r="C131" s="39" t="s">
        <v>451</v>
      </c>
      <c r="D131" s="39" t="s">
        <v>989</v>
      </c>
      <c r="E131" s="39" t="s">
        <v>493</v>
      </c>
      <c r="F131" s="39" t="s">
        <v>990</v>
      </c>
      <c r="G131" s="39" t="s">
        <v>488</v>
      </c>
      <c r="H131" s="39" t="s">
        <v>991</v>
      </c>
      <c r="I131" s="39" t="s">
        <v>524</v>
      </c>
      <c r="J131" s="39" t="s">
        <v>992</v>
      </c>
      <c r="K131" s="39" t="s">
        <v>518</v>
      </c>
      <c r="L131" s="39" t="s">
        <v>993</v>
      </c>
    </row>
    <row r="132" spans="1:13" x14ac:dyDescent="0.15">
      <c r="A132" s="38" t="s">
        <v>447</v>
      </c>
      <c r="B132" s="39" t="s">
        <v>994</v>
      </c>
      <c r="C132" s="39" t="s">
        <v>441</v>
      </c>
      <c r="D132" s="39" t="s">
        <v>995</v>
      </c>
      <c r="E132" s="39" t="s">
        <v>469</v>
      </c>
      <c r="F132" s="39" t="s">
        <v>996</v>
      </c>
      <c r="G132" s="39" t="s">
        <v>531</v>
      </c>
      <c r="H132" s="39" t="s">
        <v>997</v>
      </c>
      <c r="I132" s="39" t="s">
        <v>533</v>
      </c>
      <c r="J132" s="39" t="s">
        <v>998</v>
      </c>
      <c r="K132" s="39" t="s">
        <v>526</v>
      </c>
      <c r="L132" s="39" t="s">
        <v>999</v>
      </c>
    </row>
    <row r="133" spans="1:13" x14ac:dyDescent="0.15">
      <c r="A133" s="38" t="s">
        <v>459</v>
      </c>
      <c r="B133" s="39" t="s">
        <v>1000</v>
      </c>
      <c r="C133" s="39" t="s">
        <v>453</v>
      </c>
      <c r="D133" s="39" t="s">
        <v>1001</v>
      </c>
      <c r="E133" s="39" t="s">
        <v>477</v>
      </c>
      <c r="F133" s="39" t="s">
        <v>1002</v>
      </c>
      <c r="G133" s="39" t="s">
        <v>540</v>
      </c>
      <c r="H133" s="39" t="s">
        <v>1003</v>
      </c>
      <c r="I133" s="39" t="s">
        <v>461</v>
      </c>
      <c r="J133" s="39" t="s">
        <v>462</v>
      </c>
      <c r="K133" s="39" t="s">
        <v>462</v>
      </c>
      <c r="L133" s="39" t="s">
        <v>462</v>
      </c>
      <c r="M133" s="39" t="s">
        <v>461</v>
      </c>
    </row>
    <row r="134" spans="1:13" x14ac:dyDescent="0.15">
      <c r="A134" s="38">
        <v>43</v>
      </c>
      <c r="B134" s="39" t="s">
        <v>1004</v>
      </c>
    </row>
    <row r="135" spans="1:13" x14ac:dyDescent="0.15">
      <c r="A135" s="38" t="s">
        <v>1005</v>
      </c>
    </row>
    <row r="136" spans="1:13" x14ac:dyDescent="0.15">
      <c r="A136" s="38" t="s">
        <v>433</v>
      </c>
      <c r="B136" s="39" t="s">
        <v>1006</v>
      </c>
      <c r="C136" s="39" t="s">
        <v>437</v>
      </c>
      <c r="D136" s="39" t="s">
        <v>1007</v>
      </c>
      <c r="E136" s="39" t="s">
        <v>443</v>
      </c>
      <c r="F136" s="39" t="s">
        <v>1008</v>
      </c>
      <c r="G136" s="39" t="s">
        <v>486</v>
      </c>
      <c r="H136" s="39" t="s">
        <v>1009</v>
      </c>
      <c r="I136" s="39" t="s">
        <v>500</v>
      </c>
      <c r="J136" s="39" t="s">
        <v>1010</v>
      </c>
      <c r="K136" s="39" t="s">
        <v>542</v>
      </c>
      <c r="L136" s="39" t="s">
        <v>1011</v>
      </c>
    </row>
    <row r="137" spans="1:13" x14ac:dyDescent="0.15">
      <c r="A137" s="38" t="s">
        <v>445</v>
      </c>
      <c r="B137" s="39" t="s">
        <v>1012</v>
      </c>
      <c r="C137" s="39" t="s">
        <v>449</v>
      </c>
      <c r="D137" s="39" t="s">
        <v>1013</v>
      </c>
      <c r="E137" s="39" t="s">
        <v>455</v>
      </c>
      <c r="F137" s="39" t="s">
        <v>1014</v>
      </c>
      <c r="G137" s="39" t="s">
        <v>471</v>
      </c>
      <c r="H137" s="39" t="s">
        <v>1015</v>
      </c>
      <c r="I137" s="39" t="s">
        <v>508</v>
      </c>
      <c r="J137" s="39" t="s">
        <v>1016</v>
      </c>
      <c r="K137" s="39" t="s">
        <v>502</v>
      </c>
      <c r="L137" s="39" t="s">
        <v>1017</v>
      </c>
    </row>
    <row r="138" spans="1:13" x14ac:dyDescent="0.15">
      <c r="A138" s="38" t="s">
        <v>457</v>
      </c>
      <c r="B138" s="39" t="s">
        <v>1018</v>
      </c>
      <c r="C138" s="39" t="s">
        <v>439</v>
      </c>
      <c r="D138" s="39" t="s">
        <v>1019</v>
      </c>
      <c r="E138" s="39" t="s">
        <v>484</v>
      </c>
      <c r="F138" s="39" t="s">
        <v>1020</v>
      </c>
      <c r="G138" s="39" t="s">
        <v>479</v>
      </c>
      <c r="H138" s="39" t="s">
        <v>1021</v>
      </c>
      <c r="I138" s="39" t="s">
        <v>516</v>
      </c>
      <c r="J138" s="39" t="s">
        <v>1022</v>
      </c>
      <c r="K138" s="39" t="s">
        <v>510</v>
      </c>
      <c r="L138" s="39" t="s">
        <v>1023</v>
      </c>
    </row>
    <row r="139" spans="1:13" x14ac:dyDescent="0.15">
      <c r="A139" s="38" t="s">
        <v>435</v>
      </c>
      <c r="B139" s="39" t="s">
        <v>1024</v>
      </c>
      <c r="C139" s="39" t="s">
        <v>451</v>
      </c>
      <c r="D139" s="39" t="s">
        <v>1025</v>
      </c>
      <c r="E139" s="39" t="s">
        <v>493</v>
      </c>
      <c r="F139" s="39" t="s">
        <v>1026</v>
      </c>
      <c r="G139" s="39" t="s">
        <v>488</v>
      </c>
      <c r="H139" s="39" t="s">
        <v>1027</v>
      </c>
      <c r="I139" s="39" t="s">
        <v>524</v>
      </c>
      <c r="J139" s="39" t="s">
        <v>1028</v>
      </c>
      <c r="K139" s="39" t="s">
        <v>518</v>
      </c>
      <c r="L139" s="39" t="s">
        <v>1029</v>
      </c>
    </row>
    <row r="140" spans="1:13" x14ac:dyDescent="0.15">
      <c r="A140" s="38" t="s">
        <v>447</v>
      </c>
      <c r="B140" s="39" t="s">
        <v>1030</v>
      </c>
      <c r="C140" s="39" t="s">
        <v>441</v>
      </c>
      <c r="D140" s="39" t="s">
        <v>1031</v>
      </c>
      <c r="E140" s="39" t="s">
        <v>469</v>
      </c>
      <c r="F140" s="39" t="s">
        <v>1032</v>
      </c>
      <c r="G140" s="39" t="s">
        <v>531</v>
      </c>
      <c r="H140" s="39" t="s">
        <v>1033</v>
      </c>
      <c r="I140" s="39" t="s">
        <v>533</v>
      </c>
      <c r="J140" s="39" t="s">
        <v>1034</v>
      </c>
      <c r="K140" s="39" t="s">
        <v>526</v>
      </c>
      <c r="L140" s="39" t="s">
        <v>1035</v>
      </c>
    </row>
    <row r="141" spans="1:13" x14ac:dyDescent="0.15">
      <c r="A141" s="38" t="s">
        <v>459</v>
      </c>
      <c r="B141" s="39" t="s">
        <v>1036</v>
      </c>
      <c r="C141" s="39" t="s">
        <v>453</v>
      </c>
      <c r="D141" s="39" t="s">
        <v>1037</v>
      </c>
      <c r="E141" s="39" t="s">
        <v>477</v>
      </c>
      <c r="F141" s="39" t="s">
        <v>1038</v>
      </c>
      <c r="G141" s="39" t="s">
        <v>540</v>
      </c>
      <c r="H141" s="39" t="s">
        <v>1039</v>
      </c>
      <c r="I141" s="39" t="s">
        <v>461</v>
      </c>
      <c r="J141" s="39" t="s">
        <v>462</v>
      </c>
      <c r="K141" s="39" t="s">
        <v>462</v>
      </c>
      <c r="L141" s="39" t="s">
        <v>462</v>
      </c>
      <c r="M141" s="39" t="s">
        <v>461</v>
      </c>
    </row>
    <row r="142" spans="1:13" x14ac:dyDescent="0.15">
      <c r="A142" s="38">
        <v>46</v>
      </c>
      <c r="B142" s="39" t="e">
        <f>- Kawasaki TEAM GREEN</f>
        <v>#NAME?</v>
      </c>
    </row>
    <row r="143" spans="1:13" x14ac:dyDescent="0.15">
      <c r="A143" s="38" t="s">
        <v>1040</v>
      </c>
    </row>
    <row r="144" spans="1:13" x14ac:dyDescent="0.15">
      <c r="A144" s="38" t="s">
        <v>433</v>
      </c>
      <c r="B144" s="39" t="s">
        <v>1041</v>
      </c>
      <c r="C144" s="39" t="s">
        <v>437</v>
      </c>
      <c r="D144" s="39" t="s">
        <v>1042</v>
      </c>
      <c r="E144" s="39" t="s">
        <v>443</v>
      </c>
      <c r="F144" s="39" t="s">
        <v>627</v>
      </c>
      <c r="G144" s="39" t="s">
        <v>486</v>
      </c>
      <c r="H144" s="39" t="s">
        <v>1043</v>
      </c>
      <c r="I144" s="39" t="s">
        <v>500</v>
      </c>
      <c r="J144" s="39" t="s">
        <v>1044</v>
      </c>
      <c r="K144" s="39" t="s">
        <v>502</v>
      </c>
      <c r="L144" s="39" t="s">
        <v>1045</v>
      </c>
    </row>
    <row r="145" spans="1:13" x14ac:dyDescent="0.15">
      <c r="A145" s="38" t="s">
        <v>445</v>
      </c>
      <c r="B145" s="39" t="s">
        <v>1046</v>
      </c>
      <c r="C145" s="39" t="s">
        <v>449</v>
      </c>
      <c r="D145" s="39" t="s">
        <v>822</v>
      </c>
      <c r="E145" s="39" t="s">
        <v>455</v>
      </c>
      <c r="F145" s="39" t="s">
        <v>1047</v>
      </c>
      <c r="G145" s="39" t="s">
        <v>471</v>
      </c>
      <c r="H145" s="39" t="s">
        <v>1048</v>
      </c>
      <c r="I145" s="39" t="s">
        <v>508</v>
      </c>
      <c r="J145" s="39" t="s">
        <v>1049</v>
      </c>
      <c r="K145" s="39" t="s">
        <v>510</v>
      </c>
      <c r="L145" s="39" t="s">
        <v>1050</v>
      </c>
    </row>
    <row r="146" spans="1:13" x14ac:dyDescent="0.15">
      <c r="A146" s="38" t="s">
        <v>457</v>
      </c>
      <c r="B146" s="39" t="s">
        <v>1051</v>
      </c>
      <c r="C146" s="39" t="s">
        <v>439</v>
      </c>
      <c r="D146" s="39" t="s">
        <v>1052</v>
      </c>
      <c r="E146" s="39" t="s">
        <v>484</v>
      </c>
      <c r="F146" s="39" t="s">
        <v>1053</v>
      </c>
      <c r="G146" s="39" t="s">
        <v>479</v>
      </c>
      <c r="H146" s="39" t="s">
        <v>1054</v>
      </c>
      <c r="I146" s="39" t="s">
        <v>516</v>
      </c>
      <c r="J146" s="39" t="s">
        <v>1055</v>
      </c>
      <c r="K146" s="39" t="s">
        <v>518</v>
      </c>
      <c r="L146" s="39" t="s">
        <v>1056</v>
      </c>
    </row>
    <row r="147" spans="1:13" x14ac:dyDescent="0.15">
      <c r="A147" s="38" t="s">
        <v>435</v>
      </c>
      <c r="B147" s="39" t="s">
        <v>1057</v>
      </c>
      <c r="C147" s="39" t="s">
        <v>451</v>
      </c>
      <c r="D147" s="39" t="s">
        <v>1058</v>
      </c>
      <c r="E147" s="39" t="s">
        <v>493</v>
      </c>
      <c r="F147" s="39" t="s">
        <v>1059</v>
      </c>
      <c r="G147" s="39" t="s">
        <v>488</v>
      </c>
      <c r="H147" s="39" t="s">
        <v>1060</v>
      </c>
      <c r="I147" s="39" t="s">
        <v>524</v>
      </c>
      <c r="J147" s="39" t="s">
        <v>1061</v>
      </c>
      <c r="K147" s="39" t="s">
        <v>526</v>
      </c>
      <c r="L147" s="39" t="s">
        <v>1062</v>
      </c>
    </row>
    <row r="148" spans="1:13" x14ac:dyDescent="0.15">
      <c r="A148" s="38" t="s">
        <v>447</v>
      </c>
      <c r="B148" s="39" t="s">
        <v>1063</v>
      </c>
      <c r="C148" s="39" t="s">
        <v>441</v>
      </c>
      <c r="D148" s="39" t="s">
        <v>1064</v>
      </c>
      <c r="E148" s="39" t="s">
        <v>469</v>
      </c>
      <c r="F148" s="39" t="s">
        <v>1065</v>
      </c>
      <c r="G148" s="39" t="s">
        <v>531</v>
      </c>
      <c r="H148" s="39" t="s">
        <v>1066</v>
      </c>
      <c r="I148" s="39" t="s">
        <v>533</v>
      </c>
      <c r="J148" s="39" t="s">
        <v>1067</v>
      </c>
      <c r="K148" s="39" t="s">
        <v>535</v>
      </c>
      <c r="L148" s="39" t="s">
        <v>1068</v>
      </c>
    </row>
    <row r="149" spans="1:13" x14ac:dyDescent="0.15">
      <c r="A149" s="38" t="s">
        <v>459</v>
      </c>
      <c r="B149" s="39" t="s">
        <v>1069</v>
      </c>
      <c r="C149" s="39" t="s">
        <v>453</v>
      </c>
      <c r="D149" s="39" t="s">
        <v>883</v>
      </c>
      <c r="E149" s="39" t="s">
        <v>477</v>
      </c>
      <c r="F149" s="39" t="s">
        <v>1070</v>
      </c>
      <c r="G149" s="39" t="s">
        <v>540</v>
      </c>
      <c r="H149" s="39" t="s">
        <v>1071</v>
      </c>
      <c r="I149" s="39" t="s">
        <v>542</v>
      </c>
      <c r="J149" s="39" t="s">
        <v>1072</v>
      </c>
      <c r="K149" s="39" t="s">
        <v>461</v>
      </c>
      <c r="L149" s="39" t="s">
        <v>462</v>
      </c>
      <c r="M149" s="39" t="s">
        <v>461</v>
      </c>
    </row>
    <row r="150" spans="1:13" x14ac:dyDescent="0.15">
      <c r="A150" s="38">
        <v>47</v>
      </c>
      <c r="B150" s="39" t="e">
        <f>- Webike チームノリックヤマハ</f>
        <v>#NAME?</v>
      </c>
    </row>
    <row r="151" spans="1:13" x14ac:dyDescent="0.15">
      <c r="A151" s="38" t="s">
        <v>1073</v>
      </c>
    </row>
    <row r="152" spans="1:13" x14ac:dyDescent="0.15">
      <c r="A152" s="38" t="s">
        <v>433</v>
      </c>
      <c r="B152" s="39" t="s">
        <v>1074</v>
      </c>
      <c r="C152" s="39" t="s">
        <v>437</v>
      </c>
      <c r="D152" s="39" t="s">
        <v>1075</v>
      </c>
      <c r="E152" s="39" t="s">
        <v>453</v>
      </c>
      <c r="F152" s="39" t="s">
        <v>1076</v>
      </c>
      <c r="G152" s="39" t="s">
        <v>469</v>
      </c>
      <c r="H152" s="39" t="s">
        <v>1077</v>
      </c>
      <c r="I152" s="39" t="s">
        <v>488</v>
      </c>
      <c r="J152" s="39" t="s">
        <v>1078</v>
      </c>
      <c r="K152" s="39" t="s">
        <v>516</v>
      </c>
      <c r="L152" s="39" t="s">
        <v>1079</v>
      </c>
    </row>
    <row r="153" spans="1:13" x14ac:dyDescent="0.15">
      <c r="A153" s="38" t="s">
        <v>445</v>
      </c>
      <c r="B153" s="39" t="s">
        <v>1080</v>
      </c>
      <c r="C153" s="39" t="s">
        <v>449</v>
      </c>
      <c r="D153" s="39" t="s">
        <v>1081</v>
      </c>
      <c r="E153" s="39" t="s">
        <v>443</v>
      </c>
      <c r="F153" s="39" t="s">
        <v>1082</v>
      </c>
      <c r="G153" s="39" t="s">
        <v>477</v>
      </c>
      <c r="H153" s="39" t="s">
        <v>1083</v>
      </c>
      <c r="I153" s="39" t="s">
        <v>531</v>
      </c>
      <c r="J153" s="39" t="s">
        <v>1084</v>
      </c>
      <c r="K153" s="39" t="s">
        <v>524</v>
      </c>
      <c r="L153" s="39" t="s">
        <v>1085</v>
      </c>
    </row>
    <row r="154" spans="1:13" x14ac:dyDescent="0.15">
      <c r="A154" s="38" t="s">
        <v>457</v>
      </c>
      <c r="B154" s="39" t="s">
        <v>1086</v>
      </c>
      <c r="C154" s="39" t="s">
        <v>439</v>
      </c>
      <c r="D154" s="39" t="s">
        <v>1087</v>
      </c>
      <c r="E154" s="39" t="s">
        <v>455</v>
      </c>
      <c r="F154" s="39" t="s">
        <v>1088</v>
      </c>
      <c r="G154" s="39" t="s">
        <v>486</v>
      </c>
      <c r="H154" s="39" t="s">
        <v>1089</v>
      </c>
      <c r="I154" s="39" t="s">
        <v>540</v>
      </c>
      <c r="J154" s="39" t="s">
        <v>1090</v>
      </c>
      <c r="K154" s="39" t="s">
        <v>533</v>
      </c>
      <c r="L154" s="39" t="s">
        <v>1091</v>
      </c>
    </row>
    <row r="155" spans="1:13" x14ac:dyDescent="0.15">
      <c r="A155" s="38" t="s">
        <v>435</v>
      </c>
      <c r="B155" s="39" t="s">
        <v>1092</v>
      </c>
      <c r="C155" s="39" t="s">
        <v>451</v>
      </c>
      <c r="D155" s="39" t="s">
        <v>1093</v>
      </c>
      <c r="E155" s="39" t="s">
        <v>484</v>
      </c>
      <c r="F155" s="39" t="s">
        <v>1094</v>
      </c>
      <c r="G155" s="39" t="s">
        <v>471</v>
      </c>
      <c r="H155" s="39" t="s">
        <v>1095</v>
      </c>
      <c r="I155" s="39" t="s">
        <v>500</v>
      </c>
      <c r="J155" s="39" t="s">
        <v>1096</v>
      </c>
      <c r="K155" s="39" t="s">
        <v>542</v>
      </c>
      <c r="L155" s="39" t="s">
        <v>1097</v>
      </c>
    </row>
    <row r="156" spans="1:13" x14ac:dyDescent="0.15">
      <c r="A156" s="38" t="s">
        <v>447</v>
      </c>
      <c r="B156" s="39" t="s">
        <v>1098</v>
      </c>
      <c r="C156" s="39" t="s">
        <v>441</v>
      </c>
      <c r="D156" s="39" t="s">
        <v>1099</v>
      </c>
      <c r="E156" s="39" t="s">
        <v>493</v>
      </c>
      <c r="F156" s="39" t="s">
        <v>1100</v>
      </c>
      <c r="G156" s="39" t="s">
        <v>479</v>
      </c>
      <c r="H156" s="39" t="s">
        <v>1101</v>
      </c>
      <c r="I156" s="39" t="s">
        <v>508</v>
      </c>
      <c r="J156" s="39" t="s">
        <v>1102</v>
      </c>
      <c r="K156" s="39" t="s">
        <v>502</v>
      </c>
      <c r="L156" s="39" t="s">
        <v>1103</v>
      </c>
    </row>
    <row r="157" spans="1:13" x14ac:dyDescent="0.15">
      <c r="A157" s="38" t="s">
        <v>459</v>
      </c>
      <c r="B157" s="39" t="s">
        <v>1104</v>
      </c>
      <c r="C157" s="39" t="s">
        <v>461</v>
      </c>
      <c r="D157" s="39" t="s">
        <v>462</v>
      </c>
      <c r="E157" s="39" t="s">
        <v>462</v>
      </c>
      <c r="F157" s="39" t="s">
        <v>462</v>
      </c>
      <c r="G157" s="39" t="s">
        <v>462</v>
      </c>
      <c r="H157" s="39" t="s">
        <v>462</v>
      </c>
      <c r="I157" s="39" t="s">
        <v>462</v>
      </c>
      <c r="J157" s="39" t="s">
        <v>462</v>
      </c>
      <c r="K157" s="39" t="s">
        <v>462</v>
      </c>
      <c r="L157" s="39" t="s">
        <v>462</v>
      </c>
      <c r="M157" s="39" t="s">
        <v>461</v>
      </c>
    </row>
    <row r="158" spans="1:13" x14ac:dyDescent="0.15">
      <c r="A158" s="38">
        <v>48</v>
      </c>
      <c r="B158" s="39" t="e">
        <f>- 立秋モータース&amp;RC甲子園YAMAHA</f>
        <v>#NAME?</v>
      </c>
    </row>
    <row r="159" spans="1:13" x14ac:dyDescent="0.15">
      <c r="A159" s="38" t="s">
        <v>1105</v>
      </c>
    </row>
    <row r="160" spans="1:13" x14ac:dyDescent="0.15">
      <c r="A160" s="38" t="s">
        <v>433</v>
      </c>
      <c r="B160" s="39" t="s">
        <v>1106</v>
      </c>
      <c r="C160" s="39" t="s">
        <v>437</v>
      </c>
      <c r="D160" s="39" t="s">
        <v>1107</v>
      </c>
      <c r="E160" s="39" t="s">
        <v>443</v>
      </c>
      <c r="F160" s="39" t="s">
        <v>1108</v>
      </c>
      <c r="G160" s="39" t="s">
        <v>486</v>
      </c>
      <c r="H160" s="39" t="s">
        <v>1109</v>
      </c>
      <c r="I160" s="39" t="s">
        <v>540</v>
      </c>
      <c r="J160" s="39" t="s">
        <v>1110</v>
      </c>
      <c r="K160" s="39" t="s">
        <v>533</v>
      </c>
      <c r="L160" s="39" t="s">
        <v>1111</v>
      </c>
    </row>
    <row r="161" spans="1:13" x14ac:dyDescent="0.15">
      <c r="A161" s="38" t="s">
        <v>445</v>
      </c>
      <c r="B161" s="39" t="s">
        <v>1112</v>
      </c>
      <c r="C161" s="39" t="s">
        <v>449</v>
      </c>
      <c r="D161" s="39" t="s">
        <v>1113</v>
      </c>
      <c r="E161" s="39" t="s">
        <v>455</v>
      </c>
      <c r="F161" s="39" t="s">
        <v>1114</v>
      </c>
      <c r="G161" s="39" t="s">
        <v>471</v>
      </c>
      <c r="H161" s="39" t="s">
        <v>1115</v>
      </c>
      <c r="I161" s="39" t="s">
        <v>500</v>
      </c>
      <c r="J161" s="39" t="s">
        <v>1116</v>
      </c>
      <c r="K161" s="39" t="s">
        <v>542</v>
      </c>
      <c r="L161" s="39" t="s">
        <v>1117</v>
      </c>
    </row>
    <row r="162" spans="1:13" x14ac:dyDescent="0.15">
      <c r="A162" s="38" t="s">
        <v>457</v>
      </c>
      <c r="B162" s="39" t="s">
        <v>1118</v>
      </c>
      <c r="C162" s="39" t="s">
        <v>439</v>
      </c>
      <c r="D162" s="39" t="s">
        <v>1119</v>
      </c>
      <c r="E162" s="39" t="s">
        <v>484</v>
      </c>
      <c r="F162" s="39" t="s">
        <v>1120</v>
      </c>
      <c r="G162" s="39" t="s">
        <v>479</v>
      </c>
      <c r="H162" s="39" t="s">
        <v>1116</v>
      </c>
      <c r="I162" s="39" t="s">
        <v>508</v>
      </c>
      <c r="J162" s="39" t="s">
        <v>1121</v>
      </c>
      <c r="K162" s="39" t="s">
        <v>502</v>
      </c>
      <c r="L162" s="39" t="s">
        <v>1122</v>
      </c>
    </row>
    <row r="163" spans="1:13" x14ac:dyDescent="0.15">
      <c r="A163" s="38" t="s">
        <v>435</v>
      </c>
      <c r="B163" s="39" t="s">
        <v>1123</v>
      </c>
      <c r="C163" s="39" t="s">
        <v>451</v>
      </c>
      <c r="D163" s="39" t="s">
        <v>1124</v>
      </c>
      <c r="E163" s="39" t="s">
        <v>493</v>
      </c>
      <c r="F163" s="39" t="s">
        <v>1125</v>
      </c>
      <c r="G163" s="39" t="s">
        <v>488</v>
      </c>
      <c r="H163" s="39" t="s">
        <v>1126</v>
      </c>
      <c r="I163" s="39" t="s">
        <v>516</v>
      </c>
      <c r="J163" s="39" t="s">
        <v>1127</v>
      </c>
      <c r="K163" s="39" t="s">
        <v>510</v>
      </c>
      <c r="L163" s="39" t="s">
        <v>1128</v>
      </c>
    </row>
    <row r="164" spans="1:13" x14ac:dyDescent="0.15">
      <c r="A164" s="38" t="s">
        <v>447</v>
      </c>
      <c r="B164" s="39" t="s">
        <v>1129</v>
      </c>
      <c r="C164" s="39" t="s">
        <v>441</v>
      </c>
      <c r="D164" s="39" t="s">
        <v>1130</v>
      </c>
      <c r="E164" s="39" t="s">
        <v>469</v>
      </c>
      <c r="F164" s="39" t="s">
        <v>1131</v>
      </c>
      <c r="G164" s="39" t="s">
        <v>531</v>
      </c>
      <c r="H164" s="39" t="s">
        <v>1132</v>
      </c>
      <c r="I164" s="39" t="s">
        <v>524</v>
      </c>
      <c r="J164" s="39" t="s">
        <v>1133</v>
      </c>
      <c r="K164" s="39" t="s">
        <v>518</v>
      </c>
      <c r="L164" s="39" t="s">
        <v>1134</v>
      </c>
    </row>
    <row r="165" spans="1:13" x14ac:dyDescent="0.15">
      <c r="A165" s="38" t="s">
        <v>459</v>
      </c>
      <c r="B165" s="39" t="s">
        <v>1135</v>
      </c>
      <c r="C165" s="39" t="s">
        <v>453</v>
      </c>
      <c r="D165" s="39" t="s">
        <v>1136</v>
      </c>
      <c r="E165" s="39" t="s">
        <v>477</v>
      </c>
      <c r="F165" s="39" t="s">
        <v>1137</v>
      </c>
      <c r="G165" s="39" t="s">
        <v>461</v>
      </c>
      <c r="H165" s="39" t="s">
        <v>462</v>
      </c>
      <c r="I165" s="39" t="s">
        <v>462</v>
      </c>
      <c r="J165" s="39" t="s">
        <v>462</v>
      </c>
      <c r="K165" s="39" t="s">
        <v>462</v>
      </c>
      <c r="L165" s="39" t="s">
        <v>462</v>
      </c>
      <c r="M165" s="39" t="s">
        <v>461</v>
      </c>
    </row>
    <row r="166" spans="1:13" x14ac:dyDescent="0.15">
      <c r="A166" s="38">
        <v>50</v>
      </c>
      <c r="B166" s="39" t="e">
        <f>- ヨシムラスズキMOTUL</f>
        <v>#NAME?</v>
      </c>
    </row>
    <row r="167" spans="1:13" x14ac:dyDescent="0.15">
      <c r="A167" s="38" t="s">
        <v>1138</v>
      </c>
    </row>
    <row r="168" spans="1:13" x14ac:dyDescent="0.15">
      <c r="A168" s="38" t="s">
        <v>433</v>
      </c>
      <c r="B168" s="39" t="s">
        <v>1139</v>
      </c>
      <c r="C168" s="39" t="s">
        <v>437</v>
      </c>
      <c r="D168" s="39" t="s">
        <v>1140</v>
      </c>
      <c r="E168" s="39" t="s">
        <v>443</v>
      </c>
      <c r="F168" s="39" t="s">
        <v>578</v>
      </c>
      <c r="G168" s="39" t="s">
        <v>486</v>
      </c>
      <c r="H168" s="39" t="s">
        <v>1141</v>
      </c>
      <c r="I168" s="39" t="s">
        <v>500</v>
      </c>
      <c r="J168" s="39" t="s">
        <v>1142</v>
      </c>
      <c r="K168" s="39" t="s">
        <v>502</v>
      </c>
      <c r="L168" s="39" t="s">
        <v>1143</v>
      </c>
    </row>
    <row r="169" spans="1:13" x14ac:dyDescent="0.15">
      <c r="A169" s="38" t="s">
        <v>445</v>
      </c>
      <c r="B169" s="39" t="s">
        <v>1144</v>
      </c>
      <c r="C169" s="39" t="s">
        <v>449</v>
      </c>
      <c r="D169" s="39" t="s">
        <v>1145</v>
      </c>
      <c r="E169" s="39" t="s">
        <v>455</v>
      </c>
      <c r="F169" s="39" t="s">
        <v>1146</v>
      </c>
      <c r="G169" s="39" t="s">
        <v>471</v>
      </c>
      <c r="H169" s="39" t="s">
        <v>1147</v>
      </c>
      <c r="I169" s="39" t="s">
        <v>508</v>
      </c>
      <c r="J169" s="39" t="s">
        <v>1148</v>
      </c>
      <c r="K169" s="39" t="s">
        <v>510</v>
      </c>
      <c r="L169" s="39" t="s">
        <v>1149</v>
      </c>
    </row>
    <row r="170" spans="1:13" x14ac:dyDescent="0.15">
      <c r="A170" s="38" t="s">
        <v>457</v>
      </c>
      <c r="B170" s="39" t="s">
        <v>1150</v>
      </c>
      <c r="C170" s="39" t="s">
        <v>439</v>
      </c>
      <c r="D170" s="39" t="s">
        <v>1151</v>
      </c>
      <c r="E170" s="39" t="s">
        <v>484</v>
      </c>
      <c r="F170" s="39" t="s">
        <v>1152</v>
      </c>
      <c r="G170" s="39" t="s">
        <v>479</v>
      </c>
      <c r="H170" s="39" t="s">
        <v>1153</v>
      </c>
      <c r="I170" s="39" t="s">
        <v>516</v>
      </c>
      <c r="J170" s="39" t="s">
        <v>1154</v>
      </c>
      <c r="K170" s="39" t="s">
        <v>518</v>
      </c>
      <c r="L170" s="39" t="s">
        <v>1155</v>
      </c>
    </row>
    <row r="171" spans="1:13" x14ac:dyDescent="0.15">
      <c r="A171" s="38" t="s">
        <v>435</v>
      </c>
      <c r="B171" s="39" t="s">
        <v>1156</v>
      </c>
      <c r="C171" s="39" t="s">
        <v>451</v>
      </c>
      <c r="D171" s="39" t="s">
        <v>1157</v>
      </c>
      <c r="E171" s="39" t="s">
        <v>493</v>
      </c>
      <c r="F171" s="39" t="s">
        <v>1158</v>
      </c>
      <c r="G171" s="39" t="s">
        <v>488</v>
      </c>
      <c r="H171" s="39" t="s">
        <v>1159</v>
      </c>
      <c r="I171" s="39" t="s">
        <v>524</v>
      </c>
      <c r="J171" s="39" t="s">
        <v>1160</v>
      </c>
      <c r="K171" s="39" t="s">
        <v>526</v>
      </c>
      <c r="L171" s="39" t="s">
        <v>1161</v>
      </c>
    </row>
    <row r="172" spans="1:13" x14ac:dyDescent="0.15">
      <c r="A172" s="38" t="s">
        <v>447</v>
      </c>
      <c r="B172" s="39" t="s">
        <v>1162</v>
      </c>
      <c r="C172" s="39" t="s">
        <v>441</v>
      </c>
      <c r="D172" s="39" t="s">
        <v>1163</v>
      </c>
      <c r="E172" s="39" t="s">
        <v>469</v>
      </c>
      <c r="F172" s="39" t="s">
        <v>1164</v>
      </c>
      <c r="G172" s="39" t="s">
        <v>531</v>
      </c>
      <c r="H172" s="39" t="s">
        <v>1165</v>
      </c>
      <c r="I172" s="39" t="s">
        <v>533</v>
      </c>
      <c r="J172" s="39" t="s">
        <v>1166</v>
      </c>
      <c r="K172" s="39" t="s">
        <v>535</v>
      </c>
      <c r="L172" s="39" t="s">
        <v>1167</v>
      </c>
    </row>
    <row r="173" spans="1:13" x14ac:dyDescent="0.15">
      <c r="A173" s="38" t="s">
        <v>459</v>
      </c>
      <c r="B173" s="39" t="s">
        <v>1168</v>
      </c>
      <c r="C173" s="39" t="s">
        <v>453</v>
      </c>
      <c r="D173" s="39" t="s">
        <v>1169</v>
      </c>
      <c r="E173" s="39" t="s">
        <v>477</v>
      </c>
      <c r="F173" s="39" t="s">
        <v>1170</v>
      </c>
      <c r="G173" s="39" t="s">
        <v>540</v>
      </c>
      <c r="H173" s="39" t="s">
        <v>1171</v>
      </c>
      <c r="I173" s="39" t="s">
        <v>542</v>
      </c>
      <c r="J173" s="39" t="s">
        <v>1172</v>
      </c>
      <c r="K173" s="39" t="s">
        <v>461</v>
      </c>
      <c r="L173" s="39" t="s">
        <v>462</v>
      </c>
      <c r="M173" s="39" t="s">
        <v>461</v>
      </c>
    </row>
    <row r="174" spans="1:13" x14ac:dyDescent="0.15">
      <c r="A174" s="38">
        <v>51</v>
      </c>
      <c r="B174" s="39" t="s">
        <v>1173</v>
      </c>
    </row>
    <row r="175" spans="1:13" x14ac:dyDescent="0.15">
      <c r="A175" s="38" t="s">
        <v>1174</v>
      </c>
    </row>
    <row r="176" spans="1:13" x14ac:dyDescent="0.15">
      <c r="A176" s="38" t="s">
        <v>433</v>
      </c>
      <c r="B176" s="39" t="s">
        <v>1175</v>
      </c>
      <c r="C176" s="39" t="s">
        <v>437</v>
      </c>
      <c r="D176" s="39" t="s">
        <v>1176</v>
      </c>
      <c r="E176" s="39" t="s">
        <v>443</v>
      </c>
      <c r="F176" s="39" t="s">
        <v>1177</v>
      </c>
      <c r="G176" s="39" t="s">
        <v>486</v>
      </c>
      <c r="H176" s="39" t="s">
        <v>1178</v>
      </c>
      <c r="I176" s="39" t="s">
        <v>540</v>
      </c>
      <c r="J176" s="39" t="s">
        <v>1179</v>
      </c>
      <c r="K176" s="39" t="s">
        <v>533</v>
      </c>
      <c r="L176" s="39" t="s">
        <v>1180</v>
      </c>
    </row>
    <row r="177" spans="1:13" x14ac:dyDescent="0.15">
      <c r="A177" s="38" t="s">
        <v>445</v>
      </c>
      <c r="B177" s="39" t="s">
        <v>1181</v>
      </c>
      <c r="C177" s="39" t="s">
        <v>449</v>
      </c>
      <c r="D177" s="39" t="s">
        <v>1182</v>
      </c>
      <c r="E177" s="39" t="s">
        <v>455</v>
      </c>
      <c r="F177" s="39" t="s">
        <v>1183</v>
      </c>
      <c r="G177" s="39" t="s">
        <v>471</v>
      </c>
      <c r="H177" s="39" t="s">
        <v>1184</v>
      </c>
      <c r="I177" s="39" t="s">
        <v>500</v>
      </c>
      <c r="J177" s="39" t="s">
        <v>1185</v>
      </c>
      <c r="K177" s="39" t="s">
        <v>542</v>
      </c>
      <c r="L177" s="39" t="s">
        <v>1186</v>
      </c>
    </row>
    <row r="178" spans="1:13" x14ac:dyDescent="0.15">
      <c r="A178" s="38" t="s">
        <v>457</v>
      </c>
      <c r="B178" s="39" t="s">
        <v>1187</v>
      </c>
      <c r="C178" s="39" t="s">
        <v>439</v>
      </c>
      <c r="D178" s="39" t="s">
        <v>1188</v>
      </c>
      <c r="E178" s="39" t="s">
        <v>484</v>
      </c>
      <c r="F178" s="39" t="s">
        <v>1189</v>
      </c>
      <c r="G178" s="39" t="s">
        <v>479</v>
      </c>
      <c r="H178" s="39" t="s">
        <v>1190</v>
      </c>
      <c r="I178" s="39" t="s">
        <v>508</v>
      </c>
      <c r="J178" s="39" t="s">
        <v>1191</v>
      </c>
      <c r="K178" s="39" t="s">
        <v>502</v>
      </c>
      <c r="L178" s="39" t="s">
        <v>1192</v>
      </c>
    </row>
    <row r="179" spans="1:13" x14ac:dyDescent="0.15">
      <c r="A179" s="38" t="s">
        <v>435</v>
      </c>
      <c r="B179" s="39" t="s">
        <v>1193</v>
      </c>
      <c r="C179" s="39" t="s">
        <v>451</v>
      </c>
      <c r="D179" s="39" t="s">
        <v>1194</v>
      </c>
      <c r="E179" s="39" t="s">
        <v>493</v>
      </c>
      <c r="F179" s="39" t="s">
        <v>1195</v>
      </c>
      <c r="G179" s="39" t="s">
        <v>488</v>
      </c>
      <c r="H179" s="39" t="s">
        <v>1196</v>
      </c>
      <c r="I179" s="39" t="s">
        <v>516</v>
      </c>
      <c r="J179" s="39" t="s">
        <v>1197</v>
      </c>
      <c r="K179" s="39" t="s">
        <v>510</v>
      </c>
      <c r="L179" s="39" t="s">
        <v>1198</v>
      </c>
    </row>
    <row r="180" spans="1:13" x14ac:dyDescent="0.15">
      <c r="A180" s="38" t="s">
        <v>447</v>
      </c>
      <c r="B180" s="39" t="s">
        <v>1199</v>
      </c>
      <c r="C180" s="39" t="s">
        <v>441</v>
      </c>
      <c r="D180" s="39" t="s">
        <v>1200</v>
      </c>
      <c r="E180" s="39" t="s">
        <v>469</v>
      </c>
      <c r="F180" s="39" t="s">
        <v>1201</v>
      </c>
      <c r="G180" s="39" t="s">
        <v>531</v>
      </c>
      <c r="H180" s="39" t="s">
        <v>1202</v>
      </c>
      <c r="I180" s="39" t="s">
        <v>524</v>
      </c>
      <c r="J180" s="39" t="s">
        <v>1203</v>
      </c>
      <c r="K180" s="39" t="s">
        <v>518</v>
      </c>
      <c r="L180" s="39" t="s">
        <v>1204</v>
      </c>
    </row>
    <row r="181" spans="1:13" x14ac:dyDescent="0.15">
      <c r="A181" s="38" t="s">
        <v>459</v>
      </c>
      <c r="B181" s="39" t="s">
        <v>1205</v>
      </c>
      <c r="C181" s="39" t="s">
        <v>453</v>
      </c>
      <c r="D181" s="39" t="s">
        <v>1206</v>
      </c>
      <c r="E181" s="39" t="s">
        <v>477</v>
      </c>
      <c r="F181" s="39" t="s">
        <v>1207</v>
      </c>
      <c r="G181" s="39" t="s">
        <v>461</v>
      </c>
      <c r="H181" s="39" t="s">
        <v>462</v>
      </c>
      <c r="I181" s="39" t="s">
        <v>462</v>
      </c>
      <c r="J181" s="39" t="s">
        <v>462</v>
      </c>
      <c r="K181" s="39" t="s">
        <v>462</v>
      </c>
      <c r="L181" s="39" t="s">
        <v>462</v>
      </c>
      <c r="M181" s="39" t="s">
        <v>461</v>
      </c>
    </row>
    <row r="182" spans="1:13" x14ac:dyDescent="0.15">
      <c r="A182" s="38">
        <v>52</v>
      </c>
      <c r="B182" s="39" t="e">
        <f>- Honda浜友会浜松エスカルゴ</f>
        <v>#NAME?</v>
      </c>
    </row>
    <row r="183" spans="1:13" x14ac:dyDescent="0.15">
      <c r="A183" s="38" t="s">
        <v>1208</v>
      </c>
    </row>
    <row r="184" spans="1:13" x14ac:dyDescent="0.15">
      <c r="A184" s="38" t="s">
        <v>433</v>
      </c>
      <c r="B184" s="39" t="s">
        <v>1209</v>
      </c>
      <c r="C184" s="39" t="s">
        <v>437</v>
      </c>
      <c r="D184" s="39" t="s">
        <v>1210</v>
      </c>
      <c r="E184" s="39" t="s">
        <v>443</v>
      </c>
      <c r="F184" s="39" t="s">
        <v>1211</v>
      </c>
      <c r="G184" s="39" t="s">
        <v>486</v>
      </c>
      <c r="H184" s="39" t="s">
        <v>1212</v>
      </c>
      <c r="I184" s="39" t="s">
        <v>540</v>
      </c>
      <c r="J184" s="39" t="s">
        <v>1213</v>
      </c>
      <c r="K184" s="39" t="s">
        <v>533</v>
      </c>
      <c r="L184" s="39" t="s">
        <v>1214</v>
      </c>
    </row>
    <row r="185" spans="1:13" x14ac:dyDescent="0.15">
      <c r="A185" s="38" t="s">
        <v>445</v>
      </c>
      <c r="B185" s="39" t="s">
        <v>1215</v>
      </c>
      <c r="C185" s="39" t="s">
        <v>449</v>
      </c>
      <c r="D185" s="39" t="s">
        <v>1216</v>
      </c>
      <c r="E185" s="39" t="s">
        <v>455</v>
      </c>
      <c r="F185" s="39" t="s">
        <v>1217</v>
      </c>
      <c r="G185" s="39" t="s">
        <v>471</v>
      </c>
      <c r="H185" s="39" t="s">
        <v>1218</v>
      </c>
      <c r="I185" s="39" t="s">
        <v>500</v>
      </c>
      <c r="J185" s="39" t="s">
        <v>1219</v>
      </c>
      <c r="K185" s="39" t="s">
        <v>542</v>
      </c>
      <c r="L185" s="39" t="s">
        <v>1220</v>
      </c>
    </row>
    <row r="186" spans="1:13" x14ac:dyDescent="0.15">
      <c r="A186" s="38" t="s">
        <v>457</v>
      </c>
      <c r="B186" s="39" t="s">
        <v>1221</v>
      </c>
      <c r="C186" s="39" t="s">
        <v>439</v>
      </c>
      <c r="D186" s="39" t="s">
        <v>1222</v>
      </c>
      <c r="E186" s="39" t="s">
        <v>484</v>
      </c>
      <c r="F186" s="39" t="s">
        <v>1223</v>
      </c>
      <c r="G186" s="39" t="s">
        <v>479</v>
      </c>
      <c r="H186" s="39" t="s">
        <v>1224</v>
      </c>
      <c r="I186" s="39" t="s">
        <v>508</v>
      </c>
      <c r="J186" s="39" t="s">
        <v>1225</v>
      </c>
      <c r="K186" s="39" t="s">
        <v>502</v>
      </c>
      <c r="L186" s="39" t="s">
        <v>1226</v>
      </c>
    </row>
    <row r="187" spans="1:13" x14ac:dyDescent="0.15">
      <c r="A187" s="38" t="s">
        <v>435</v>
      </c>
      <c r="B187" s="39" t="s">
        <v>1227</v>
      </c>
      <c r="C187" s="39" t="s">
        <v>451</v>
      </c>
      <c r="D187" s="39" t="s">
        <v>1228</v>
      </c>
      <c r="E187" s="39" t="s">
        <v>493</v>
      </c>
      <c r="F187" s="39" t="s">
        <v>1229</v>
      </c>
      <c r="G187" s="39" t="s">
        <v>488</v>
      </c>
      <c r="H187" s="39" t="s">
        <v>1230</v>
      </c>
      <c r="I187" s="39" t="s">
        <v>516</v>
      </c>
      <c r="J187" s="39" t="s">
        <v>1231</v>
      </c>
      <c r="K187" s="39" t="s">
        <v>510</v>
      </c>
      <c r="L187" s="39" t="s">
        <v>1232</v>
      </c>
    </row>
    <row r="188" spans="1:13" x14ac:dyDescent="0.15">
      <c r="A188" s="38" t="s">
        <v>447</v>
      </c>
      <c r="B188" s="39" t="s">
        <v>1233</v>
      </c>
      <c r="C188" s="39" t="s">
        <v>441</v>
      </c>
      <c r="D188" s="39" t="s">
        <v>1234</v>
      </c>
      <c r="E188" s="39" t="s">
        <v>469</v>
      </c>
      <c r="F188" s="39" t="s">
        <v>1235</v>
      </c>
      <c r="G188" s="39" t="s">
        <v>531</v>
      </c>
      <c r="H188" s="39" t="s">
        <v>1236</v>
      </c>
      <c r="I188" s="39" t="s">
        <v>524</v>
      </c>
      <c r="J188" s="39" t="s">
        <v>1237</v>
      </c>
      <c r="K188" s="39" t="s">
        <v>518</v>
      </c>
      <c r="L188" s="39" t="s">
        <v>1238</v>
      </c>
    </row>
    <row r="189" spans="1:13" x14ac:dyDescent="0.15">
      <c r="A189" s="38" t="s">
        <v>459</v>
      </c>
      <c r="B189" s="39" t="s">
        <v>1239</v>
      </c>
      <c r="C189" s="39" t="s">
        <v>453</v>
      </c>
      <c r="D189" s="39" t="s">
        <v>1240</v>
      </c>
      <c r="E189" s="39" t="s">
        <v>477</v>
      </c>
      <c r="F189" s="39" t="s">
        <v>1241</v>
      </c>
      <c r="G189" s="39" t="s">
        <v>461</v>
      </c>
      <c r="H189" s="39" t="s">
        <v>462</v>
      </c>
      <c r="I189" s="39" t="s">
        <v>462</v>
      </c>
      <c r="J189" s="39" t="s">
        <v>462</v>
      </c>
      <c r="K189" s="39" t="s">
        <v>462</v>
      </c>
      <c r="L189" s="39" t="s">
        <v>462</v>
      </c>
      <c r="M189" s="39" t="s">
        <v>461</v>
      </c>
    </row>
    <row r="190" spans="1:13" x14ac:dyDescent="0.15">
      <c r="A190" s="38">
        <v>54</v>
      </c>
      <c r="B190" s="39" t="s">
        <v>1242</v>
      </c>
    </row>
    <row r="191" spans="1:13" x14ac:dyDescent="0.15">
      <c r="A191" s="38" t="s">
        <v>1243</v>
      </c>
    </row>
    <row r="192" spans="1:13" x14ac:dyDescent="0.15">
      <c r="A192" s="38" t="s">
        <v>433</v>
      </c>
      <c r="B192" s="39" t="s">
        <v>1244</v>
      </c>
      <c r="C192" s="39" t="s">
        <v>437</v>
      </c>
      <c r="D192" s="39" t="s">
        <v>1245</v>
      </c>
      <c r="E192" s="39" t="s">
        <v>443</v>
      </c>
      <c r="F192" s="39" t="s">
        <v>1246</v>
      </c>
      <c r="G192" s="39" t="s">
        <v>486</v>
      </c>
      <c r="H192" s="39" t="s">
        <v>1247</v>
      </c>
      <c r="I192" s="39" t="s">
        <v>540</v>
      </c>
      <c r="J192" s="39" t="s">
        <v>1248</v>
      </c>
      <c r="K192" s="39" t="s">
        <v>533</v>
      </c>
      <c r="L192" s="39" t="s">
        <v>1249</v>
      </c>
    </row>
    <row r="193" spans="1:13" x14ac:dyDescent="0.15">
      <c r="A193" s="38" t="s">
        <v>445</v>
      </c>
      <c r="B193" s="39" t="s">
        <v>1250</v>
      </c>
      <c r="C193" s="39" t="s">
        <v>449</v>
      </c>
      <c r="D193" s="39" t="s">
        <v>1251</v>
      </c>
      <c r="E193" s="39" t="s">
        <v>455</v>
      </c>
      <c r="F193" s="39" t="s">
        <v>1252</v>
      </c>
      <c r="G193" s="39" t="s">
        <v>471</v>
      </c>
      <c r="H193" s="39" t="s">
        <v>1253</v>
      </c>
      <c r="I193" s="39" t="s">
        <v>500</v>
      </c>
      <c r="J193" s="39" t="s">
        <v>1254</v>
      </c>
      <c r="K193" s="39" t="s">
        <v>542</v>
      </c>
      <c r="L193" s="39" t="s">
        <v>1255</v>
      </c>
    </row>
    <row r="194" spans="1:13" x14ac:dyDescent="0.15">
      <c r="A194" s="38" t="s">
        <v>457</v>
      </c>
      <c r="B194" s="39" t="s">
        <v>1256</v>
      </c>
      <c r="C194" s="39" t="s">
        <v>439</v>
      </c>
      <c r="D194" s="39" t="s">
        <v>1257</v>
      </c>
      <c r="E194" s="39" t="s">
        <v>484</v>
      </c>
      <c r="F194" s="39" t="s">
        <v>1258</v>
      </c>
      <c r="G194" s="39" t="s">
        <v>479</v>
      </c>
      <c r="H194" s="39" t="s">
        <v>1259</v>
      </c>
      <c r="I194" s="39" t="s">
        <v>508</v>
      </c>
      <c r="J194" s="39" t="s">
        <v>1260</v>
      </c>
      <c r="K194" s="39" t="s">
        <v>502</v>
      </c>
      <c r="L194" s="39" t="s">
        <v>1261</v>
      </c>
    </row>
    <row r="195" spans="1:13" x14ac:dyDescent="0.15">
      <c r="A195" s="38" t="s">
        <v>435</v>
      </c>
      <c r="B195" s="39" t="s">
        <v>1262</v>
      </c>
      <c r="C195" s="39" t="s">
        <v>451</v>
      </c>
      <c r="D195" s="39" t="s">
        <v>1263</v>
      </c>
      <c r="E195" s="39" t="s">
        <v>493</v>
      </c>
      <c r="F195" s="39" t="s">
        <v>1264</v>
      </c>
      <c r="G195" s="39" t="s">
        <v>488</v>
      </c>
      <c r="H195" s="39" t="s">
        <v>1265</v>
      </c>
      <c r="I195" s="39" t="s">
        <v>516</v>
      </c>
      <c r="J195" s="39" t="s">
        <v>1266</v>
      </c>
      <c r="K195" s="39" t="s">
        <v>510</v>
      </c>
      <c r="L195" s="39" t="s">
        <v>1267</v>
      </c>
    </row>
    <row r="196" spans="1:13" x14ac:dyDescent="0.15">
      <c r="A196" s="38" t="s">
        <v>447</v>
      </c>
      <c r="B196" s="39" t="s">
        <v>1268</v>
      </c>
      <c r="C196" s="39" t="s">
        <v>441</v>
      </c>
      <c r="D196" s="39" t="s">
        <v>1269</v>
      </c>
      <c r="E196" s="39" t="s">
        <v>469</v>
      </c>
      <c r="F196" s="39" t="s">
        <v>1270</v>
      </c>
      <c r="G196" s="39" t="s">
        <v>531</v>
      </c>
      <c r="H196" s="39" t="s">
        <v>1271</v>
      </c>
      <c r="I196" s="39" t="s">
        <v>524</v>
      </c>
      <c r="J196" s="39" t="s">
        <v>1272</v>
      </c>
      <c r="K196" s="39" t="s">
        <v>518</v>
      </c>
      <c r="L196" s="39" t="s">
        <v>1273</v>
      </c>
    </row>
    <row r="197" spans="1:13" x14ac:dyDescent="0.15">
      <c r="A197" s="38" t="s">
        <v>459</v>
      </c>
      <c r="B197" s="39" t="s">
        <v>1274</v>
      </c>
      <c r="C197" s="39" t="s">
        <v>453</v>
      </c>
      <c r="D197" s="39" t="s">
        <v>1275</v>
      </c>
      <c r="E197" s="39" t="s">
        <v>477</v>
      </c>
      <c r="F197" s="39" t="s">
        <v>1276</v>
      </c>
      <c r="G197" s="39" t="s">
        <v>461</v>
      </c>
      <c r="H197" s="39" t="s">
        <v>462</v>
      </c>
      <c r="I197" s="39" t="s">
        <v>462</v>
      </c>
      <c r="J197" s="39" t="s">
        <v>462</v>
      </c>
      <c r="K197" s="39" t="s">
        <v>462</v>
      </c>
      <c r="L197" s="39" t="s">
        <v>462</v>
      </c>
      <c r="M197" s="39" t="s">
        <v>461</v>
      </c>
    </row>
    <row r="198" spans="1:13" x14ac:dyDescent="0.15">
      <c r="A198" s="38">
        <v>55</v>
      </c>
      <c r="B198" s="39" t="s">
        <v>1277</v>
      </c>
    </row>
    <row r="199" spans="1:13" x14ac:dyDescent="0.15">
      <c r="A199" s="38" t="s">
        <v>1278</v>
      </c>
    </row>
    <row r="200" spans="1:13" x14ac:dyDescent="0.15">
      <c r="A200" s="38" t="s">
        <v>433</v>
      </c>
      <c r="B200" s="39" t="s">
        <v>1279</v>
      </c>
      <c r="C200" s="39" t="s">
        <v>437</v>
      </c>
      <c r="D200" s="39" t="s">
        <v>1280</v>
      </c>
      <c r="E200" s="39" t="s">
        <v>443</v>
      </c>
      <c r="F200" s="39" t="s">
        <v>1281</v>
      </c>
      <c r="G200" s="39" t="s">
        <v>486</v>
      </c>
      <c r="H200" s="39" t="s">
        <v>1282</v>
      </c>
      <c r="I200" s="39" t="s">
        <v>500</v>
      </c>
      <c r="J200" s="39" t="s">
        <v>1283</v>
      </c>
      <c r="K200" s="39" t="s">
        <v>542</v>
      </c>
      <c r="L200" s="39" t="s">
        <v>1284</v>
      </c>
    </row>
    <row r="201" spans="1:13" x14ac:dyDescent="0.15">
      <c r="A201" s="38" t="s">
        <v>445</v>
      </c>
      <c r="B201" s="39" t="s">
        <v>1285</v>
      </c>
      <c r="C201" s="39" t="s">
        <v>449</v>
      </c>
      <c r="D201" s="39" t="s">
        <v>1286</v>
      </c>
      <c r="E201" s="39" t="s">
        <v>455</v>
      </c>
      <c r="F201" s="39" t="s">
        <v>716</v>
      </c>
      <c r="G201" s="39" t="s">
        <v>471</v>
      </c>
      <c r="H201" s="39" t="s">
        <v>1287</v>
      </c>
      <c r="I201" s="39" t="s">
        <v>508</v>
      </c>
      <c r="J201" s="39" t="s">
        <v>1288</v>
      </c>
      <c r="K201" s="39" t="s">
        <v>502</v>
      </c>
      <c r="L201" s="39" t="s">
        <v>1289</v>
      </c>
    </row>
    <row r="202" spans="1:13" x14ac:dyDescent="0.15">
      <c r="A202" s="38" t="s">
        <v>457</v>
      </c>
      <c r="B202" s="39" t="s">
        <v>1290</v>
      </c>
      <c r="C202" s="39" t="s">
        <v>439</v>
      </c>
      <c r="D202" s="39" t="s">
        <v>1291</v>
      </c>
      <c r="E202" s="39" t="s">
        <v>484</v>
      </c>
      <c r="F202" s="39" t="s">
        <v>1292</v>
      </c>
      <c r="G202" s="39" t="s">
        <v>479</v>
      </c>
      <c r="H202" s="39" t="s">
        <v>1293</v>
      </c>
      <c r="I202" s="39" t="s">
        <v>516</v>
      </c>
      <c r="J202" s="39" t="s">
        <v>1294</v>
      </c>
      <c r="K202" s="39" t="s">
        <v>510</v>
      </c>
      <c r="L202" s="39" t="s">
        <v>1295</v>
      </c>
    </row>
    <row r="203" spans="1:13" x14ac:dyDescent="0.15">
      <c r="A203" s="38" t="s">
        <v>435</v>
      </c>
      <c r="B203" s="39" t="s">
        <v>1296</v>
      </c>
      <c r="C203" s="39" t="s">
        <v>451</v>
      </c>
      <c r="D203" s="39" t="s">
        <v>1297</v>
      </c>
      <c r="E203" s="39" t="s">
        <v>493</v>
      </c>
      <c r="F203" s="39" t="s">
        <v>1298</v>
      </c>
      <c r="G203" s="39" t="s">
        <v>488</v>
      </c>
      <c r="H203" s="39" t="s">
        <v>1299</v>
      </c>
      <c r="I203" s="39" t="s">
        <v>524</v>
      </c>
      <c r="J203" s="39" t="s">
        <v>1300</v>
      </c>
      <c r="K203" s="39" t="s">
        <v>518</v>
      </c>
      <c r="L203" s="39" t="s">
        <v>1301</v>
      </c>
    </row>
    <row r="204" spans="1:13" x14ac:dyDescent="0.15">
      <c r="A204" s="38" t="s">
        <v>447</v>
      </c>
      <c r="B204" s="39" t="s">
        <v>1302</v>
      </c>
      <c r="C204" s="39" t="s">
        <v>441</v>
      </c>
      <c r="D204" s="39" t="s">
        <v>1303</v>
      </c>
      <c r="E204" s="39" t="s">
        <v>469</v>
      </c>
      <c r="F204" s="39" t="s">
        <v>1304</v>
      </c>
      <c r="G204" s="39" t="s">
        <v>531</v>
      </c>
      <c r="H204" s="39" t="s">
        <v>1305</v>
      </c>
      <c r="I204" s="39" t="s">
        <v>533</v>
      </c>
      <c r="J204" s="39" t="s">
        <v>1306</v>
      </c>
      <c r="K204" s="39" t="s">
        <v>526</v>
      </c>
      <c r="L204" s="39" t="s">
        <v>1307</v>
      </c>
    </row>
    <row r="205" spans="1:13" x14ac:dyDescent="0.15">
      <c r="A205" s="38" t="s">
        <v>459</v>
      </c>
      <c r="B205" s="39" t="s">
        <v>1308</v>
      </c>
      <c r="C205" s="39" t="s">
        <v>453</v>
      </c>
      <c r="D205" s="39" t="s">
        <v>1309</v>
      </c>
      <c r="E205" s="39" t="s">
        <v>477</v>
      </c>
      <c r="F205" s="39" t="s">
        <v>1310</v>
      </c>
      <c r="G205" s="39" t="s">
        <v>540</v>
      </c>
      <c r="H205" s="39" t="s">
        <v>1311</v>
      </c>
      <c r="I205" s="39" t="s">
        <v>461</v>
      </c>
      <c r="J205" s="39" t="s">
        <v>462</v>
      </c>
      <c r="K205" s="39" t="s">
        <v>462</v>
      </c>
      <c r="L205" s="39" t="s">
        <v>462</v>
      </c>
      <c r="M205" s="39" t="s">
        <v>461</v>
      </c>
    </row>
    <row r="206" spans="1:13" x14ac:dyDescent="0.15">
      <c r="A206" s="38">
        <v>56</v>
      </c>
      <c r="B206" s="39" t="s">
        <v>1312</v>
      </c>
    </row>
    <row r="207" spans="1:13" x14ac:dyDescent="0.15">
      <c r="A207" s="38" t="s">
        <v>1313</v>
      </c>
    </row>
    <row r="208" spans="1:13" x14ac:dyDescent="0.15">
      <c r="A208" s="38" t="s">
        <v>433</v>
      </c>
      <c r="B208" s="39" t="s">
        <v>1314</v>
      </c>
      <c r="C208" s="39" t="s">
        <v>437</v>
      </c>
      <c r="D208" s="39" t="s">
        <v>1315</v>
      </c>
      <c r="E208" s="39" t="s">
        <v>453</v>
      </c>
      <c r="F208" s="39" t="s">
        <v>1316</v>
      </c>
      <c r="G208" s="39" t="s">
        <v>469</v>
      </c>
      <c r="H208" s="39" t="s">
        <v>1317</v>
      </c>
      <c r="I208" s="39" t="s">
        <v>488</v>
      </c>
      <c r="J208" s="39" t="s">
        <v>1318</v>
      </c>
      <c r="K208" s="39" t="s">
        <v>516</v>
      </c>
      <c r="L208" s="39" t="s">
        <v>1319</v>
      </c>
    </row>
    <row r="209" spans="1:13" x14ac:dyDescent="0.15">
      <c r="A209" s="38" t="s">
        <v>445</v>
      </c>
      <c r="B209" s="39" t="s">
        <v>1320</v>
      </c>
      <c r="C209" s="39" t="s">
        <v>449</v>
      </c>
      <c r="D209" s="39" t="s">
        <v>1321</v>
      </c>
      <c r="E209" s="39" t="s">
        <v>443</v>
      </c>
      <c r="F209" s="39" t="s">
        <v>1322</v>
      </c>
      <c r="G209" s="39" t="s">
        <v>477</v>
      </c>
      <c r="H209" s="39" t="s">
        <v>1323</v>
      </c>
      <c r="I209" s="39" t="s">
        <v>531</v>
      </c>
      <c r="J209" s="39" t="s">
        <v>1324</v>
      </c>
      <c r="K209" s="39" t="s">
        <v>524</v>
      </c>
      <c r="L209" s="39" t="s">
        <v>1325</v>
      </c>
    </row>
    <row r="210" spans="1:13" x14ac:dyDescent="0.15">
      <c r="A210" s="38" t="s">
        <v>457</v>
      </c>
      <c r="B210" s="39" t="s">
        <v>1326</v>
      </c>
      <c r="C210" s="39" t="s">
        <v>439</v>
      </c>
      <c r="D210" s="39" t="s">
        <v>1327</v>
      </c>
      <c r="E210" s="39" t="s">
        <v>455</v>
      </c>
      <c r="F210" s="39" t="s">
        <v>1328</v>
      </c>
      <c r="G210" s="39" t="s">
        <v>486</v>
      </c>
      <c r="H210" s="39" t="s">
        <v>1329</v>
      </c>
      <c r="I210" s="39" t="s">
        <v>540</v>
      </c>
      <c r="J210" s="39" t="s">
        <v>1330</v>
      </c>
      <c r="K210" s="39" t="s">
        <v>533</v>
      </c>
      <c r="L210" s="39" t="s">
        <v>1331</v>
      </c>
    </row>
    <row r="211" spans="1:13" x14ac:dyDescent="0.15">
      <c r="A211" s="38" t="s">
        <v>435</v>
      </c>
      <c r="B211" s="39" t="s">
        <v>1332</v>
      </c>
      <c r="C211" s="39" t="s">
        <v>451</v>
      </c>
      <c r="D211" s="39" t="s">
        <v>1333</v>
      </c>
      <c r="E211" s="39" t="s">
        <v>484</v>
      </c>
      <c r="F211" s="39" t="s">
        <v>1334</v>
      </c>
      <c r="G211" s="39" t="s">
        <v>471</v>
      </c>
      <c r="H211" s="39" t="s">
        <v>1335</v>
      </c>
      <c r="I211" s="39" t="s">
        <v>500</v>
      </c>
      <c r="J211" s="39" t="s">
        <v>1336</v>
      </c>
      <c r="K211" s="39" t="s">
        <v>542</v>
      </c>
      <c r="L211" s="39" t="s">
        <v>1337</v>
      </c>
    </row>
    <row r="212" spans="1:13" x14ac:dyDescent="0.15">
      <c r="A212" s="38" t="s">
        <v>447</v>
      </c>
      <c r="B212" s="39" t="s">
        <v>1338</v>
      </c>
      <c r="C212" s="39" t="s">
        <v>441</v>
      </c>
      <c r="D212" s="39" t="s">
        <v>1339</v>
      </c>
      <c r="E212" s="39" t="s">
        <v>493</v>
      </c>
      <c r="F212" s="39" t="s">
        <v>1340</v>
      </c>
      <c r="G212" s="39" t="s">
        <v>479</v>
      </c>
      <c r="H212" s="39" t="s">
        <v>1341</v>
      </c>
      <c r="I212" s="39" t="s">
        <v>508</v>
      </c>
      <c r="J212" s="39" t="s">
        <v>1342</v>
      </c>
      <c r="K212" s="39" t="s">
        <v>502</v>
      </c>
      <c r="L212" s="39" t="s">
        <v>1343</v>
      </c>
    </row>
    <row r="213" spans="1:13" x14ac:dyDescent="0.15">
      <c r="A213" s="38" t="s">
        <v>459</v>
      </c>
      <c r="B213" s="39" t="s">
        <v>1344</v>
      </c>
      <c r="C213" s="39" t="s">
        <v>461</v>
      </c>
      <c r="D213" s="39" t="s">
        <v>462</v>
      </c>
      <c r="E213" s="39" t="s">
        <v>462</v>
      </c>
      <c r="F213" s="39" t="s">
        <v>462</v>
      </c>
      <c r="G213" s="39" t="s">
        <v>462</v>
      </c>
      <c r="H213" s="39" t="s">
        <v>462</v>
      </c>
      <c r="I213" s="39" t="s">
        <v>462</v>
      </c>
      <c r="J213" s="39" t="s">
        <v>462</v>
      </c>
      <c r="K213" s="39" t="s">
        <v>462</v>
      </c>
      <c r="L213" s="39" t="s">
        <v>462</v>
      </c>
      <c r="M213" s="39" t="s">
        <v>461</v>
      </c>
    </row>
    <row r="214" spans="1:13" x14ac:dyDescent="0.15">
      <c r="A214" s="38">
        <v>57</v>
      </c>
      <c r="B214" s="39" t="s">
        <v>1345</v>
      </c>
    </row>
    <row r="215" spans="1:13" x14ac:dyDescent="0.15">
      <c r="A215" s="38" t="s">
        <v>1346</v>
      </c>
    </row>
    <row r="216" spans="1:13" x14ac:dyDescent="0.15">
      <c r="A216" s="38" t="s">
        <v>433</v>
      </c>
      <c r="B216" s="39" t="s">
        <v>1347</v>
      </c>
      <c r="C216" s="39" t="s">
        <v>437</v>
      </c>
      <c r="D216" s="39" t="s">
        <v>1348</v>
      </c>
      <c r="E216" s="39" t="s">
        <v>443</v>
      </c>
      <c r="F216" s="39" t="s">
        <v>1349</v>
      </c>
      <c r="G216" s="39" t="s">
        <v>486</v>
      </c>
      <c r="H216" s="39" t="s">
        <v>1350</v>
      </c>
      <c r="I216" s="39" t="s">
        <v>500</v>
      </c>
      <c r="J216" s="39" t="s">
        <v>1351</v>
      </c>
      <c r="K216" s="39" t="s">
        <v>502</v>
      </c>
      <c r="L216" s="39" t="s">
        <v>1352</v>
      </c>
    </row>
    <row r="217" spans="1:13" x14ac:dyDescent="0.15">
      <c r="A217" s="38" t="s">
        <v>445</v>
      </c>
      <c r="B217" s="39" t="s">
        <v>1353</v>
      </c>
      <c r="C217" s="39" t="s">
        <v>449</v>
      </c>
      <c r="D217" s="39" t="s">
        <v>1354</v>
      </c>
      <c r="E217" s="39" t="s">
        <v>455</v>
      </c>
      <c r="F217" s="39" t="s">
        <v>1355</v>
      </c>
      <c r="G217" s="39" t="s">
        <v>471</v>
      </c>
      <c r="H217" s="39" t="s">
        <v>1356</v>
      </c>
      <c r="I217" s="39" t="s">
        <v>508</v>
      </c>
      <c r="J217" s="39" t="s">
        <v>1357</v>
      </c>
      <c r="K217" s="39" t="s">
        <v>510</v>
      </c>
      <c r="L217" s="39" t="s">
        <v>1358</v>
      </c>
    </row>
    <row r="218" spans="1:13" x14ac:dyDescent="0.15">
      <c r="A218" s="38" t="s">
        <v>457</v>
      </c>
      <c r="B218" s="39" t="s">
        <v>1359</v>
      </c>
      <c r="C218" s="39" t="s">
        <v>439</v>
      </c>
      <c r="D218" s="39" t="s">
        <v>625</v>
      </c>
      <c r="E218" s="39" t="s">
        <v>484</v>
      </c>
      <c r="F218" s="39" t="s">
        <v>1360</v>
      </c>
      <c r="G218" s="39" t="s">
        <v>479</v>
      </c>
      <c r="H218" s="39" t="s">
        <v>1361</v>
      </c>
      <c r="I218" s="39" t="s">
        <v>516</v>
      </c>
      <c r="J218" s="39" t="s">
        <v>1362</v>
      </c>
      <c r="K218" s="39" t="s">
        <v>518</v>
      </c>
      <c r="L218" s="39" t="s">
        <v>1363</v>
      </c>
    </row>
    <row r="219" spans="1:13" x14ac:dyDescent="0.15">
      <c r="A219" s="38" t="s">
        <v>435</v>
      </c>
      <c r="B219" s="39" t="s">
        <v>1364</v>
      </c>
      <c r="C219" s="39" t="s">
        <v>451</v>
      </c>
      <c r="D219" s="39" t="s">
        <v>1365</v>
      </c>
      <c r="E219" s="39" t="s">
        <v>493</v>
      </c>
      <c r="F219" s="39" t="s">
        <v>1366</v>
      </c>
      <c r="G219" s="39" t="s">
        <v>488</v>
      </c>
      <c r="H219" s="39" t="s">
        <v>1367</v>
      </c>
      <c r="I219" s="39" t="s">
        <v>524</v>
      </c>
      <c r="J219" s="39" t="s">
        <v>1368</v>
      </c>
      <c r="K219" s="39" t="s">
        <v>526</v>
      </c>
      <c r="L219" s="39" t="s">
        <v>1369</v>
      </c>
    </row>
    <row r="220" spans="1:13" x14ac:dyDescent="0.15">
      <c r="A220" s="38" t="s">
        <v>447</v>
      </c>
      <c r="B220" s="39" t="s">
        <v>1370</v>
      </c>
      <c r="C220" s="39" t="s">
        <v>441</v>
      </c>
      <c r="D220" s="39" t="s">
        <v>1371</v>
      </c>
      <c r="E220" s="39" t="s">
        <v>469</v>
      </c>
      <c r="F220" s="39" t="s">
        <v>1372</v>
      </c>
      <c r="G220" s="39" t="s">
        <v>531</v>
      </c>
      <c r="H220" s="39" t="s">
        <v>1373</v>
      </c>
      <c r="I220" s="39" t="s">
        <v>533</v>
      </c>
      <c r="J220" s="39" t="s">
        <v>1374</v>
      </c>
      <c r="K220" s="39" t="s">
        <v>535</v>
      </c>
      <c r="L220" s="39" t="s">
        <v>1375</v>
      </c>
    </row>
    <row r="221" spans="1:13" x14ac:dyDescent="0.15">
      <c r="A221" s="38" t="s">
        <v>459</v>
      </c>
      <c r="B221" s="39" t="s">
        <v>1376</v>
      </c>
      <c r="C221" s="39" t="s">
        <v>453</v>
      </c>
      <c r="D221" s="39" t="s">
        <v>1377</v>
      </c>
      <c r="E221" s="39" t="s">
        <v>477</v>
      </c>
      <c r="F221" s="39" t="s">
        <v>1378</v>
      </c>
      <c r="G221" s="39" t="s">
        <v>540</v>
      </c>
      <c r="H221" s="39" t="s">
        <v>1379</v>
      </c>
      <c r="I221" s="39" t="s">
        <v>542</v>
      </c>
      <c r="J221" s="39" t="s">
        <v>1380</v>
      </c>
      <c r="K221" s="39" t="s">
        <v>461</v>
      </c>
      <c r="L221" s="39" t="s">
        <v>462</v>
      </c>
      <c r="M221" s="39" t="s">
        <v>461</v>
      </c>
    </row>
    <row r="222" spans="1:13" x14ac:dyDescent="0.15">
      <c r="A222" s="38">
        <v>58</v>
      </c>
      <c r="B222" s="39" t="s">
        <v>1381</v>
      </c>
    </row>
    <row r="223" spans="1:13" x14ac:dyDescent="0.15">
      <c r="A223" s="38" t="s">
        <v>1382</v>
      </c>
    </row>
    <row r="224" spans="1:13" x14ac:dyDescent="0.15">
      <c r="A224" s="38" t="s">
        <v>433</v>
      </c>
      <c r="B224" s="39" t="s">
        <v>1383</v>
      </c>
      <c r="C224" s="39" t="s">
        <v>437</v>
      </c>
      <c r="D224" s="39" t="s">
        <v>1384</v>
      </c>
      <c r="E224" s="39" t="s">
        <v>453</v>
      </c>
      <c r="F224" s="39" t="s">
        <v>1385</v>
      </c>
      <c r="G224" s="39" t="s">
        <v>469</v>
      </c>
      <c r="H224" s="39" t="s">
        <v>1386</v>
      </c>
      <c r="I224" s="39" t="s">
        <v>488</v>
      </c>
      <c r="J224" s="39" t="s">
        <v>1387</v>
      </c>
      <c r="K224" s="39" t="s">
        <v>516</v>
      </c>
      <c r="L224" s="39" t="s">
        <v>1388</v>
      </c>
    </row>
    <row r="225" spans="1:13" x14ac:dyDescent="0.15">
      <c r="A225" s="38" t="s">
        <v>445</v>
      </c>
      <c r="B225" s="39" t="s">
        <v>1389</v>
      </c>
      <c r="C225" s="39" t="s">
        <v>449</v>
      </c>
      <c r="D225" s="39" t="s">
        <v>1390</v>
      </c>
      <c r="E225" s="39" t="s">
        <v>443</v>
      </c>
      <c r="F225" s="39" t="s">
        <v>1391</v>
      </c>
      <c r="G225" s="39" t="s">
        <v>477</v>
      </c>
      <c r="H225" s="39" t="s">
        <v>1392</v>
      </c>
      <c r="I225" s="39" t="s">
        <v>531</v>
      </c>
      <c r="J225" s="39" t="s">
        <v>1393</v>
      </c>
      <c r="K225" s="39" t="s">
        <v>524</v>
      </c>
      <c r="L225" s="39" t="s">
        <v>1394</v>
      </c>
    </row>
    <row r="226" spans="1:13" x14ac:dyDescent="0.15">
      <c r="A226" s="38" t="s">
        <v>457</v>
      </c>
      <c r="B226" s="39" t="s">
        <v>1395</v>
      </c>
      <c r="C226" s="39" t="s">
        <v>439</v>
      </c>
      <c r="D226" s="39" t="s">
        <v>1396</v>
      </c>
      <c r="E226" s="39" t="s">
        <v>455</v>
      </c>
      <c r="F226" s="39" t="s">
        <v>1397</v>
      </c>
      <c r="G226" s="39" t="s">
        <v>486</v>
      </c>
      <c r="H226" s="39" t="s">
        <v>1398</v>
      </c>
      <c r="I226" s="39" t="s">
        <v>540</v>
      </c>
      <c r="J226" s="39" t="s">
        <v>1399</v>
      </c>
      <c r="K226" s="39" t="s">
        <v>533</v>
      </c>
      <c r="L226" s="39" t="s">
        <v>1400</v>
      </c>
    </row>
    <row r="227" spans="1:13" x14ac:dyDescent="0.15">
      <c r="A227" s="38" t="s">
        <v>435</v>
      </c>
      <c r="B227" s="39" t="s">
        <v>1401</v>
      </c>
      <c r="C227" s="39" t="s">
        <v>451</v>
      </c>
      <c r="D227" s="39" t="s">
        <v>1402</v>
      </c>
      <c r="E227" s="39" t="s">
        <v>484</v>
      </c>
      <c r="F227" s="39" t="s">
        <v>1403</v>
      </c>
      <c r="G227" s="39" t="s">
        <v>471</v>
      </c>
      <c r="H227" s="39" t="s">
        <v>1404</v>
      </c>
      <c r="I227" s="39" t="s">
        <v>500</v>
      </c>
      <c r="J227" s="39" t="s">
        <v>1405</v>
      </c>
      <c r="K227" s="39" t="s">
        <v>542</v>
      </c>
      <c r="L227" s="39" t="s">
        <v>1406</v>
      </c>
    </row>
    <row r="228" spans="1:13" x14ac:dyDescent="0.15">
      <c r="A228" s="38" t="s">
        <v>447</v>
      </c>
      <c r="B228" s="39" t="s">
        <v>1407</v>
      </c>
      <c r="C228" s="39" t="s">
        <v>441</v>
      </c>
      <c r="D228" s="39" t="s">
        <v>1408</v>
      </c>
      <c r="E228" s="39" t="s">
        <v>493</v>
      </c>
      <c r="F228" s="39" t="s">
        <v>1409</v>
      </c>
      <c r="G228" s="39" t="s">
        <v>479</v>
      </c>
      <c r="H228" s="39" t="s">
        <v>1410</v>
      </c>
      <c r="I228" s="39" t="s">
        <v>508</v>
      </c>
      <c r="J228" s="39" t="s">
        <v>1411</v>
      </c>
      <c r="K228" s="39" t="s">
        <v>502</v>
      </c>
      <c r="L228" s="39" t="s">
        <v>1412</v>
      </c>
    </row>
    <row r="229" spans="1:13" x14ac:dyDescent="0.15">
      <c r="A229" s="38" t="s">
        <v>459</v>
      </c>
      <c r="B229" s="39" t="s">
        <v>1413</v>
      </c>
      <c r="C229" s="39" t="s">
        <v>461</v>
      </c>
      <c r="D229" s="39" t="s">
        <v>462</v>
      </c>
      <c r="E229" s="39" t="s">
        <v>462</v>
      </c>
      <c r="F229" s="39" t="s">
        <v>462</v>
      </c>
      <c r="G229" s="39" t="s">
        <v>462</v>
      </c>
      <c r="H229" s="39" t="s">
        <v>462</v>
      </c>
      <c r="I229" s="39" t="s">
        <v>462</v>
      </c>
      <c r="J229" s="39" t="s">
        <v>462</v>
      </c>
      <c r="K229" s="39" t="s">
        <v>462</v>
      </c>
      <c r="L229" s="39" t="s">
        <v>462</v>
      </c>
      <c r="M229" s="39" t="s">
        <v>461</v>
      </c>
    </row>
    <row r="230" spans="1:13" x14ac:dyDescent="0.15">
      <c r="A230" s="38">
        <v>60</v>
      </c>
      <c r="B230" s="39" t="e">
        <f>- ﾁﾀﾆｳﾑﾊﾟﾜｰ ﾌｰﾀｰｽﾞ ﾚｰｼﾝｸﾞ</f>
        <v>#NAME?</v>
      </c>
    </row>
    <row r="231" spans="1:13" x14ac:dyDescent="0.15">
      <c r="A231" s="38" t="s">
        <v>1414</v>
      </c>
    </row>
    <row r="232" spans="1:13" x14ac:dyDescent="0.15">
      <c r="A232" s="38" t="s">
        <v>433</v>
      </c>
      <c r="B232" s="39" t="s">
        <v>1415</v>
      </c>
      <c r="C232" s="39" t="s">
        <v>437</v>
      </c>
      <c r="D232" s="39" t="s">
        <v>1416</v>
      </c>
      <c r="E232" s="39" t="s">
        <v>443</v>
      </c>
      <c r="F232" s="39" t="s">
        <v>1417</v>
      </c>
      <c r="G232" s="39" t="s">
        <v>486</v>
      </c>
      <c r="H232" s="39" t="s">
        <v>1418</v>
      </c>
      <c r="I232" s="39" t="s">
        <v>500</v>
      </c>
      <c r="J232" s="39" t="s">
        <v>1419</v>
      </c>
      <c r="K232" s="39" t="s">
        <v>542</v>
      </c>
      <c r="L232" s="39" t="s">
        <v>1420</v>
      </c>
    </row>
    <row r="233" spans="1:13" x14ac:dyDescent="0.15">
      <c r="A233" s="38" t="s">
        <v>445</v>
      </c>
      <c r="B233" s="39" t="s">
        <v>1421</v>
      </c>
      <c r="C233" s="39" t="s">
        <v>449</v>
      </c>
      <c r="D233" s="39" t="s">
        <v>1422</v>
      </c>
      <c r="E233" s="39" t="s">
        <v>455</v>
      </c>
      <c r="F233" s="39" t="s">
        <v>1423</v>
      </c>
      <c r="G233" s="39" t="s">
        <v>471</v>
      </c>
      <c r="H233" s="39" t="s">
        <v>1424</v>
      </c>
      <c r="I233" s="39" t="s">
        <v>508</v>
      </c>
      <c r="J233" s="39" t="s">
        <v>1425</v>
      </c>
      <c r="K233" s="39" t="s">
        <v>502</v>
      </c>
      <c r="L233" s="39" t="s">
        <v>1426</v>
      </c>
    </row>
    <row r="234" spans="1:13" x14ac:dyDescent="0.15">
      <c r="A234" s="38" t="s">
        <v>457</v>
      </c>
      <c r="B234" s="39" t="s">
        <v>1427</v>
      </c>
      <c r="C234" s="39" t="s">
        <v>439</v>
      </c>
      <c r="D234" s="39" t="s">
        <v>1428</v>
      </c>
      <c r="E234" s="39" t="s">
        <v>484</v>
      </c>
      <c r="F234" s="39" t="s">
        <v>1429</v>
      </c>
      <c r="G234" s="39" t="s">
        <v>479</v>
      </c>
      <c r="H234" s="39" t="s">
        <v>1430</v>
      </c>
      <c r="I234" s="39" t="s">
        <v>516</v>
      </c>
      <c r="J234" s="39" t="s">
        <v>1431</v>
      </c>
      <c r="K234" s="39" t="s">
        <v>510</v>
      </c>
      <c r="L234" s="39" t="s">
        <v>1432</v>
      </c>
    </row>
    <row r="235" spans="1:13" x14ac:dyDescent="0.15">
      <c r="A235" s="38" t="s">
        <v>435</v>
      </c>
      <c r="B235" s="39" t="s">
        <v>1433</v>
      </c>
      <c r="C235" s="39" t="s">
        <v>451</v>
      </c>
      <c r="D235" s="39" t="s">
        <v>1434</v>
      </c>
      <c r="E235" s="39" t="s">
        <v>493</v>
      </c>
      <c r="F235" s="39" t="s">
        <v>1435</v>
      </c>
      <c r="G235" s="39" t="s">
        <v>488</v>
      </c>
      <c r="H235" s="39" t="s">
        <v>1436</v>
      </c>
      <c r="I235" s="39" t="s">
        <v>524</v>
      </c>
      <c r="J235" s="39" t="s">
        <v>1420</v>
      </c>
      <c r="K235" s="39" t="s">
        <v>518</v>
      </c>
      <c r="L235" s="39" t="s">
        <v>1437</v>
      </c>
    </row>
    <row r="236" spans="1:13" x14ac:dyDescent="0.15">
      <c r="A236" s="38" t="s">
        <v>447</v>
      </c>
      <c r="B236" s="39" t="s">
        <v>1438</v>
      </c>
      <c r="C236" s="39" t="s">
        <v>441</v>
      </c>
      <c r="D236" s="39" t="s">
        <v>614</v>
      </c>
      <c r="E236" s="39" t="s">
        <v>469</v>
      </c>
      <c r="F236" s="39" t="s">
        <v>1439</v>
      </c>
      <c r="G236" s="39" t="s">
        <v>531</v>
      </c>
      <c r="H236" s="39" t="s">
        <v>912</v>
      </c>
      <c r="I236" s="39" t="s">
        <v>533</v>
      </c>
      <c r="J236" s="39" t="s">
        <v>1440</v>
      </c>
      <c r="K236" s="39" t="s">
        <v>526</v>
      </c>
      <c r="L236" s="39" t="s">
        <v>1441</v>
      </c>
    </row>
    <row r="237" spans="1:13" x14ac:dyDescent="0.15">
      <c r="A237" s="38" t="s">
        <v>459</v>
      </c>
      <c r="B237" s="39" t="s">
        <v>1442</v>
      </c>
      <c r="C237" s="39" t="s">
        <v>453</v>
      </c>
      <c r="D237" s="39" t="s">
        <v>1443</v>
      </c>
      <c r="E237" s="39" t="s">
        <v>477</v>
      </c>
      <c r="F237" s="39" t="s">
        <v>1444</v>
      </c>
      <c r="G237" s="39" t="s">
        <v>540</v>
      </c>
      <c r="H237" s="39" t="s">
        <v>1445</v>
      </c>
      <c r="I237" s="39" t="s">
        <v>461</v>
      </c>
      <c r="J237" s="39" t="s">
        <v>462</v>
      </c>
      <c r="K237" s="39" t="s">
        <v>462</v>
      </c>
      <c r="L237" s="39" t="s">
        <v>462</v>
      </c>
      <c r="M237" s="39" t="s">
        <v>461</v>
      </c>
    </row>
    <row r="238" spans="1:13" x14ac:dyDescent="0.15">
      <c r="A238" s="38">
        <v>61</v>
      </c>
      <c r="B238" s="39" t="s">
        <v>1446</v>
      </c>
    </row>
    <row r="239" spans="1:13" x14ac:dyDescent="0.15">
      <c r="A239" s="38" t="s">
        <v>1447</v>
      </c>
    </row>
    <row r="240" spans="1:13" x14ac:dyDescent="0.15">
      <c r="A240" s="38" t="s">
        <v>433</v>
      </c>
      <c r="B240" s="39" t="s">
        <v>1448</v>
      </c>
      <c r="C240" s="39" t="s">
        <v>437</v>
      </c>
      <c r="D240" s="39" t="s">
        <v>1449</v>
      </c>
      <c r="E240" s="39" t="s">
        <v>443</v>
      </c>
      <c r="F240" s="39" t="s">
        <v>1450</v>
      </c>
      <c r="G240" s="39" t="s">
        <v>486</v>
      </c>
      <c r="H240" s="39" t="s">
        <v>1451</v>
      </c>
      <c r="I240" s="39" t="s">
        <v>500</v>
      </c>
      <c r="J240" s="39" t="s">
        <v>1452</v>
      </c>
      <c r="K240" s="39" t="s">
        <v>542</v>
      </c>
      <c r="L240" s="39" t="s">
        <v>1453</v>
      </c>
    </row>
    <row r="241" spans="1:13" x14ac:dyDescent="0.15">
      <c r="A241" s="38" t="s">
        <v>445</v>
      </c>
      <c r="B241" s="39" t="s">
        <v>1454</v>
      </c>
      <c r="C241" s="39" t="s">
        <v>449</v>
      </c>
      <c r="D241" s="39" t="s">
        <v>1455</v>
      </c>
      <c r="E241" s="39" t="s">
        <v>455</v>
      </c>
      <c r="F241" s="39" t="s">
        <v>1456</v>
      </c>
      <c r="G241" s="39" t="s">
        <v>471</v>
      </c>
      <c r="H241" s="39" t="s">
        <v>1457</v>
      </c>
      <c r="I241" s="39" t="s">
        <v>508</v>
      </c>
      <c r="J241" s="39" t="s">
        <v>1458</v>
      </c>
      <c r="K241" s="39" t="s">
        <v>502</v>
      </c>
      <c r="L241" s="39" t="s">
        <v>1459</v>
      </c>
    </row>
    <row r="242" spans="1:13" x14ac:dyDescent="0.15">
      <c r="A242" s="38" t="s">
        <v>457</v>
      </c>
      <c r="B242" s="39" t="s">
        <v>1460</v>
      </c>
      <c r="C242" s="39" t="s">
        <v>439</v>
      </c>
      <c r="D242" s="39" t="s">
        <v>1461</v>
      </c>
      <c r="E242" s="39" t="s">
        <v>484</v>
      </c>
      <c r="F242" s="39" t="s">
        <v>1462</v>
      </c>
      <c r="G242" s="39" t="s">
        <v>479</v>
      </c>
      <c r="H242" s="39" t="s">
        <v>1463</v>
      </c>
      <c r="I242" s="39" t="s">
        <v>516</v>
      </c>
      <c r="J242" s="39" t="s">
        <v>1464</v>
      </c>
      <c r="K242" s="39" t="s">
        <v>510</v>
      </c>
      <c r="L242" s="39" t="s">
        <v>1465</v>
      </c>
    </row>
    <row r="243" spans="1:13" x14ac:dyDescent="0.15">
      <c r="A243" s="38" t="s">
        <v>435</v>
      </c>
      <c r="B243" s="39" t="s">
        <v>1466</v>
      </c>
      <c r="C243" s="39" t="s">
        <v>451</v>
      </c>
      <c r="D243" s="39" t="s">
        <v>1467</v>
      </c>
      <c r="E243" s="39" t="s">
        <v>493</v>
      </c>
      <c r="F243" s="39" t="s">
        <v>1468</v>
      </c>
      <c r="G243" s="39" t="s">
        <v>488</v>
      </c>
      <c r="H243" s="39" t="s">
        <v>1469</v>
      </c>
      <c r="I243" s="39" t="s">
        <v>524</v>
      </c>
      <c r="J243" s="39" t="s">
        <v>1470</v>
      </c>
      <c r="K243" s="39" t="s">
        <v>518</v>
      </c>
      <c r="L243" s="39" t="s">
        <v>1471</v>
      </c>
    </row>
    <row r="244" spans="1:13" x14ac:dyDescent="0.15">
      <c r="A244" s="38" t="s">
        <v>447</v>
      </c>
      <c r="B244" s="39" t="s">
        <v>1472</v>
      </c>
      <c r="C244" s="39" t="s">
        <v>441</v>
      </c>
      <c r="D244" s="39" t="s">
        <v>1473</v>
      </c>
      <c r="E244" s="39" t="s">
        <v>469</v>
      </c>
      <c r="F244" s="39" t="s">
        <v>1474</v>
      </c>
      <c r="G244" s="39" t="s">
        <v>531</v>
      </c>
      <c r="H244" s="39" t="s">
        <v>1475</v>
      </c>
      <c r="I244" s="39" t="s">
        <v>533</v>
      </c>
      <c r="J244" s="39" t="s">
        <v>1476</v>
      </c>
      <c r="K244" s="39" t="s">
        <v>526</v>
      </c>
      <c r="L244" s="39" t="s">
        <v>1477</v>
      </c>
    </row>
    <row r="245" spans="1:13" x14ac:dyDescent="0.15">
      <c r="A245" s="38" t="s">
        <v>459</v>
      </c>
      <c r="B245" s="39" t="s">
        <v>1478</v>
      </c>
      <c r="C245" s="39" t="s">
        <v>453</v>
      </c>
      <c r="D245" s="39" t="s">
        <v>1479</v>
      </c>
      <c r="E245" s="39" t="s">
        <v>477</v>
      </c>
      <c r="F245" s="39" t="s">
        <v>1042</v>
      </c>
      <c r="G245" s="39" t="s">
        <v>540</v>
      </c>
      <c r="H245" s="39" t="s">
        <v>1480</v>
      </c>
      <c r="I245" s="39" t="s">
        <v>461</v>
      </c>
      <c r="J245" s="39" t="s">
        <v>462</v>
      </c>
      <c r="K245" s="39" t="s">
        <v>462</v>
      </c>
      <c r="L245" s="39" t="s">
        <v>462</v>
      </c>
      <c r="M245" s="39" t="s">
        <v>461</v>
      </c>
    </row>
    <row r="246" spans="1:13" x14ac:dyDescent="0.15">
      <c r="A246" s="38">
        <v>66</v>
      </c>
      <c r="B246" s="39" t="s">
        <v>1481</v>
      </c>
    </row>
    <row r="247" spans="1:13" x14ac:dyDescent="0.15">
      <c r="A247" s="38" t="s">
        <v>1482</v>
      </c>
    </row>
    <row r="248" spans="1:13" x14ac:dyDescent="0.15">
      <c r="A248" s="38" t="s">
        <v>433</v>
      </c>
      <c r="B248" s="39" t="s">
        <v>1483</v>
      </c>
      <c r="C248" s="39" t="s">
        <v>437</v>
      </c>
      <c r="D248" s="39" t="s">
        <v>1484</v>
      </c>
      <c r="E248" s="39" t="s">
        <v>443</v>
      </c>
      <c r="F248" s="39" t="s">
        <v>1485</v>
      </c>
      <c r="G248" s="39" t="s">
        <v>486</v>
      </c>
      <c r="H248" s="39" t="s">
        <v>1486</v>
      </c>
      <c r="I248" s="39" t="s">
        <v>540</v>
      </c>
      <c r="J248" s="39" t="s">
        <v>956</v>
      </c>
      <c r="K248" s="39" t="s">
        <v>533</v>
      </c>
      <c r="L248" s="39" t="s">
        <v>1487</v>
      </c>
    </row>
    <row r="249" spans="1:13" x14ac:dyDescent="0.15">
      <c r="A249" s="38" t="s">
        <v>445</v>
      </c>
      <c r="B249" s="39" t="s">
        <v>1488</v>
      </c>
      <c r="C249" s="39" t="s">
        <v>449</v>
      </c>
      <c r="D249" s="39" t="s">
        <v>1489</v>
      </c>
      <c r="E249" s="39" t="s">
        <v>455</v>
      </c>
      <c r="F249" s="39" t="s">
        <v>1490</v>
      </c>
      <c r="G249" s="39" t="s">
        <v>471</v>
      </c>
      <c r="H249" s="39" t="s">
        <v>1491</v>
      </c>
      <c r="I249" s="39" t="s">
        <v>500</v>
      </c>
      <c r="J249" s="39" t="s">
        <v>1492</v>
      </c>
      <c r="K249" s="39" t="s">
        <v>542</v>
      </c>
      <c r="L249" s="39" t="s">
        <v>1493</v>
      </c>
    </row>
    <row r="250" spans="1:13" x14ac:dyDescent="0.15">
      <c r="A250" s="38" t="s">
        <v>457</v>
      </c>
      <c r="B250" s="39" t="s">
        <v>1494</v>
      </c>
      <c r="C250" s="39" t="s">
        <v>439</v>
      </c>
      <c r="D250" s="39" t="s">
        <v>1495</v>
      </c>
      <c r="E250" s="39" t="s">
        <v>484</v>
      </c>
      <c r="F250" s="39" t="s">
        <v>1496</v>
      </c>
      <c r="G250" s="39" t="s">
        <v>479</v>
      </c>
      <c r="H250" s="39" t="s">
        <v>1497</v>
      </c>
      <c r="I250" s="39" t="s">
        <v>508</v>
      </c>
      <c r="J250" s="39" t="s">
        <v>1498</v>
      </c>
      <c r="K250" s="39" t="s">
        <v>502</v>
      </c>
      <c r="L250" s="39" t="s">
        <v>1499</v>
      </c>
    </row>
    <row r="251" spans="1:13" x14ac:dyDescent="0.15">
      <c r="A251" s="38" t="s">
        <v>435</v>
      </c>
      <c r="B251" s="39" t="s">
        <v>1500</v>
      </c>
      <c r="C251" s="39" t="s">
        <v>451</v>
      </c>
      <c r="D251" s="39" t="s">
        <v>1501</v>
      </c>
      <c r="E251" s="39" t="s">
        <v>493</v>
      </c>
      <c r="F251" s="39" t="s">
        <v>1502</v>
      </c>
      <c r="G251" s="39" t="s">
        <v>488</v>
      </c>
      <c r="H251" s="39" t="s">
        <v>1503</v>
      </c>
      <c r="I251" s="39" t="s">
        <v>516</v>
      </c>
      <c r="J251" s="39" t="s">
        <v>1504</v>
      </c>
      <c r="K251" s="39" t="s">
        <v>510</v>
      </c>
      <c r="L251" s="39" t="s">
        <v>1505</v>
      </c>
    </row>
    <row r="252" spans="1:13" x14ac:dyDescent="0.15">
      <c r="A252" s="38" t="s">
        <v>447</v>
      </c>
      <c r="B252" s="39" t="s">
        <v>1506</v>
      </c>
      <c r="C252" s="39" t="s">
        <v>441</v>
      </c>
      <c r="D252" s="39" t="s">
        <v>1507</v>
      </c>
      <c r="E252" s="39" t="s">
        <v>469</v>
      </c>
      <c r="F252" s="39" t="s">
        <v>1508</v>
      </c>
      <c r="G252" s="39" t="s">
        <v>531</v>
      </c>
      <c r="H252" s="39" t="s">
        <v>1509</v>
      </c>
      <c r="I252" s="39" t="s">
        <v>524</v>
      </c>
      <c r="J252" s="39" t="s">
        <v>1510</v>
      </c>
      <c r="K252" s="39" t="s">
        <v>518</v>
      </c>
      <c r="L252" s="39" t="s">
        <v>1511</v>
      </c>
    </row>
    <row r="253" spans="1:13" x14ac:dyDescent="0.15">
      <c r="A253" s="38" t="s">
        <v>459</v>
      </c>
      <c r="B253" s="39" t="s">
        <v>1512</v>
      </c>
      <c r="C253" s="39" t="s">
        <v>453</v>
      </c>
      <c r="D253" s="39" t="s">
        <v>1513</v>
      </c>
      <c r="E253" s="39" t="s">
        <v>477</v>
      </c>
      <c r="F253" s="39" t="s">
        <v>1514</v>
      </c>
      <c r="G253" s="39" t="s">
        <v>461</v>
      </c>
      <c r="H253" s="39" t="s">
        <v>462</v>
      </c>
      <c r="I253" s="39" t="s">
        <v>462</v>
      </c>
      <c r="J253" s="39" t="s">
        <v>462</v>
      </c>
      <c r="K253" s="39" t="s">
        <v>462</v>
      </c>
      <c r="L253" s="39" t="s">
        <v>462</v>
      </c>
      <c r="M253" s="39" t="s">
        <v>461</v>
      </c>
    </row>
    <row r="254" spans="1:13" x14ac:dyDescent="0.15">
      <c r="A254" s="38">
        <v>69</v>
      </c>
      <c r="B254" s="39" t="s">
        <v>1515</v>
      </c>
    </row>
    <row r="255" spans="1:13" x14ac:dyDescent="0.15">
      <c r="A255" s="38" t="s">
        <v>1516</v>
      </c>
    </row>
    <row r="256" spans="1:13" x14ac:dyDescent="0.15">
      <c r="A256" s="38" t="s">
        <v>433</v>
      </c>
      <c r="B256" s="39" t="s">
        <v>1517</v>
      </c>
      <c r="C256" s="39" t="s">
        <v>437</v>
      </c>
      <c r="D256" s="39" t="s">
        <v>1518</v>
      </c>
      <c r="E256" s="39" t="s">
        <v>443</v>
      </c>
      <c r="F256" s="39" t="s">
        <v>1519</v>
      </c>
      <c r="G256" s="39" t="s">
        <v>486</v>
      </c>
      <c r="H256" s="39" t="s">
        <v>1520</v>
      </c>
      <c r="I256" s="39" t="s">
        <v>540</v>
      </c>
      <c r="J256" s="39" t="s">
        <v>1521</v>
      </c>
      <c r="K256" s="39" t="s">
        <v>533</v>
      </c>
      <c r="L256" s="39" t="s">
        <v>1522</v>
      </c>
    </row>
    <row r="257" spans="1:13" x14ac:dyDescent="0.15">
      <c r="A257" s="38" t="s">
        <v>445</v>
      </c>
      <c r="B257" s="39" t="s">
        <v>1523</v>
      </c>
      <c r="C257" s="39" t="s">
        <v>449</v>
      </c>
      <c r="D257" s="39" t="s">
        <v>1524</v>
      </c>
      <c r="E257" s="39" t="s">
        <v>455</v>
      </c>
      <c r="F257" s="39" t="s">
        <v>1525</v>
      </c>
      <c r="G257" s="39" t="s">
        <v>471</v>
      </c>
      <c r="H257" s="39" t="s">
        <v>1526</v>
      </c>
      <c r="I257" s="39" t="s">
        <v>500</v>
      </c>
      <c r="J257" s="39" t="s">
        <v>1527</v>
      </c>
      <c r="K257" s="39" t="s">
        <v>542</v>
      </c>
      <c r="L257" s="39" t="s">
        <v>1528</v>
      </c>
    </row>
    <row r="258" spans="1:13" x14ac:dyDescent="0.15">
      <c r="A258" s="38" t="s">
        <v>457</v>
      </c>
      <c r="B258" s="39" t="s">
        <v>1529</v>
      </c>
      <c r="C258" s="39" t="s">
        <v>439</v>
      </c>
      <c r="D258" s="39" t="s">
        <v>1530</v>
      </c>
      <c r="E258" s="39" t="s">
        <v>484</v>
      </c>
      <c r="F258" s="39" t="s">
        <v>1531</v>
      </c>
      <c r="G258" s="39" t="s">
        <v>479</v>
      </c>
      <c r="H258" s="39" t="s">
        <v>1532</v>
      </c>
      <c r="I258" s="39" t="s">
        <v>508</v>
      </c>
      <c r="J258" s="39" t="s">
        <v>1533</v>
      </c>
      <c r="K258" s="39" t="s">
        <v>502</v>
      </c>
      <c r="L258" s="39" t="s">
        <v>1534</v>
      </c>
    </row>
    <row r="259" spans="1:13" x14ac:dyDescent="0.15">
      <c r="A259" s="38" t="s">
        <v>435</v>
      </c>
      <c r="B259" s="39" t="s">
        <v>1535</v>
      </c>
      <c r="C259" s="39" t="s">
        <v>451</v>
      </c>
      <c r="D259" s="39" t="s">
        <v>1536</v>
      </c>
      <c r="E259" s="39" t="s">
        <v>493</v>
      </c>
      <c r="F259" s="39" t="s">
        <v>1537</v>
      </c>
      <c r="G259" s="39" t="s">
        <v>488</v>
      </c>
      <c r="H259" s="39" t="s">
        <v>1538</v>
      </c>
      <c r="I259" s="39" t="s">
        <v>516</v>
      </c>
      <c r="J259" s="39" t="s">
        <v>1539</v>
      </c>
      <c r="K259" s="39" t="s">
        <v>510</v>
      </c>
      <c r="L259" s="39" t="s">
        <v>1540</v>
      </c>
    </row>
    <row r="260" spans="1:13" x14ac:dyDescent="0.15">
      <c r="A260" s="38" t="s">
        <v>447</v>
      </c>
      <c r="B260" s="39" t="s">
        <v>1541</v>
      </c>
      <c r="C260" s="39" t="s">
        <v>441</v>
      </c>
      <c r="D260" s="39" t="s">
        <v>1542</v>
      </c>
      <c r="E260" s="39" t="s">
        <v>469</v>
      </c>
      <c r="F260" s="39" t="s">
        <v>1543</v>
      </c>
      <c r="G260" s="39" t="s">
        <v>531</v>
      </c>
      <c r="H260" s="39" t="s">
        <v>1544</v>
      </c>
      <c r="I260" s="39" t="s">
        <v>524</v>
      </c>
      <c r="J260" s="39" t="s">
        <v>1545</v>
      </c>
      <c r="K260" s="39" t="s">
        <v>518</v>
      </c>
      <c r="L260" s="39" t="s">
        <v>1546</v>
      </c>
    </row>
    <row r="261" spans="1:13" x14ac:dyDescent="0.15">
      <c r="A261" s="38" t="s">
        <v>459</v>
      </c>
      <c r="B261" s="39" t="s">
        <v>1547</v>
      </c>
      <c r="C261" s="39" t="s">
        <v>453</v>
      </c>
      <c r="D261" s="39" t="s">
        <v>1548</v>
      </c>
      <c r="E261" s="39" t="s">
        <v>477</v>
      </c>
      <c r="F261" s="39" t="s">
        <v>1549</v>
      </c>
      <c r="G261" s="39" t="s">
        <v>461</v>
      </c>
      <c r="H261" s="39" t="s">
        <v>462</v>
      </c>
      <c r="I261" s="39" t="s">
        <v>462</v>
      </c>
      <c r="J261" s="39" t="s">
        <v>462</v>
      </c>
      <c r="K261" s="39" t="s">
        <v>462</v>
      </c>
      <c r="L261" s="39" t="s">
        <v>462</v>
      </c>
      <c r="M261" s="39" t="s">
        <v>461</v>
      </c>
    </row>
    <row r="262" spans="1:13" x14ac:dyDescent="0.15">
      <c r="A262" s="38">
        <v>70</v>
      </c>
      <c r="B262" s="39" t="e">
        <f>- SatuHATI.Honda TEAM Asia</f>
        <v>#NAME?</v>
      </c>
    </row>
    <row r="263" spans="1:13" x14ac:dyDescent="0.15">
      <c r="A263" s="38" t="s">
        <v>1550</v>
      </c>
    </row>
    <row r="264" spans="1:13" x14ac:dyDescent="0.15">
      <c r="A264" s="38" t="s">
        <v>433</v>
      </c>
      <c r="B264" s="39" t="s">
        <v>1551</v>
      </c>
      <c r="C264" s="39" t="s">
        <v>445</v>
      </c>
      <c r="D264" s="39" t="s">
        <v>1552</v>
      </c>
      <c r="E264" s="39" t="s">
        <v>457</v>
      </c>
      <c r="F264" s="39" t="s">
        <v>1553</v>
      </c>
      <c r="G264" s="39" t="s">
        <v>435</v>
      </c>
      <c r="H264" s="39" t="s">
        <v>1554</v>
      </c>
      <c r="I264" s="39" t="s">
        <v>447</v>
      </c>
      <c r="J264" s="39" t="s">
        <v>1555</v>
      </c>
      <c r="K264" s="39" t="s">
        <v>461</v>
      </c>
      <c r="L264" s="39" t="s">
        <v>462</v>
      </c>
      <c r="M264" s="39" t="s">
        <v>461</v>
      </c>
    </row>
    <row r="265" spans="1:13" x14ac:dyDescent="0.15">
      <c r="A265" s="38">
        <v>71</v>
      </c>
      <c r="B265" s="39" t="e">
        <f>- TEAM KAGAYAMA</f>
        <v>#NAME?</v>
      </c>
    </row>
    <row r="266" spans="1:13" x14ac:dyDescent="0.15">
      <c r="A266" s="38" t="s">
        <v>1556</v>
      </c>
    </row>
    <row r="267" spans="1:13" x14ac:dyDescent="0.15">
      <c r="A267" s="38" t="s">
        <v>433</v>
      </c>
      <c r="B267" s="39" t="s">
        <v>1557</v>
      </c>
      <c r="C267" s="39" t="s">
        <v>437</v>
      </c>
      <c r="D267" s="39" t="s">
        <v>1558</v>
      </c>
      <c r="E267" s="39" t="s">
        <v>443</v>
      </c>
      <c r="F267" s="39" t="s">
        <v>1559</v>
      </c>
      <c r="G267" s="39" t="s">
        <v>486</v>
      </c>
      <c r="H267" s="39" t="s">
        <v>1560</v>
      </c>
      <c r="I267" s="39" t="s">
        <v>500</v>
      </c>
      <c r="J267" s="39" t="s">
        <v>1561</v>
      </c>
      <c r="K267" s="39" t="s">
        <v>542</v>
      </c>
      <c r="L267" s="39" t="s">
        <v>1562</v>
      </c>
    </row>
    <row r="268" spans="1:13" x14ac:dyDescent="0.15">
      <c r="A268" s="38" t="s">
        <v>445</v>
      </c>
      <c r="B268" s="39" t="s">
        <v>1563</v>
      </c>
      <c r="C268" s="39" t="s">
        <v>449</v>
      </c>
      <c r="D268" s="39" t="s">
        <v>1564</v>
      </c>
      <c r="E268" s="39" t="s">
        <v>455</v>
      </c>
      <c r="F268" s="39" t="s">
        <v>1565</v>
      </c>
      <c r="G268" s="39" t="s">
        <v>471</v>
      </c>
      <c r="H268" s="39" t="s">
        <v>1566</v>
      </c>
      <c r="I268" s="39" t="s">
        <v>508</v>
      </c>
      <c r="J268" s="39" t="s">
        <v>1567</v>
      </c>
      <c r="K268" s="39" t="s">
        <v>502</v>
      </c>
      <c r="L268" s="39" t="s">
        <v>1568</v>
      </c>
    </row>
    <row r="269" spans="1:13" x14ac:dyDescent="0.15">
      <c r="A269" s="38" t="s">
        <v>457</v>
      </c>
      <c r="B269" s="39" t="s">
        <v>1569</v>
      </c>
      <c r="C269" s="39" t="s">
        <v>439</v>
      </c>
      <c r="D269" s="39" t="s">
        <v>1570</v>
      </c>
      <c r="E269" s="39" t="s">
        <v>484</v>
      </c>
      <c r="F269" s="39" t="s">
        <v>1571</v>
      </c>
      <c r="G269" s="39" t="s">
        <v>479</v>
      </c>
      <c r="H269" s="39" t="s">
        <v>1572</v>
      </c>
      <c r="I269" s="39" t="s">
        <v>516</v>
      </c>
      <c r="J269" s="39" t="s">
        <v>1573</v>
      </c>
      <c r="K269" s="39" t="s">
        <v>510</v>
      </c>
      <c r="L269" s="39" t="s">
        <v>1574</v>
      </c>
    </row>
    <row r="270" spans="1:13" x14ac:dyDescent="0.15">
      <c r="A270" s="38" t="s">
        <v>435</v>
      </c>
      <c r="B270" s="39" t="s">
        <v>1575</v>
      </c>
      <c r="C270" s="39" t="s">
        <v>451</v>
      </c>
      <c r="D270" s="39" t="s">
        <v>1576</v>
      </c>
      <c r="E270" s="39" t="s">
        <v>493</v>
      </c>
      <c r="F270" s="39" t="s">
        <v>1577</v>
      </c>
      <c r="G270" s="39" t="s">
        <v>488</v>
      </c>
      <c r="H270" s="39" t="s">
        <v>1578</v>
      </c>
      <c r="I270" s="39" t="s">
        <v>524</v>
      </c>
      <c r="J270" s="39" t="s">
        <v>1579</v>
      </c>
      <c r="K270" s="39" t="s">
        <v>518</v>
      </c>
      <c r="L270" s="39" t="s">
        <v>1580</v>
      </c>
    </row>
    <row r="271" spans="1:13" x14ac:dyDescent="0.15">
      <c r="A271" s="38" t="s">
        <v>447</v>
      </c>
      <c r="B271" s="39" t="s">
        <v>1581</v>
      </c>
      <c r="C271" s="39" t="s">
        <v>441</v>
      </c>
      <c r="D271" s="39" t="s">
        <v>1582</v>
      </c>
      <c r="E271" s="39" t="s">
        <v>469</v>
      </c>
      <c r="F271" s="39" t="s">
        <v>1583</v>
      </c>
      <c r="G271" s="39" t="s">
        <v>531</v>
      </c>
      <c r="H271" s="39" t="s">
        <v>1584</v>
      </c>
      <c r="I271" s="39" t="s">
        <v>533</v>
      </c>
      <c r="J271" s="39" t="s">
        <v>1585</v>
      </c>
      <c r="K271" s="39" t="s">
        <v>526</v>
      </c>
      <c r="L271" s="39" t="s">
        <v>1586</v>
      </c>
    </row>
    <row r="272" spans="1:13" x14ac:dyDescent="0.15">
      <c r="A272" s="38" t="s">
        <v>459</v>
      </c>
      <c r="B272" s="39" t="s">
        <v>1587</v>
      </c>
      <c r="C272" s="39" t="s">
        <v>453</v>
      </c>
      <c r="D272" s="39" t="s">
        <v>1588</v>
      </c>
      <c r="E272" s="39" t="s">
        <v>477</v>
      </c>
      <c r="F272" s="39" t="s">
        <v>1589</v>
      </c>
      <c r="G272" s="39" t="s">
        <v>540</v>
      </c>
      <c r="H272" s="39" t="s">
        <v>1590</v>
      </c>
      <c r="I272" s="39" t="s">
        <v>461</v>
      </c>
      <c r="J272" s="39" t="s">
        <v>462</v>
      </c>
      <c r="K272" s="39" t="s">
        <v>462</v>
      </c>
      <c r="L272" s="39" t="s">
        <v>462</v>
      </c>
      <c r="M272" s="39" t="s">
        <v>461</v>
      </c>
    </row>
    <row r="273" spans="1:13" x14ac:dyDescent="0.15">
      <c r="A273" s="38">
        <v>74</v>
      </c>
      <c r="B273" s="39" t="s">
        <v>1591</v>
      </c>
    </row>
    <row r="274" spans="1:13" x14ac:dyDescent="0.15">
      <c r="A274" s="38" t="s">
        <v>1592</v>
      </c>
    </row>
    <row r="275" spans="1:13" x14ac:dyDescent="0.15">
      <c r="A275" s="38" t="s">
        <v>433</v>
      </c>
      <c r="B275" s="39" t="s">
        <v>1593</v>
      </c>
      <c r="C275" s="39" t="s">
        <v>437</v>
      </c>
      <c r="D275" s="39" t="s">
        <v>706</v>
      </c>
      <c r="E275" s="39" t="s">
        <v>443</v>
      </c>
      <c r="F275" s="39" t="s">
        <v>1594</v>
      </c>
      <c r="G275" s="39" t="s">
        <v>486</v>
      </c>
      <c r="H275" s="39" t="s">
        <v>1595</v>
      </c>
      <c r="I275" s="39" t="s">
        <v>500</v>
      </c>
      <c r="J275" s="39" t="s">
        <v>1596</v>
      </c>
      <c r="K275" s="39" t="s">
        <v>542</v>
      </c>
      <c r="L275" s="39" t="s">
        <v>1597</v>
      </c>
    </row>
    <row r="276" spans="1:13" x14ac:dyDescent="0.15">
      <c r="A276" s="38" t="s">
        <v>445</v>
      </c>
      <c r="B276" s="39" t="s">
        <v>1598</v>
      </c>
      <c r="C276" s="39" t="s">
        <v>449</v>
      </c>
      <c r="D276" s="39" t="s">
        <v>1599</v>
      </c>
      <c r="E276" s="39" t="s">
        <v>455</v>
      </c>
      <c r="F276" s="39" t="s">
        <v>1600</v>
      </c>
      <c r="G276" s="39" t="s">
        <v>471</v>
      </c>
      <c r="H276" s="39" t="s">
        <v>1601</v>
      </c>
      <c r="I276" s="39" t="s">
        <v>508</v>
      </c>
      <c r="J276" s="39" t="s">
        <v>1602</v>
      </c>
      <c r="K276" s="39" t="s">
        <v>502</v>
      </c>
      <c r="L276" s="39" t="s">
        <v>1603</v>
      </c>
    </row>
    <row r="277" spans="1:13" x14ac:dyDescent="0.15">
      <c r="A277" s="38" t="s">
        <v>457</v>
      </c>
      <c r="B277" s="39" t="s">
        <v>1604</v>
      </c>
      <c r="C277" s="39" t="s">
        <v>439</v>
      </c>
      <c r="D277" s="39" t="s">
        <v>1605</v>
      </c>
      <c r="E277" s="39" t="s">
        <v>484</v>
      </c>
      <c r="F277" s="39" t="s">
        <v>1606</v>
      </c>
      <c r="G277" s="39" t="s">
        <v>479</v>
      </c>
      <c r="H277" s="39" t="s">
        <v>1607</v>
      </c>
      <c r="I277" s="39" t="s">
        <v>516</v>
      </c>
      <c r="J277" s="39" t="s">
        <v>1608</v>
      </c>
      <c r="K277" s="39" t="s">
        <v>510</v>
      </c>
      <c r="L277" s="39" t="s">
        <v>1609</v>
      </c>
    </row>
    <row r="278" spans="1:13" x14ac:dyDescent="0.15">
      <c r="A278" s="38" t="s">
        <v>435</v>
      </c>
      <c r="B278" s="39" t="s">
        <v>1610</v>
      </c>
      <c r="C278" s="39" t="s">
        <v>451</v>
      </c>
      <c r="D278" s="39" t="s">
        <v>1611</v>
      </c>
      <c r="E278" s="39" t="s">
        <v>493</v>
      </c>
      <c r="F278" s="39" t="s">
        <v>1612</v>
      </c>
      <c r="G278" s="39" t="s">
        <v>488</v>
      </c>
      <c r="H278" s="39" t="s">
        <v>1613</v>
      </c>
      <c r="I278" s="39" t="s">
        <v>524</v>
      </c>
      <c r="J278" s="39" t="s">
        <v>1614</v>
      </c>
      <c r="K278" s="39" t="s">
        <v>518</v>
      </c>
      <c r="L278" s="39" t="s">
        <v>1615</v>
      </c>
    </row>
    <row r="279" spans="1:13" x14ac:dyDescent="0.15">
      <c r="A279" s="38" t="s">
        <v>447</v>
      </c>
      <c r="B279" s="39" t="s">
        <v>1616</v>
      </c>
      <c r="C279" s="39" t="s">
        <v>441</v>
      </c>
      <c r="D279" s="39" t="s">
        <v>1617</v>
      </c>
      <c r="E279" s="39" t="s">
        <v>469</v>
      </c>
      <c r="F279" s="39" t="s">
        <v>1618</v>
      </c>
      <c r="G279" s="39" t="s">
        <v>531</v>
      </c>
      <c r="H279" s="39" t="s">
        <v>1619</v>
      </c>
      <c r="I279" s="39" t="s">
        <v>533</v>
      </c>
      <c r="J279" s="39" t="s">
        <v>1620</v>
      </c>
      <c r="K279" s="39" t="s">
        <v>526</v>
      </c>
      <c r="L279" s="39" t="s">
        <v>1621</v>
      </c>
    </row>
    <row r="280" spans="1:13" x14ac:dyDescent="0.15">
      <c r="A280" s="38" t="s">
        <v>459</v>
      </c>
      <c r="B280" s="39" t="s">
        <v>1622</v>
      </c>
      <c r="C280" s="39" t="s">
        <v>453</v>
      </c>
      <c r="D280" s="39" t="s">
        <v>1623</v>
      </c>
      <c r="E280" s="39" t="s">
        <v>477</v>
      </c>
      <c r="F280" s="39" t="s">
        <v>1624</v>
      </c>
      <c r="G280" s="39" t="s">
        <v>540</v>
      </c>
      <c r="H280" s="39" t="s">
        <v>1625</v>
      </c>
      <c r="I280" s="39" t="s">
        <v>461</v>
      </c>
      <c r="J280" s="39" t="s">
        <v>462</v>
      </c>
      <c r="K280" s="39" t="s">
        <v>462</v>
      </c>
      <c r="L280" s="39" t="s">
        <v>462</v>
      </c>
      <c r="M280" s="39" t="s">
        <v>461</v>
      </c>
    </row>
    <row r="281" spans="1:13" x14ac:dyDescent="0.15">
      <c r="A281" s="38">
        <v>75</v>
      </c>
      <c r="B281" s="39" t="s">
        <v>1626</v>
      </c>
    </row>
    <row r="282" spans="1:13" x14ac:dyDescent="0.15">
      <c r="A282" s="38" t="s">
        <v>1627</v>
      </c>
    </row>
    <row r="283" spans="1:13" x14ac:dyDescent="0.15">
      <c r="A283" s="38" t="s">
        <v>433</v>
      </c>
      <c r="B283" s="39" t="s">
        <v>1628</v>
      </c>
      <c r="C283" s="39" t="s">
        <v>437</v>
      </c>
      <c r="D283" s="39" t="s">
        <v>1629</v>
      </c>
      <c r="E283" s="39" t="s">
        <v>443</v>
      </c>
      <c r="F283" s="39" t="s">
        <v>1630</v>
      </c>
      <c r="G283" s="39" t="s">
        <v>486</v>
      </c>
      <c r="H283" s="39" t="s">
        <v>1631</v>
      </c>
      <c r="I283" s="39" t="s">
        <v>540</v>
      </c>
      <c r="J283" s="39" t="s">
        <v>1632</v>
      </c>
      <c r="K283" s="39" t="s">
        <v>533</v>
      </c>
      <c r="L283" s="39" t="s">
        <v>1633</v>
      </c>
    </row>
    <row r="284" spans="1:13" x14ac:dyDescent="0.15">
      <c r="A284" s="38" t="s">
        <v>445</v>
      </c>
      <c r="B284" s="39" t="s">
        <v>1634</v>
      </c>
      <c r="C284" s="39" t="s">
        <v>449</v>
      </c>
      <c r="D284" s="39" t="s">
        <v>1635</v>
      </c>
      <c r="E284" s="39" t="s">
        <v>455</v>
      </c>
      <c r="F284" s="39" t="s">
        <v>1636</v>
      </c>
      <c r="G284" s="39" t="s">
        <v>471</v>
      </c>
      <c r="H284" s="39" t="s">
        <v>1637</v>
      </c>
      <c r="I284" s="39" t="s">
        <v>500</v>
      </c>
      <c r="J284" s="39" t="s">
        <v>1631</v>
      </c>
      <c r="K284" s="39" t="s">
        <v>542</v>
      </c>
      <c r="L284" s="39" t="s">
        <v>1638</v>
      </c>
    </row>
    <row r="285" spans="1:13" x14ac:dyDescent="0.15">
      <c r="A285" s="38" t="s">
        <v>457</v>
      </c>
      <c r="B285" s="39" t="s">
        <v>1639</v>
      </c>
      <c r="C285" s="39" t="s">
        <v>439</v>
      </c>
      <c r="D285" s="39" t="s">
        <v>1640</v>
      </c>
      <c r="E285" s="39" t="s">
        <v>484</v>
      </c>
      <c r="F285" s="39" t="s">
        <v>1641</v>
      </c>
      <c r="G285" s="39" t="s">
        <v>479</v>
      </c>
      <c r="H285" s="39" t="s">
        <v>1642</v>
      </c>
      <c r="I285" s="39" t="s">
        <v>508</v>
      </c>
      <c r="J285" s="39" t="s">
        <v>1643</v>
      </c>
      <c r="K285" s="39" t="s">
        <v>502</v>
      </c>
      <c r="L285" s="39" t="s">
        <v>1644</v>
      </c>
    </row>
    <row r="286" spans="1:13" x14ac:dyDescent="0.15">
      <c r="A286" s="38" t="s">
        <v>435</v>
      </c>
      <c r="B286" s="39" t="s">
        <v>1645</v>
      </c>
      <c r="C286" s="39" t="s">
        <v>451</v>
      </c>
      <c r="D286" s="39" t="s">
        <v>1646</v>
      </c>
      <c r="E286" s="39" t="s">
        <v>493</v>
      </c>
      <c r="F286" s="39" t="s">
        <v>1647</v>
      </c>
      <c r="G286" s="39" t="s">
        <v>488</v>
      </c>
      <c r="H286" s="39" t="s">
        <v>1648</v>
      </c>
      <c r="I286" s="39" t="s">
        <v>516</v>
      </c>
      <c r="J286" s="39" t="s">
        <v>1649</v>
      </c>
      <c r="K286" s="39" t="s">
        <v>510</v>
      </c>
      <c r="L286" s="39" t="s">
        <v>1650</v>
      </c>
    </row>
    <row r="287" spans="1:13" x14ac:dyDescent="0.15">
      <c r="A287" s="38" t="s">
        <v>447</v>
      </c>
      <c r="B287" s="39" t="s">
        <v>1651</v>
      </c>
      <c r="C287" s="39" t="s">
        <v>441</v>
      </c>
      <c r="D287" s="39" t="s">
        <v>1652</v>
      </c>
      <c r="E287" s="39" t="s">
        <v>469</v>
      </c>
      <c r="F287" s="39" t="s">
        <v>1653</v>
      </c>
      <c r="G287" s="39" t="s">
        <v>531</v>
      </c>
      <c r="H287" s="39" t="s">
        <v>1654</v>
      </c>
      <c r="I287" s="39" t="s">
        <v>524</v>
      </c>
      <c r="J287" s="39" t="s">
        <v>1655</v>
      </c>
      <c r="K287" s="39" t="s">
        <v>518</v>
      </c>
      <c r="L287" s="39" t="s">
        <v>1656</v>
      </c>
    </row>
    <row r="288" spans="1:13" x14ac:dyDescent="0.15">
      <c r="A288" s="38" t="s">
        <v>459</v>
      </c>
      <c r="B288" s="39" t="s">
        <v>1657</v>
      </c>
      <c r="C288" s="39" t="s">
        <v>453</v>
      </c>
      <c r="D288" s="39" t="s">
        <v>1658</v>
      </c>
      <c r="E288" s="39" t="s">
        <v>477</v>
      </c>
      <c r="F288" s="39" t="s">
        <v>1659</v>
      </c>
      <c r="G288" s="39" t="s">
        <v>461</v>
      </c>
      <c r="H288" s="39" t="s">
        <v>462</v>
      </c>
      <c r="I288" s="39" t="s">
        <v>462</v>
      </c>
      <c r="J288" s="39" t="s">
        <v>462</v>
      </c>
      <c r="K288" s="39" t="s">
        <v>462</v>
      </c>
      <c r="L288" s="39" t="s">
        <v>462</v>
      </c>
      <c r="M288" s="39" t="s">
        <v>461</v>
      </c>
    </row>
    <row r="289" spans="1:13" x14ac:dyDescent="0.15">
      <c r="A289" s="38">
        <v>76</v>
      </c>
      <c r="B289" s="39" t="s">
        <v>1660</v>
      </c>
    </row>
    <row r="290" spans="1:13" x14ac:dyDescent="0.15">
      <c r="A290" s="38" t="s">
        <v>1661</v>
      </c>
    </row>
    <row r="291" spans="1:13" x14ac:dyDescent="0.15">
      <c r="A291" s="38" t="s">
        <v>433</v>
      </c>
      <c r="B291" s="39" t="s">
        <v>1662</v>
      </c>
      <c r="C291" s="39" t="s">
        <v>437</v>
      </c>
      <c r="D291" s="39" t="s">
        <v>1663</v>
      </c>
      <c r="E291" s="39" t="s">
        <v>443</v>
      </c>
      <c r="F291" s="39" t="s">
        <v>1664</v>
      </c>
      <c r="G291" s="39" t="s">
        <v>486</v>
      </c>
      <c r="H291" s="39" t="s">
        <v>1665</v>
      </c>
      <c r="I291" s="39" t="s">
        <v>540</v>
      </c>
      <c r="J291" s="39" t="s">
        <v>1666</v>
      </c>
      <c r="K291" s="39" t="s">
        <v>533</v>
      </c>
      <c r="L291" s="39" t="s">
        <v>1667</v>
      </c>
    </row>
    <row r="292" spans="1:13" x14ac:dyDescent="0.15">
      <c r="A292" s="38" t="s">
        <v>445</v>
      </c>
      <c r="B292" s="39" t="s">
        <v>1668</v>
      </c>
      <c r="C292" s="39" t="s">
        <v>449</v>
      </c>
      <c r="D292" s="39" t="s">
        <v>1669</v>
      </c>
      <c r="E292" s="39" t="s">
        <v>455</v>
      </c>
      <c r="F292" s="39" t="s">
        <v>1670</v>
      </c>
      <c r="G292" s="39" t="s">
        <v>471</v>
      </c>
      <c r="H292" s="39" t="s">
        <v>1671</v>
      </c>
      <c r="I292" s="39" t="s">
        <v>500</v>
      </c>
      <c r="J292" s="39" t="s">
        <v>1672</v>
      </c>
      <c r="K292" s="39" t="s">
        <v>542</v>
      </c>
      <c r="L292" s="39" t="s">
        <v>1673</v>
      </c>
    </row>
    <row r="293" spans="1:13" x14ac:dyDescent="0.15">
      <c r="A293" s="38" t="s">
        <v>457</v>
      </c>
      <c r="B293" s="39" t="s">
        <v>1674</v>
      </c>
      <c r="C293" s="39" t="s">
        <v>439</v>
      </c>
      <c r="D293" s="39" t="s">
        <v>1675</v>
      </c>
      <c r="E293" s="39" t="s">
        <v>484</v>
      </c>
      <c r="F293" s="39" t="s">
        <v>1676</v>
      </c>
      <c r="G293" s="39" t="s">
        <v>479</v>
      </c>
      <c r="H293" s="39" t="s">
        <v>1677</v>
      </c>
      <c r="I293" s="39" t="s">
        <v>508</v>
      </c>
      <c r="J293" s="39" t="s">
        <v>1678</v>
      </c>
      <c r="K293" s="39" t="s">
        <v>502</v>
      </c>
      <c r="L293" s="39" t="s">
        <v>1679</v>
      </c>
    </row>
    <row r="294" spans="1:13" x14ac:dyDescent="0.15">
      <c r="A294" s="38" t="s">
        <v>435</v>
      </c>
      <c r="B294" s="39" t="s">
        <v>1680</v>
      </c>
      <c r="C294" s="39" t="s">
        <v>451</v>
      </c>
      <c r="D294" s="39" t="s">
        <v>1681</v>
      </c>
      <c r="E294" s="39" t="s">
        <v>493</v>
      </c>
      <c r="F294" s="39" t="s">
        <v>1682</v>
      </c>
      <c r="G294" s="39" t="s">
        <v>488</v>
      </c>
      <c r="H294" s="39" t="s">
        <v>1683</v>
      </c>
      <c r="I294" s="39" t="s">
        <v>516</v>
      </c>
      <c r="J294" s="39" t="s">
        <v>1684</v>
      </c>
      <c r="K294" s="39" t="s">
        <v>510</v>
      </c>
      <c r="L294" s="39" t="s">
        <v>1685</v>
      </c>
    </row>
    <row r="295" spans="1:13" x14ac:dyDescent="0.15">
      <c r="A295" s="38" t="s">
        <v>447</v>
      </c>
      <c r="B295" s="39" t="s">
        <v>1686</v>
      </c>
      <c r="C295" s="39" t="s">
        <v>441</v>
      </c>
      <c r="D295" s="39" t="s">
        <v>1687</v>
      </c>
      <c r="E295" s="39" t="s">
        <v>469</v>
      </c>
      <c r="F295" s="39" t="s">
        <v>1688</v>
      </c>
      <c r="G295" s="39" t="s">
        <v>531</v>
      </c>
      <c r="H295" s="39" t="s">
        <v>1689</v>
      </c>
      <c r="I295" s="39" t="s">
        <v>524</v>
      </c>
      <c r="J295" s="39" t="s">
        <v>1690</v>
      </c>
      <c r="K295" s="39" t="s">
        <v>518</v>
      </c>
      <c r="L295" s="39" t="s">
        <v>1691</v>
      </c>
    </row>
    <row r="296" spans="1:13" x14ac:dyDescent="0.15">
      <c r="A296" s="38" t="s">
        <v>459</v>
      </c>
      <c r="B296" s="39" t="s">
        <v>1692</v>
      </c>
      <c r="C296" s="39" t="s">
        <v>453</v>
      </c>
      <c r="D296" s="39" t="s">
        <v>1693</v>
      </c>
      <c r="E296" s="39" t="s">
        <v>477</v>
      </c>
      <c r="F296" s="39" t="s">
        <v>1694</v>
      </c>
      <c r="G296" s="39" t="s">
        <v>461</v>
      </c>
      <c r="H296" s="39" t="s">
        <v>462</v>
      </c>
      <c r="I296" s="39" t="s">
        <v>462</v>
      </c>
      <c r="J296" s="39" t="s">
        <v>462</v>
      </c>
      <c r="K296" s="39" t="s">
        <v>462</v>
      </c>
      <c r="L296" s="39" t="s">
        <v>462</v>
      </c>
      <c r="M296" s="39" t="s">
        <v>461</v>
      </c>
    </row>
    <row r="297" spans="1:13" x14ac:dyDescent="0.15">
      <c r="A297" s="38">
        <v>77</v>
      </c>
      <c r="B297" s="39" t="s">
        <v>1695</v>
      </c>
    </row>
    <row r="298" spans="1:13" x14ac:dyDescent="0.15">
      <c r="A298" s="38" t="s">
        <v>1696</v>
      </c>
    </row>
    <row r="299" spans="1:13" x14ac:dyDescent="0.15">
      <c r="A299" s="38" t="s">
        <v>433</v>
      </c>
      <c r="B299" s="39" t="s">
        <v>1697</v>
      </c>
      <c r="C299" s="39" t="s">
        <v>437</v>
      </c>
      <c r="D299" s="39" t="s">
        <v>1698</v>
      </c>
      <c r="E299" s="39" t="s">
        <v>443</v>
      </c>
      <c r="F299" s="39" t="s">
        <v>1085</v>
      </c>
      <c r="G299" s="39" t="s">
        <v>486</v>
      </c>
      <c r="H299" s="39" t="s">
        <v>1699</v>
      </c>
      <c r="I299" s="39" t="s">
        <v>500</v>
      </c>
      <c r="J299" s="39" t="s">
        <v>1700</v>
      </c>
      <c r="K299" s="39" t="s">
        <v>542</v>
      </c>
      <c r="L299" s="39" t="s">
        <v>1701</v>
      </c>
    </row>
    <row r="300" spans="1:13" x14ac:dyDescent="0.15">
      <c r="A300" s="38" t="s">
        <v>445</v>
      </c>
      <c r="B300" s="39" t="s">
        <v>1702</v>
      </c>
      <c r="C300" s="39" t="s">
        <v>449</v>
      </c>
      <c r="D300" s="39" t="s">
        <v>1703</v>
      </c>
      <c r="E300" s="39" t="s">
        <v>455</v>
      </c>
      <c r="F300" s="39" t="s">
        <v>1704</v>
      </c>
      <c r="G300" s="39" t="s">
        <v>471</v>
      </c>
      <c r="H300" s="39" t="s">
        <v>1705</v>
      </c>
      <c r="I300" s="39" t="s">
        <v>508</v>
      </c>
      <c r="J300" s="39" t="s">
        <v>1706</v>
      </c>
      <c r="K300" s="39" t="s">
        <v>502</v>
      </c>
      <c r="L300" s="39" t="s">
        <v>1707</v>
      </c>
    </row>
    <row r="301" spans="1:13" x14ac:dyDescent="0.15">
      <c r="A301" s="38" t="s">
        <v>457</v>
      </c>
      <c r="B301" s="39" t="s">
        <v>1708</v>
      </c>
      <c r="C301" s="39" t="s">
        <v>439</v>
      </c>
      <c r="D301" s="39" t="s">
        <v>1709</v>
      </c>
      <c r="E301" s="39" t="s">
        <v>484</v>
      </c>
      <c r="F301" s="39" t="s">
        <v>1710</v>
      </c>
      <c r="G301" s="39" t="s">
        <v>479</v>
      </c>
      <c r="H301" s="39" t="s">
        <v>1711</v>
      </c>
      <c r="I301" s="39" t="s">
        <v>516</v>
      </c>
      <c r="J301" s="39" t="s">
        <v>1712</v>
      </c>
      <c r="K301" s="39" t="s">
        <v>510</v>
      </c>
      <c r="L301" s="39" t="s">
        <v>1713</v>
      </c>
    </row>
    <row r="302" spans="1:13" x14ac:dyDescent="0.15">
      <c r="A302" s="38" t="s">
        <v>435</v>
      </c>
      <c r="B302" s="39" t="s">
        <v>1714</v>
      </c>
      <c r="C302" s="39" t="s">
        <v>451</v>
      </c>
      <c r="D302" s="39" t="s">
        <v>1715</v>
      </c>
      <c r="E302" s="39" t="s">
        <v>493</v>
      </c>
      <c r="F302" s="39" t="s">
        <v>1716</v>
      </c>
      <c r="G302" s="39" t="s">
        <v>488</v>
      </c>
      <c r="H302" s="39" t="s">
        <v>1717</v>
      </c>
      <c r="I302" s="39" t="s">
        <v>524</v>
      </c>
      <c r="J302" s="39" t="s">
        <v>1718</v>
      </c>
      <c r="K302" s="39" t="s">
        <v>518</v>
      </c>
      <c r="L302" s="39" t="s">
        <v>1719</v>
      </c>
    </row>
    <row r="303" spans="1:13" x14ac:dyDescent="0.15">
      <c r="A303" s="38" t="s">
        <v>447</v>
      </c>
      <c r="B303" s="39" t="s">
        <v>1720</v>
      </c>
      <c r="C303" s="39" t="s">
        <v>441</v>
      </c>
      <c r="D303" s="39" t="s">
        <v>1721</v>
      </c>
      <c r="E303" s="39" t="s">
        <v>469</v>
      </c>
      <c r="F303" s="39" t="s">
        <v>1722</v>
      </c>
      <c r="G303" s="39" t="s">
        <v>531</v>
      </c>
      <c r="H303" s="39" t="s">
        <v>1723</v>
      </c>
      <c r="I303" s="39" t="s">
        <v>533</v>
      </c>
      <c r="J303" s="39" t="s">
        <v>1724</v>
      </c>
      <c r="K303" s="39" t="s">
        <v>526</v>
      </c>
      <c r="L303" s="39" t="s">
        <v>1725</v>
      </c>
    </row>
    <row r="304" spans="1:13" x14ac:dyDescent="0.15">
      <c r="A304" s="38" t="s">
        <v>459</v>
      </c>
      <c r="B304" s="39" t="s">
        <v>1726</v>
      </c>
      <c r="C304" s="39" t="s">
        <v>453</v>
      </c>
      <c r="D304" s="39" t="s">
        <v>1727</v>
      </c>
      <c r="E304" s="39" t="s">
        <v>477</v>
      </c>
      <c r="F304" s="39" t="s">
        <v>1728</v>
      </c>
      <c r="G304" s="39" t="s">
        <v>540</v>
      </c>
      <c r="H304" s="39" t="s">
        <v>1503</v>
      </c>
      <c r="I304" s="39" t="s">
        <v>461</v>
      </c>
      <c r="J304" s="39" t="s">
        <v>462</v>
      </c>
      <c r="K304" s="39" t="s">
        <v>462</v>
      </c>
      <c r="L304" s="39" t="s">
        <v>462</v>
      </c>
      <c r="M304" s="39" t="s">
        <v>461</v>
      </c>
    </row>
    <row r="305" spans="1:13" x14ac:dyDescent="0.15">
      <c r="A305" s="38">
        <v>78</v>
      </c>
      <c r="B305" s="39" t="e">
        <f>- TTS速心NCCFACTORY</f>
        <v>#NAME?</v>
      </c>
    </row>
    <row r="306" spans="1:13" x14ac:dyDescent="0.15">
      <c r="A306" s="38" t="s">
        <v>1729</v>
      </c>
    </row>
    <row r="307" spans="1:13" x14ac:dyDescent="0.15">
      <c r="A307" s="38" t="s">
        <v>433</v>
      </c>
      <c r="B307" s="39" t="s">
        <v>1730</v>
      </c>
      <c r="C307" s="39" t="s">
        <v>437</v>
      </c>
      <c r="D307" s="39" t="s">
        <v>1731</v>
      </c>
      <c r="E307" s="39" t="s">
        <v>443</v>
      </c>
      <c r="F307" s="39" t="s">
        <v>1732</v>
      </c>
      <c r="G307" s="39" t="s">
        <v>486</v>
      </c>
      <c r="H307" s="39" t="s">
        <v>1733</v>
      </c>
      <c r="I307" s="39" t="s">
        <v>500</v>
      </c>
      <c r="J307" s="39" t="s">
        <v>1734</v>
      </c>
      <c r="K307" s="39" t="s">
        <v>542</v>
      </c>
      <c r="L307" s="39" t="s">
        <v>1735</v>
      </c>
    </row>
    <row r="308" spans="1:13" x14ac:dyDescent="0.15">
      <c r="A308" s="38" t="s">
        <v>445</v>
      </c>
      <c r="B308" s="39" t="s">
        <v>1736</v>
      </c>
      <c r="C308" s="39" t="s">
        <v>449</v>
      </c>
      <c r="D308" s="39" t="s">
        <v>1737</v>
      </c>
      <c r="E308" s="39" t="s">
        <v>455</v>
      </c>
      <c r="F308" s="39" t="s">
        <v>1738</v>
      </c>
      <c r="G308" s="39" t="s">
        <v>471</v>
      </c>
      <c r="H308" s="39" t="s">
        <v>1739</v>
      </c>
      <c r="I308" s="39" t="s">
        <v>508</v>
      </c>
      <c r="J308" s="39" t="s">
        <v>1740</v>
      </c>
      <c r="K308" s="39" t="s">
        <v>502</v>
      </c>
      <c r="L308" s="39" t="s">
        <v>1741</v>
      </c>
    </row>
    <row r="309" spans="1:13" x14ac:dyDescent="0.15">
      <c r="A309" s="38" t="s">
        <v>457</v>
      </c>
      <c r="B309" s="39" t="s">
        <v>1742</v>
      </c>
      <c r="C309" s="39" t="s">
        <v>439</v>
      </c>
      <c r="D309" s="39" t="s">
        <v>1743</v>
      </c>
      <c r="E309" s="39" t="s">
        <v>484</v>
      </c>
      <c r="F309" s="39" t="s">
        <v>1744</v>
      </c>
      <c r="G309" s="39" t="s">
        <v>479</v>
      </c>
      <c r="H309" s="39" t="s">
        <v>1745</v>
      </c>
      <c r="I309" s="39" t="s">
        <v>516</v>
      </c>
      <c r="J309" s="39" t="s">
        <v>1746</v>
      </c>
      <c r="K309" s="39" t="s">
        <v>510</v>
      </c>
      <c r="L309" s="39" t="s">
        <v>1747</v>
      </c>
    </row>
    <row r="310" spans="1:13" x14ac:dyDescent="0.15">
      <c r="A310" s="38" t="s">
        <v>435</v>
      </c>
      <c r="B310" s="39" t="s">
        <v>1748</v>
      </c>
      <c r="C310" s="39" t="s">
        <v>451</v>
      </c>
      <c r="D310" s="39" t="s">
        <v>1749</v>
      </c>
      <c r="E310" s="39" t="s">
        <v>493</v>
      </c>
      <c r="F310" s="39" t="s">
        <v>1750</v>
      </c>
      <c r="G310" s="39" t="s">
        <v>488</v>
      </c>
      <c r="H310" s="39" t="s">
        <v>1751</v>
      </c>
      <c r="I310" s="39" t="s">
        <v>524</v>
      </c>
      <c r="J310" s="39" t="s">
        <v>1752</v>
      </c>
      <c r="K310" s="39" t="s">
        <v>518</v>
      </c>
      <c r="L310" s="39" t="s">
        <v>1753</v>
      </c>
    </row>
    <row r="311" spans="1:13" x14ac:dyDescent="0.15">
      <c r="A311" s="38" t="s">
        <v>447</v>
      </c>
      <c r="B311" s="39" t="s">
        <v>1754</v>
      </c>
      <c r="C311" s="39" t="s">
        <v>441</v>
      </c>
      <c r="D311" s="39" t="s">
        <v>1755</v>
      </c>
      <c r="E311" s="39" t="s">
        <v>469</v>
      </c>
      <c r="F311" s="39" t="s">
        <v>1217</v>
      </c>
      <c r="G311" s="39" t="s">
        <v>531</v>
      </c>
      <c r="H311" s="39" t="s">
        <v>1756</v>
      </c>
      <c r="I311" s="39" t="s">
        <v>533</v>
      </c>
      <c r="J311" s="39" t="s">
        <v>1757</v>
      </c>
      <c r="K311" s="39" t="s">
        <v>526</v>
      </c>
      <c r="L311" s="39" t="s">
        <v>1758</v>
      </c>
    </row>
    <row r="312" spans="1:13" x14ac:dyDescent="0.15">
      <c r="A312" s="38" t="s">
        <v>459</v>
      </c>
      <c r="B312" s="39" t="s">
        <v>1759</v>
      </c>
      <c r="C312" s="39" t="s">
        <v>453</v>
      </c>
      <c r="D312" s="39" t="s">
        <v>1760</v>
      </c>
      <c r="E312" s="39" t="s">
        <v>477</v>
      </c>
      <c r="F312" s="39" t="s">
        <v>1761</v>
      </c>
      <c r="G312" s="39" t="s">
        <v>540</v>
      </c>
      <c r="H312" s="39" t="s">
        <v>1762</v>
      </c>
      <c r="I312" s="39" t="s">
        <v>461</v>
      </c>
      <c r="J312" s="39" t="s">
        <v>462</v>
      </c>
      <c r="K312" s="39" t="s">
        <v>462</v>
      </c>
      <c r="L312" s="39" t="s">
        <v>462</v>
      </c>
      <c r="M312" s="39" t="s">
        <v>461</v>
      </c>
    </row>
    <row r="313" spans="1:13" x14ac:dyDescent="0.15">
      <c r="A313" s="38">
        <v>79</v>
      </c>
      <c r="B313" s="39" t="s">
        <v>1763</v>
      </c>
    </row>
    <row r="314" spans="1:13" x14ac:dyDescent="0.15">
      <c r="A314" s="38" t="s">
        <v>1764</v>
      </c>
    </row>
    <row r="315" spans="1:13" x14ac:dyDescent="0.15">
      <c r="A315" s="38" t="s">
        <v>433</v>
      </c>
      <c r="B315" s="39" t="s">
        <v>1765</v>
      </c>
      <c r="C315" s="39" t="s">
        <v>459</v>
      </c>
      <c r="D315" s="39" t="s">
        <v>1766</v>
      </c>
      <c r="E315" s="39" t="s">
        <v>451</v>
      </c>
      <c r="F315" s="39" t="s">
        <v>1767</v>
      </c>
      <c r="G315" s="39" t="s">
        <v>455</v>
      </c>
      <c r="H315" s="39" t="s">
        <v>1768</v>
      </c>
      <c r="I315" s="39" t="s">
        <v>477</v>
      </c>
      <c r="J315" s="39" t="s">
        <v>1769</v>
      </c>
      <c r="K315" s="39" t="s">
        <v>488</v>
      </c>
      <c r="L315" s="39" t="s">
        <v>1770</v>
      </c>
    </row>
    <row r="316" spans="1:13" x14ac:dyDescent="0.15">
      <c r="A316" s="38" t="s">
        <v>445</v>
      </c>
      <c r="B316" s="39" t="s">
        <v>1771</v>
      </c>
      <c r="C316" s="39" t="s">
        <v>437</v>
      </c>
      <c r="D316" s="39" t="s">
        <v>1772</v>
      </c>
      <c r="E316" s="39" t="s">
        <v>441</v>
      </c>
      <c r="F316" s="39" t="s">
        <v>1773</v>
      </c>
      <c r="G316" s="39" t="s">
        <v>484</v>
      </c>
      <c r="H316" s="39" t="s">
        <v>1774</v>
      </c>
      <c r="I316" s="39" t="s">
        <v>486</v>
      </c>
      <c r="J316" s="39" t="s">
        <v>1775</v>
      </c>
      <c r="K316" s="39" t="s">
        <v>531</v>
      </c>
      <c r="L316" s="39" t="s">
        <v>1776</v>
      </c>
    </row>
    <row r="317" spans="1:13" x14ac:dyDescent="0.15">
      <c r="A317" s="38" t="s">
        <v>457</v>
      </c>
      <c r="B317" s="39" t="s">
        <v>1777</v>
      </c>
      <c r="C317" s="39" t="s">
        <v>449</v>
      </c>
      <c r="D317" s="39" t="s">
        <v>1778</v>
      </c>
      <c r="E317" s="39" t="s">
        <v>453</v>
      </c>
      <c r="F317" s="39" t="s">
        <v>1779</v>
      </c>
      <c r="G317" s="39" t="s">
        <v>493</v>
      </c>
      <c r="H317" s="39" t="s">
        <v>1780</v>
      </c>
      <c r="I317" s="39" t="s">
        <v>471</v>
      </c>
      <c r="J317" s="39" t="s">
        <v>1781</v>
      </c>
      <c r="K317" s="39" t="s">
        <v>540</v>
      </c>
      <c r="L317" s="39" t="s">
        <v>1782</v>
      </c>
    </row>
    <row r="318" spans="1:13" x14ac:dyDescent="0.15">
      <c r="A318" s="38" t="s">
        <v>435</v>
      </c>
      <c r="B318" s="39" t="s">
        <v>1783</v>
      </c>
      <c r="C318" s="39" t="s">
        <v>439</v>
      </c>
      <c r="D318" s="39" t="s">
        <v>1784</v>
      </c>
      <c r="E318" s="39" t="s">
        <v>443</v>
      </c>
      <c r="F318" s="39" t="s">
        <v>501</v>
      </c>
      <c r="G318" s="39" t="s">
        <v>469</v>
      </c>
      <c r="H318" s="39" t="s">
        <v>1785</v>
      </c>
      <c r="I318" s="39" t="s">
        <v>479</v>
      </c>
      <c r="J318" s="39" t="s">
        <v>1786</v>
      </c>
      <c r="K318" s="39" t="s">
        <v>500</v>
      </c>
      <c r="L318" s="39" t="s">
        <v>1787</v>
      </c>
    </row>
    <row r="319" spans="1:13" x14ac:dyDescent="0.15">
      <c r="A319" s="38" t="s">
        <v>447</v>
      </c>
      <c r="B319" s="39" t="s">
        <v>1788</v>
      </c>
      <c r="C319" s="39" t="s">
        <v>461</v>
      </c>
      <c r="D319" s="39" t="s">
        <v>462</v>
      </c>
      <c r="E319" s="39" t="s">
        <v>462</v>
      </c>
      <c r="F319" s="39" t="s">
        <v>462</v>
      </c>
      <c r="G319" s="39" t="s">
        <v>462</v>
      </c>
      <c r="H319" s="39" t="s">
        <v>462</v>
      </c>
      <c r="I319" s="39" t="s">
        <v>462</v>
      </c>
      <c r="J319" s="39" t="s">
        <v>462</v>
      </c>
      <c r="K319" s="39" t="s">
        <v>462</v>
      </c>
      <c r="L319" s="39" t="s">
        <v>462</v>
      </c>
      <c r="M319" s="39" t="s">
        <v>461</v>
      </c>
    </row>
    <row r="320" spans="1:13" x14ac:dyDescent="0.15">
      <c r="A320" s="38">
        <v>83</v>
      </c>
      <c r="B320" s="39" t="e">
        <f>- RS-ITOH</f>
        <v>#NAME?</v>
      </c>
    </row>
    <row r="321" spans="1:13" x14ac:dyDescent="0.15">
      <c r="A321" s="38" t="s">
        <v>1789</v>
      </c>
    </row>
    <row r="322" spans="1:13" x14ac:dyDescent="0.15">
      <c r="A322" s="38" t="s">
        <v>433</v>
      </c>
      <c r="B322" s="39" t="s">
        <v>1790</v>
      </c>
      <c r="C322" s="39" t="s">
        <v>437</v>
      </c>
      <c r="D322" s="39" t="s">
        <v>1791</v>
      </c>
      <c r="E322" s="39" t="s">
        <v>443</v>
      </c>
      <c r="F322" s="39" t="s">
        <v>1792</v>
      </c>
      <c r="G322" s="39" t="s">
        <v>486</v>
      </c>
      <c r="H322" s="39" t="s">
        <v>1793</v>
      </c>
      <c r="I322" s="39" t="s">
        <v>500</v>
      </c>
      <c r="J322" s="39" t="s">
        <v>1794</v>
      </c>
      <c r="K322" s="39" t="s">
        <v>542</v>
      </c>
      <c r="L322" s="39" t="s">
        <v>1795</v>
      </c>
    </row>
    <row r="323" spans="1:13" x14ac:dyDescent="0.15">
      <c r="A323" s="38" t="s">
        <v>445</v>
      </c>
      <c r="B323" s="39" t="s">
        <v>1796</v>
      </c>
      <c r="C323" s="39" t="s">
        <v>449</v>
      </c>
      <c r="D323" s="39" t="s">
        <v>1797</v>
      </c>
      <c r="E323" s="39" t="s">
        <v>455</v>
      </c>
      <c r="F323" s="39" t="s">
        <v>1798</v>
      </c>
      <c r="G323" s="39" t="s">
        <v>471</v>
      </c>
      <c r="H323" s="39" t="s">
        <v>1799</v>
      </c>
      <c r="I323" s="39" t="s">
        <v>508</v>
      </c>
      <c r="J323" s="39" t="s">
        <v>1800</v>
      </c>
      <c r="K323" s="39" t="s">
        <v>502</v>
      </c>
      <c r="L323" s="39" t="s">
        <v>1801</v>
      </c>
    </row>
    <row r="324" spans="1:13" x14ac:dyDescent="0.15">
      <c r="A324" s="38" t="s">
        <v>457</v>
      </c>
      <c r="B324" s="39" t="s">
        <v>1802</v>
      </c>
      <c r="C324" s="39" t="s">
        <v>439</v>
      </c>
      <c r="D324" s="39" t="s">
        <v>1803</v>
      </c>
      <c r="E324" s="39" t="s">
        <v>484</v>
      </c>
      <c r="F324" s="39" t="s">
        <v>1798</v>
      </c>
      <c r="G324" s="39" t="s">
        <v>479</v>
      </c>
      <c r="H324" s="39" t="s">
        <v>1804</v>
      </c>
      <c r="I324" s="39" t="s">
        <v>516</v>
      </c>
      <c r="J324" s="39" t="s">
        <v>1805</v>
      </c>
      <c r="K324" s="39" t="s">
        <v>510</v>
      </c>
      <c r="L324" s="39" t="s">
        <v>1806</v>
      </c>
    </row>
    <row r="325" spans="1:13" x14ac:dyDescent="0.15">
      <c r="A325" s="38" t="s">
        <v>435</v>
      </c>
      <c r="B325" s="39" t="s">
        <v>1807</v>
      </c>
      <c r="C325" s="39" t="s">
        <v>451</v>
      </c>
      <c r="D325" s="39" t="s">
        <v>1808</v>
      </c>
      <c r="E325" s="39" t="s">
        <v>493</v>
      </c>
      <c r="F325" s="39" t="s">
        <v>1809</v>
      </c>
      <c r="G325" s="39" t="s">
        <v>488</v>
      </c>
      <c r="H325" s="39" t="s">
        <v>1810</v>
      </c>
      <c r="I325" s="39" t="s">
        <v>524</v>
      </c>
      <c r="J325" s="39" t="s">
        <v>1811</v>
      </c>
      <c r="K325" s="39" t="s">
        <v>518</v>
      </c>
      <c r="L325" s="39" t="s">
        <v>1812</v>
      </c>
    </row>
    <row r="326" spans="1:13" x14ac:dyDescent="0.15">
      <c r="A326" s="38" t="s">
        <v>447</v>
      </c>
      <c r="B326" s="39" t="s">
        <v>1813</v>
      </c>
      <c r="C326" s="39" t="s">
        <v>441</v>
      </c>
      <c r="D326" s="39" t="s">
        <v>1814</v>
      </c>
      <c r="E326" s="39" t="s">
        <v>469</v>
      </c>
      <c r="F326" s="39" t="s">
        <v>1815</v>
      </c>
      <c r="G326" s="39" t="s">
        <v>531</v>
      </c>
      <c r="H326" s="39" t="s">
        <v>1816</v>
      </c>
      <c r="I326" s="39" t="s">
        <v>533</v>
      </c>
      <c r="J326" s="39" t="s">
        <v>1817</v>
      </c>
      <c r="K326" s="39" t="s">
        <v>526</v>
      </c>
      <c r="L326" s="39" t="s">
        <v>1818</v>
      </c>
    </row>
    <row r="327" spans="1:13" x14ac:dyDescent="0.15">
      <c r="A327" s="38" t="s">
        <v>459</v>
      </c>
      <c r="B327" s="39" t="s">
        <v>1819</v>
      </c>
      <c r="C327" s="39" t="s">
        <v>453</v>
      </c>
      <c r="D327" s="39" t="s">
        <v>1820</v>
      </c>
      <c r="E327" s="39" t="s">
        <v>477</v>
      </c>
      <c r="F327" s="39" t="s">
        <v>998</v>
      </c>
      <c r="G327" s="39" t="s">
        <v>540</v>
      </c>
      <c r="H327" s="39" t="s">
        <v>1821</v>
      </c>
      <c r="I327" s="39" t="s">
        <v>461</v>
      </c>
      <c r="J327" s="39" t="s">
        <v>462</v>
      </c>
      <c r="K327" s="39" t="s">
        <v>462</v>
      </c>
      <c r="L327" s="39" t="s">
        <v>462</v>
      </c>
      <c r="M327" s="39" t="s">
        <v>461</v>
      </c>
    </row>
    <row r="328" spans="1:13" x14ac:dyDescent="0.15">
      <c r="A328" s="38">
        <v>84</v>
      </c>
      <c r="B328" s="39" t="e">
        <f>- テイクアップOIRF</f>
        <v>#NAME?</v>
      </c>
    </row>
    <row r="329" spans="1:13" x14ac:dyDescent="0.15">
      <c r="A329" s="38" t="s">
        <v>1822</v>
      </c>
    </row>
    <row r="330" spans="1:13" x14ac:dyDescent="0.15">
      <c r="A330" s="38" t="s">
        <v>433</v>
      </c>
      <c r="B330" s="39" t="s">
        <v>1823</v>
      </c>
      <c r="C330" s="39" t="s">
        <v>437</v>
      </c>
      <c r="D330" s="39" t="s">
        <v>1824</v>
      </c>
      <c r="E330" s="39" t="s">
        <v>443</v>
      </c>
      <c r="F330" s="39" t="s">
        <v>1095</v>
      </c>
      <c r="G330" s="39" t="s">
        <v>486</v>
      </c>
      <c r="H330" s="39" t="s">
        <v>1825</v>
      </c>
      <c r="I330" s="39" t="s">
        <v>540</v>
      </c>
      <c r="J330" s="39" t="s">
        <v>1826</v>
      </c>
      <c r="K330" s="39" t="s">
        <v>533</v>
      </c>
      <c r="L330" s="39" t="s">
        <v>1827</v>
      </c>
    </row>
    <row r="331" spans="1:13" x14ac:dyDescent="0.15">
      <c r="A331" s="38" t="s">
        <v>445</v>
      </c>
      <c r="B331" s="39" t="s">
        <v>1828</v>
      </c>
      <c r="C331" s="39" t="s">
        <v>449</v>
      </c>
      <c r="D331" s="39" t="s">
        <v>1829</v>
      </c>
      <c r="E331" s="39" t="s">
        <v>455</v>
      </c>
      <c r="F331" s="39" t="s">
        <v>1830</v>
      </c>
      <c r="G331" s="39" t="s">
        <v>471</v>
      </c>
      <c r="H331" s="39" t="s">
        <v>1831</v>
      </c>
      <c r="I331" s="39" t="s">
        <v>500</v>
      </c>
      <c r="J331" s="39" t="s">
        <v>1832</v>
      </c>
      <c r="K331" s="39" t="s">
        <v>542</v>
      </c>
      <c r="L331" s="39" t="s">
        <v>1752</v>
      </c>
    </row>
    <row r="332" spans="1:13" x14ac:dyDescent="0.15">
      <c r="A332" s="38" t="s">
        <v>457</v>
      </c>
      <c r="B332" s="39" t="s">
        <v>1833</v>
      </c>
      <c r="C332" s="39" t="s">
        <v>439</v>
      </c>
      <c r="D332" s="39" t="s">
        <v>1834</v>
      </c>
      <c r="E332" s="39" t="s">
        <v>484</v>
      </c>
      <c r="F332" s="39" t="s">
        <v>1835</v>
      </c>
      <c r="G332" s="39" t="s">
        <v>479</v>
      </c>
      <c r="H332" s="39" t="s">
        <v>1836</v>
      </c>
      <c r="I332" s="39" t="s">
        <v>508</v>
      </c>
      <c r="J332" s="39" t="s">
        <v>1837</v>
      </c>
      <c r="K332" s="39" t="s">
        <v>502</v>
      </c>
      <c r="L332" s="39" t="s">
        <v>1838</v>
      </c>
    </row>
    <row r="333" spans="1:13" x14ac:dyDescent="0.15">
      <c r="A333" s="38" t="s">
        <v>435</v>
      </c>
      <c r="B333" s="39" t="s">
        <v>1839</v>
      </c>
      <c r="C333" s="39" t="s">
        <v>451</v>
      </c>
      <c r="D333" s="39" t="s">
        <v>1840</v>
      </c>
      <c r="E333" s="39" t="s">
        <v>493</v>
      </c>
      <c r="F333" s="39" t="s">
        <v>1841</v>
      </c>
      <c r="G333" s="39" t="s">
        <v>488</v>
      </c>
      <c r="H333" s="39" t="s">
        <v>1842</v>
      </c>
      <c r="I333" s="39" t="s">
        <v>516</v>
      </c>
      <c r="J333" s="39" t="s">
        <v>1836</v>
      </c>
      <c r="K333" s="39" t="s">
        <v>510</v>
      </c>
      <c r="L333" s="39" t="s">
        <v>1843</v>
      </c>
    </row>
    <row r="334" spans="1:13" x14ac:dyDescent="0.15">
      <c r="A334" s="38" t="s">
        <v>447</v>
      </c>
      <c r="B334" s="39" t="s">
        <v>1844</v>
      </c>
      <c r="C334" s="39" t="s">
        <v>441</v>
      </c>
      <c r="D334" s="39" t="s">
        <v>1845</v>
      </c>
      <c r="E334" s="39" t="s">
        <v>469</v>
      </c>
      <c r="F334" s="39" t="s">
        <v>1125</v>
      </c>
      <c r="G334" s="39" t="s">
        <v>531</v>
      </c>
      <c r="H334" s="39" t="s">
        <v>1543</v>
      </c>
      <c r="I334" s="39" t="s">
        <v>524</v>
      </c>
      <c r="J334" s="39" t="s">
        <v>1846</v>
      </c>
      <c r="K334" s="39" t="s">
        <v>518</v>
      </c>
      <c r="L334" s="39" t="s">
        <v>1847</v>
      </c>
    </row>
    <row r="335" spans="1:13" x14ac:dyDescent="0.15">
      <c r="A335" s="38" t="s">
        <v>459</v>
      </c>
      <c r="B335" s="39" t="s">
        <v>1848</v>
      </c>
      <c r="C335" s="39" t="s">
        <v>453</v>
      </c>
      <c r="D335" s="39" t="s">
        <v>1505</v>
      </c>
      <c r="E335" s="39" t="s">
        <v>477</v>
      </c>
      <c r="F335" s="39" t="s">
        <v>950</v>
      </c>
      <c r="G335" s="39" t="s">
        <v>461</v>
      </c>
      <c r="H335" s="39" t="s">
        <v>462</v>
      </c>
      <c r="I335" s="39" t="s">
        <v>462</v>
      </c>
      <c r="J335" s="39" t="s">
        <v>462</v>
      </c>
      <c r="K335" s="39" t="s">
        <v>462</v>
      </c>
      <c r="L335" s="39" t="s">
        <v>462</v>
      </c>
      <c r="M335" s="39" t="s">
        <v>461</v>
      </c>
    </row>
    <row r="336" spans="1:13" x14ac:dyDescent="0.15">
      <c r="A336" s="38">
        <v>85</v>
      </c>
      <c r="B336" s="39" t="e">
        <f>- HiTMAN RC甲子園ヤマハ</f>
        <v>#NAME?</v>
      </c>
    </row>
    <row r="337" spans="1:13" x14ac:dyDescent="0.15">
      <c r="A337" s="38" t="s">
        <v>1849</v>
      </c>
    </row>
    <row r="338" spans="1:13" x14ac:dyDescent="0.15">
      <c r="A338" s="38" t="s">
        <v>433</v>
      </c>
      <c r="B338" s="39" t="s">
        <v>1850</v>
      </c>
      <c r="C338" s="39" t="s">
        <v>437</v>
      </c>
      <c r="D338" s="39" t="s">
        <v>1851</v>
      </c>
      <c r="E338" s="39" t="s">
        <v>443</v>
      </c>
      <c r="F338" s="39" t="s">
        <v>1852</v>
      </c>
      <c r="G338" s="39" t="s">
        <v>486</v>
      </c>
      <c r="H338" s="39" t="s">
        <v>1853</v>
      </c>
      <c r="I338" s="39" t="s">
        <v>500</v>
      </c>
      <c r="J338" s="39" t="s">
        <v>1854</v>
      </c>
      <c r="K338" s="39" t="s">
        <v>502</v>
      </c>
      <c r="L338" s="39" t="s">
        <v>1855</v>
      </c>
    </row>
    <row r="339" spans="1:13" x14ac:dyDescent="0.15">
      <c r="A339" s="38" t="s">
        <v>445</v>
      </c>
      <c r="B339" s="39" t="s">
        <v>1856</v>
      </c>
      <c r="C339" s="39" t="s">
        <v>449</v>
      </c>
      <c r="D339" s="39" t="s">
        <v>1857</v>
      </c>
      <c r="E339" s="39" t="s">
        <v>455</v>
      </c>
      <c r="F339" s="39" t="s">
        <v>1858</v>
      </c>
      <c r="G339" s="39" t="s">
        <v>471</v>
      </c>
      <c r="H339" s="39" t="s">
        <v>1859</v>
      </c>
      <c r="I339" s="39" t="s">
        <v>508</v>
      </c>
      <c r="J339" s="39" t="s">
        <v>1860</v>
      </c>
      <c r="K339" s="39" t="s">
        <v>510</v>
      </c>
      <c r="L339" s="39" t="s">
        <v>1861</v>
      </c>
    </row>
    <row r="340" spans="1:13" x14ac:dyDescent="0.15">
      <c r="A340" s="38" t="s">
        <v>457</v>
      </c>
      <c r="B340" s="39" t="s">
        <v>1862</v>
      </c>
      <c r="C340" s="39" t="s">
        <v>439</v>
      </c>
      <c r="D340" s="39" t="s">
        <v>1863</v>
      </c>
      <c r="E340" s="39" t="s">
        <v>484</v>
      </c>
      <c r="F340" s="39" t="s">
        <v>1864</v>
      </c>
      <c r="G340" s="39" t="s">
        <v>479</v>
      </c>
      <c r="H340" s="39" t="s">
        <v>1865</v>
      </c>
      <c r="I340" s="39" t="s">
        <v>516</v>
      </c>
      <c r="J340" s="39" t="s">
        <v>1866</v>
      </c>
      <c r="K340" s="39" t="s">
        <v>518</v>
      </c>
      <c r="L340" s="39" t="s">
        <v>1867</v>
      </c>
    </row>
    <row r="341" spans="1:13" x14ac:dyDescent="0.15">
      <c r="A341" s="38" t="s">
        <v>435</v>
      </c>
      <c r="B341" s="39" t="s">
        <v>1868</v>
      </c>
      <c r="C341" s="39" t="s">
        <v>451</v>
      </c>
      <c r="D341" s="39" t="s">
        <v>1869</v>
      </c>
      <c r="E341" s="39" t="s">
        <v>493</v>
      </c>
      <c r="F341" s="39" t="s">
        <v>1870</v>
      </c>
      <c r="G341" s="39" t="s">
        <v>488</v>
      </c>
      <c r="H341" s="39" t="s">
        <v>1871</v>
      </c>
      <c r="I341" s="39" t="s">
        <v>524</v>
      </c>
      <c r="J341" s="39" t="s">
        <v>1872</v>
      </c>
      <c r="K341" s="39" t="s">
        <v>526</v>
      </c>
      <c r="L341" s="39" t="s">
        <v>1873</v>
      </c>
    </row>
    <row r="342" spans="1:13" x14ac:dyDescent="0.15">
      <c r="A342" s="38" t="s">
        <v>447</v>
      </c>
      <c r="B342" s="39" t="s">
        <v>1874</v>
      </c>
      <c r="C342" s="39" t="s">
        <v>441</v>
      </c>
      <c r="D342" s="39" t="s">
        <v>1875</v>
      </c>
      <c r="E342" s="39" t="s">
        <v>469</v>
      </c>
      <c r="F342" s="39" t="s">
        <v>1876</v>
      </c>
      <c r="G342" s="39" t="s">
        <v>531</v>
      </c>
      <c r="H342" s="39" t="s">
        <v>1366</v>
      </c>
      <c r="I342" s="39" t="s">
        <v>533</v>
      </c>
      <c r="J342" s="39" t="s">
        <v>1877</v>
      </c>
      <c r="K342" s="39" t="s">
        <v>535</v>
      </c>
      <c r="L342" s="39" t="s">
        <v>1878</v>
      </c>
    </row>
    <row r="343" spans="1:13" x14ac:dyDescent="0.15">
      <c r="A343" s="38" t="s">
        <v>459</v>
      </c>
      <c r="B343" s="39" t="s">
        <v>1879</v>
      </c>
      <c r="C343" s="39" t="s">
        <v>453</v>
      </c>
      <c r="D343" s="39" t="s">
        <v>1880</v>
      </c>
      <c r="E343" s="39" t="s">
        <v>477</v>
      </c>
      <c r="F343" s="39" t="s">
        <v>1881</v>
      </c>
      <c r="G343" s="39" t="s">
        <v>540</v>
      </c>
      <c r="H343" s="39" t="s">
        <v>1882</v>
      </c>
      <c r="I343" s="39" t="s">
        <v>542</v>
      </c>
      <c r="J343" s="39" t="s">
        <v>1883</v>
      </c>
      <c r="K343" s="39" t="s">
        <v>461</v>
      </c>
      <c r="L343" s="39" t="s">
        <v>462</v>
      </c>
      <c r="M343" s="39" t="s">
        <v>461</v>
      </c>
    </row>
    <row r="344" spans="1:13" x14ac:dyDescent="0.15">
      <c r="A344" s="38">
        <v>94</v>
      </c>
      <c r="B344" s="39" t="e">
        <f>- TEAM KAGAYAMA</f>
        <v>#NAME?</v>
      </c>
    </row>
    <row r="345" spans="1:13" x14ac:dyDescent="0.15">
      <c r="A345" s="38" t="s">
        <v>1884</v>
      </c>
    </row>
    <row r="346" spans="1:13" x14ac:dyDescent="0.15">
      <c r="A346" s="38" t="s">
        <v>433</v>
      </c>
      <c r="B346" s="39" t="s">
        <v>1885</v>
      </c>
      <c r="C346" s="39" t="s">
        <v>437</v>
      </c>
      <c r="D346" s="39" t="s">
        <v>1886</v>
      </c>
      <c r="E346" s="39" t="s">
        <v>443</v>
      </c>
      <c r="F346" s="39" t="s">
        <v>1887</v>
      </c>
      <c r="G346" s="39" t="s">
        <v>477</v>
      </c>
      <c r="H346" s="39" t="s">
        <v>882</v>
      </c>
      <c r="I346" s="39" t="s">
        <v>531</v>
      </c>
      <c r="J346" s="39" t="s">
        <v>1888</v>
      </c>
      <c r="K346" s="39" t="s">
        <v>524</v>
      </c>
      <c r="L346" s="39" t="s">
        <v>1889</v>
      </c>
    </row>
    <row r="347" spans="1:13" x14ac:dyDescent="0.15">
      <c r="A347" s="38" t="s">
        <v>445</v>
      </c>
      <c r="B347" s="39" t="s">
        <v>1890</v>
      </c>
      <c r="C347" s="39" t="s">
        <v>449</v>
      </c>
      <c r="D347" s="39" t="s">
        <v>1891</v>
      </c>
      <c r="E347" s="39" t="s">
        <v>455</v>
      </c>
      <c r="F347" s="39" t="s">
        <v>1892</v>
      </c>
      <c r="G347" s="39" t="s">
        <v>486</v>
      </c>
      <c r="H347" s="39" t="s">
        <v>1893</v>
      </c>
      <c r="I347" s="39" t="s">
        <v>540</v>
      </c>
      <c r="J347" s="39" t="s">
        <v>1894</v>
      </c>
      <c r="K347" s="39" t="s">
        <v>533</v>
      </c>
      <c r="L347" s="39" t="s">
        <v>1895</v>
      </c>
    </row>
    <row r="348" spans="1:13" x14ac:dyDescent="0.15">
      <c r="A348" s="38" t="s">
        <v>457</v>
      </c>
      <c r="B348" s="39" t="s">
        <v>1896</v>
      </c>
      <c r="C348" s="39" t="s">
        <v>439</v>
      </c>
      <c r="D348" s="39" t="s">
        <v>1897</v>
      </c>
      <c r="E348" s="39" t="s">
        <v>484</v>
      </c>
      <c r="F348" s="39" t="s">
        <v>1898</v>
      </c>
      <c r="G348" s="39" t="s">
        <v>471</v>
      </c>
      <c r="H348" s="39" t="s">
        <v>1899</v>
      </c>
      <c r="I348" s="39" t="s">
        <v>500</v>
      </c>
      <c r="J348" s="39" t="s">
        <v>1900</v>
      </c>
      <c r="K348" s="39" t="s">
        <v>542</v>
      </c>
      <c r="L348" s="39" t="s">
        <v>1901</v>
      </c>
    </row>
    <row r="349" spans="1:13" x14ac:dyDescent="0.15">
      <c r="A349" s="38" t="s">
        <v>435</v>
      </c>
      <c r="B349" s="39" t="s">
        <v>1902</v>
      </c>
      <c r="C349" s="39" t="s">
        <v>451</v>
      </c>
      <c r="D349" s="39" t="s">
        <v>1903</v>
      </c>
      <c r="E349" s="39" t="s">
        <v>493</v>
      </c>
      <c r="F349" s="39" t="s">
        <v>877</v>
      </c>
      <c r="G349" s="39" t="s">
        <v>479</v>
      </c>
      <c r="H349" s="39" t="s">
        <v>1904</v>
      </c>
      <c r="I349" s="39" t="s">
        <v>508</v>
      </c>
      <c r="J349" s="39" t="s">
        <v>1905</v>
      </c>
      <c r="K349" s="39" t="s">
        <v>502</v>
      </c>
      <c r="L349" s="39" t="s">
        <v>1906</v>
      </c>
    </row>
    <row r="350" spans="1:13" x14ac:dyDescent="0.15">
      <c r="A350" s="38" t="s">
        <v>447</v>
      </c>
      <c r="B350" s="39" t="s">
        <v>1907</v>
      </c>
      <c r="C350" s="39" t="s">
        <v>441</v>
      </c>
      <c r="D350" s="39" t="s">
        <v>1908</v>
      </c>
      <c r="E350" s="39" t="s">
        <v>469</v>
      </c>
      <c r="F350" s="39" t="s">
        <v>1909</v>
      </c>
      <c r="G350" s="39" t="s">
        <v>488</v>
      </c>
      <c r="H350" s="39" t="s">
        <v>1910</v>
      </c>
      <c r="I350" s="39" t="s">
        <v>516</v>
      </c>
      <c r="J350" s="39" t="s">
        <v>1911</v>
      </c>
      <c r="K350" s="39" t="s">
        <v>510</v>
      </c>
      <c r="L350" s="39" t="s">
        <v>1912</v>
      </c>
    </row>
    <row r="351" spans="1:13" x14ac:dyDescent="0.15">
      <c r="A351" s="38" t="s">
        <v>459</v>
      </c>
      <c r="B351" s="39" t="s">
        <v>1913</v>
      </c>
      <c r="C351" s="39" t="s">
        <v>453</v>
      </c>
      <c r="D351" s="39" t="s">
        <v>1914</v>
      </c>
      <c r="E351" s="39" t="s">
        <v>461</v>
      </c>
      <c r="F351" s="39" t="s">
        <v>462</v>
      </c>
      <c r="G351" s="39" t="s">
        <v>462</v>
      </c>
      <c r="H351" s="39" t="s">
        <v>462</v>
      </c>
      <c r="I351" s="39" t="s">
        <v>462</v>
      </c>
      <c r="J351" s="39" t="s">
        <v>462</v>
      </c>
      <c r="K351" s="39" t="s">
        <v>462</v>
      </c>
      <c r="L351" s="39" t="s">
        <v>462</v>
      </c>
      <c r="M351" s="39" t="s">
        <v>461</v>
      </c>
    </row>
    <row r="352" spans="1:13" x14ac:dyDescent="0.15">
      <c r="A352" s="38">
        <v>95</v>
      </c>
      <c r="B352" s="39" t="s">
        <v>1915</v>
      </c>
    </row>
    <row r="353" spans="1:13" x14ac:dyDescent="0.15">
      <c r="A353" s="38" t="s">
        <v>1916</v>
      </c>
    </row>
    <row r="354" spans="1:13" x14ac:dyDescent="0.15">
      <c r="A354" s="38" t="s">
        <v>433</v>
      </c>
      <c r="B354" s="39" t="s">
        <v>1917</v>
      </c>
      <c r="C354" s="39" t="s">
        <v>437</v>
      </c>
      <c r="D354" s="39" t="s">
        <v>1918</v>
      </c>
      <c r="E354" s="39" t="s">
        <v>443</v>
      </c>
      <c r="F354" s="39" t="s">
        <v>1919</v>
      </c>
      <c r="G354" s="39" t="s">
        <v>486</v>
      </c>
      <c r="H354" s="39" t="s">
        <v>1920</v>
      </c>
      <c r="I354" s="39" t="s">
        <v>500</v>
      </c>
      <c r="J354" s="39" t="s">
        <v>1921</v>
      </c>
      <c r="K354" s="39" t="s">
        <v>502</v>
      </c>
      <c r="L354" s="39" t="s">
        <v>1922</v>
      </c>
    </row>
    <row r="355" spans="1:13" x14ac:dyDescent="0.15">
      <c r="A355" s="38" t="s">
        <v>445</v>
      </c>
      <c r="B355" s="39" t="s">
        <v>1923</v>
      </c>
      <c r="C355" s="39" t="s">
        <v>449</v>
      </c>
      <c r="D355" s="39" t="s">
        <v>1924</v>
      </c>
      <c r="E355" s="39" t="s">
        <v>455</v>
      </c>
      <c r="F355" s="39" t="s">
        <v>1925</v>
      </c>
      <c r="G355" s="39" t="s">
        <v>471</v>
      </c>
      <c r="H355" s="39" t="s">
        <v>1926</v>
      </c>
      <c r="I355" s="39" t="s">
        <v>508</v>
      </c>
      <c r="J355" s="39" t="s">
        <v>981</v>
      </c>
      <c r="K355" s="39" t="s">
        <v>510</v>
      </c>
      <c r="L355" s="39" t="s">
        <v>1927</v>
      </c>
    </row>
    <row r="356" spans="1:13" x14ac:dyDescent="0.15">
      <c r="A356" s="38" t="s">
        <v>457</v>
      </c>
      <c r="B356" s="39" t="s">
        <v>1928</v>
      </c>
      <c r="C356" s="39" t="s">
        <v>439</v>
      </c>
      <c r="D356" s="39" t="s">
        <v>1929</v>
      </c>
      <c r="E356" s="39" t="s">
        <v>484</v>
      </c>
      <c r="F356" s="39" t="s">
        <v>1930</v>
      </c>
      <c r="G356" s="39" t="s">
        <v>479</v>
      </c>
      <c r="H356" s="39" t="s">
        <v>1931</v>
      </c>
      <c r="I356" s="39" t="s">
        <v>516</v>
      </c>
      <c r="J356" s="39" t="s">
        <v>1932</v>
      </c>
      <c r="K356" s="39" t="s">
        <v>518</v>
      </c>
      <c r="L356" s="39" t="s">
        <v>1933</v>
      </c>
    </row>
    <row r="357" spans="1:13" x14ac:dyDescent="0.15">
      <c r="A357" s="38" t="s">
        <v>435</v>
      </c>
      <c r="B357" s="39" t="s">
        <v>1934</v>
      </c>
      <c r="C357" s="39" t="s">
        <v>451</v>
      </c>
      <c r="D357" s="39" t="s">
        <v>1935</v>
      </c>
      <c r="E357" s="39" t="s">
        <v>493</v>
      </c>
      <c r="F357" s="39" t="s">
        <v>1936</v>
      </c>
      <c r="G357" s="39" t="s">
        <v>488</v>
      </c>
      <c r="H357" s="39" t="s">
        <v>1937</v>
      </c>
      <c r="I357" s="39" t="s">
        <v>524</v>
      </c>
      <c r="J357" s="39" t="s">
        <v>1938</v>
      </c>
      <c r="K357" s="39" t="s">
        <v>526</v>
      </c>
      <c r="L357" s="39" t="s">
        <v>1939</v>
      </c>
    </row>
    <row r="358" spans="1:13" x14ac:dyDescent="0.15">
      <c r="A358" s="38" t="s">
        <v>447</v>
      </c>
      <c r="B358" s="39" t="s">
        <v>1940</v>
      </c>
      <c r="C358" s="39" t="s">
        <v>441</v>
      </c>
      <c r="D358" s="39" t="s">
        <v>1941</v>
      </c>
      <c r="E358" s="39" t="s">
        <v>469</v>
      </c>
      <c r="F358" s="39" t="s">
        <v>1606</v>
      </c>
      <c r="G358" s="39" t="s">
        <v>531</v>
      </c>
      <c r="H358" s="39" t="s">
        <v>638</v>
      </c>
      <c r="I358" s="39" t="s">
        <v>533</v>
      </c>
      <c r="J358" s="39" t="s">
        <v>1942</v>
      </c>
      <c r="K358" s="39" t="s">
        <v>535</v>
      </c>
      <c r="L358" s="39" t="s">
        <v>1943</v>
      </c>
    </row>
    <row r="359" spans="1:13" x14ac:dyDescent="0.15">
      <c r="A359" s="38" t="s">
        <v>459</v>
      </c>
      <c r="B359" s="39" t="s">
        <v>1944</v>
      </c>
      <c r="C359" s="39" t="s">
        <v>453</v>
      </c>
      <c r="D359" s="39" t="s">
        <v>1945</v>
      </c>
      <c r="E359" s="39" t="s">
        <v>477</v>
      </c>
      <c r="F359" s="39" t="s">
        <v>1946</v>
      </c>
      <c r="G359" s="39" t="s">
        <v>540</v>
      </c>
      <c r="H359" s="39" t="s">
        <v>1947</v>
      </c>
      <c r="I359" s="39" t="s">
        <v>542</v>
      </c>
      <c r="J359" s="39" t="s">
        <v>1948</v>
      </c>
      <c r="K359" s="39" t="s">
        <v>461</v>
      </c>
      <c r="L359" s="39" t="s">
        <v>462</v>
      </c>
      <c r="M359" s="39" t="s">
        <v>461</v>
      </c>
    </row>
    <row r="360" spans="1:13" x14ac:dyDescent="0.15">
      <c r="A360" s="38">
        <v>80</v>
      </c>
      <c r="B360" s="39" t="e">
        <f>- UQ &amp; テルル ・ Kohara RT</f>
        <v>#NAME?</v>
      </c>
    </row>
    <row r="361" spans="1:13" x14ac:dyDescent="0.15">
      <c r="A361" s="38" t="s">
        <v>1949</v>
      </c>
    </row>
    <row r="362" spans="1:13" x14ac:dyDescent="0.15">
      <c r="A362" s="38" t="s">
        <v>433</v>
      </c>
      <c r="B362" s="39" t="s">
        <v>1950</v>
      </c>
      <c r="C362" s="39" t="s">
        <v>437</v>
      </c>
      <c r="D362" s="39" t="s">
        <v>592</v>
      </c>
      <c r="E362" s="39" t="s">
        <v>443</v>
      </c>
      <c r="F362" s="39" t="s">
        <v>1951</v>
      </c>
      <c r="G362" s="39" t="s">
        <v>486</v>
      </c>
      <c r="H362" s="39" t="s">
        <v>1952</v>
      </c>
      <c r="I362" s="39" t="s">
        <v>500</v>
      </c>
      <c r="J362" s="39" t="s">
        <v>1953</v>
      </c>
      <c r="K362" s="39" t="s">
        <v>502</v>
      </c>
      <c r="L362" s="39" t="s">
        <v>1954</v>
      </c>
    </row>
    <row r="363" spans="1:13" x14ac:dyDescent="0.15">
      <c r="A363" s="38" t="s">
        <v>445</v>
      </c>
      <c r="B363" s="39" t="s">
        <v>1955</v>
      </c>
      <c r="C363" s="39" t="s">
        <v>449</v>
      </c>
      <c r="D363" s="39" t="s">
        <v>1956</v>
      </c>
      <c r="E363" s="39" t="s">
        <v>455</v>
      </c>
      <c r="F363" s="39" t="s">
        <v>1957</v>
      </c>
      <c r="G363" s="39" t="s">
        <v>471</v>
      </c>
      <c r="H363" s="39" t="s">
        <v>1958</v>
      </c>
      <c r="I363" s="39" t="s">
        <v>508</v>
      </c>
      <c r="J363" s="39" t="s">
        <v>1959</v>
      </c>
      <c r="K363" s="39" t="s">
        <v>510</v>
      </c>
      <c r="L363" s="39" t="s">
        <v>1960</v>
      </c>
    </row>
    <row r="364" spans="1:13" x14ac:dyDescent="0.15">
      <c r="A364" s="38" t="s">
        <v>457</v>
      </c>
      <c r="B364" s="39" t="s">
        <v>1961</v>
      </c>
      <c r="C364" s="39" t="s">
        <v>439</v>
      </c>
      <c r="D364" s="39" t="s">
        <v>1962</v>
      </c>
      <c r="E364" s="39" t="s">
        <v>484</v>
      </c>
      <c r="F364" s="39" t="s">
        <v>1963</v>
      </c>
      <c r="G364" s="39" t="s">
        <v>479</v>
      </c>
      <c r="H364" s="39" t="s">
        <v>1964</v>
      </c>
      <c r="I364" s="39" t="s">
        <v>516</v>
      </c>
      <c r="J364" s="39" t="s">
        <v>1965</v>
      </c>
      <c r="K364" s="39" t="s">
        <v>518</v>
      </c>
      <c r="L364" s="39" t="s">
        <v>1966</v>
      </c>
    </row>
    <row r="365" spans="1:13" x14ac:dyDescent="0.15">
      <c r="A365" s="38" t="s">
        <v>435</v>
      </c>
      <c r="B365" s="39" t="s">
        <v>1967</v>
      </c>
      <c r="C365" s="39" t="s">
        <v>451</v>
      </c>
      <c r="D365" s="39" t="s">
        <v>1968</v>
      </c>
      <c r="E365" s="39" t="s">
        <v>493</v>
      </c>
      <c r="F365" s="39" t="s">
        <v>1969</v>
      </c>
      <c r="G365" s="39" t="s">
        <v>488</v>
      </c>
      <c r="H365" s="39" t="s">
        <v>1970</v>
      </c>
      <c r="I365" s="39" t="s">
        <v>524</v>
      </c>
      <c r="J365" s="39" t="s">
        <v>1971</v>
      </c>
      <c r="K365" s="39" t="s">
        <v>526</v>
      </c>
      <c r="L365" s="39" t="s">
        <v>1972</v>
      </c>
    </row>
    <row r="366" spans="1:13" x14ac:dyDescent="0.15">
      <c r="A366" s="38" t="s">
        <v>447</v>
      </c>
      <c r="B366" s="39" t="s">
        <v>1973</v>
      </c>
      <c r="C366" s="39" t="s">
        <v>441</v>
      </c>
      <c r="D366" s="39" t="s">
        <v>1974</v>
      </c>
      <c r="E366" s="39" t="s">
        <v>469</v>
      </c>
      <c r="F366" s="39" t="s">
        <v>1975</v>
      </c>
      <c r="G366" s="39" t="s">
        <v>531</v>
      </c>
      <c r="H366" s="39" t="s">
        <v>1976</v>
      </c>
      <c r="I366" s="39" t="s">
        <v>533</v>
      </c>
      <c r="J366" s="39" t="s">
        <v>1977</v>
      </c>
      <c r="K366" s="39" t="s">
        <v>535</v>
      </c>
      <c r="L366" s="39" t="s">
        <v>1978</v>
      </c>
    </row>
    <row r="367" spans="1:13" x14ac:dyDescent="0.15">
      <c r="A367" s="38" t="s">
        <v>459</v>
      </c>
      <c r="B367" s="39" t="s">
        <v>1979</v>
      </c>
      <c r="C367" s="39" t="s">
        <v>453</v>
      </c>
      <c r="D367" s="39" t="s">
        <v>1980</v>
      </c>
      <c r="E367" s="39" t="s">
        <v>477</v>
      </c>
      <c r="F367" s="39" t="s">
        <v>1981</v>
      </c>
      <c r="G367" s="39" t="s">
        <v>540</v>
      </c>
      <c r="H367" s="39" t="s">
        <v>1982</v>
      </c>
      <c r="I367" s="39" t="s">
        <v>542</v>
      </c>
      <c r="J367" s="39" t="s">
        <v>1983</v>
      </c>
      <c r="K367" s="39" t="s">
        <v>461</v>
      </c>
      <c r="L367" s="39" t="s">
        <v>462</v>
      </c>
      <c r="M367" s="39" t="s">
        <v>461</v>
      </c>
    </row>
    <row r="368" spans="1:13" x14ac:dyDescent="0.15">
      <c r="A368" s="38">
        <v>90</v>
      </c>
      <c r="B368" s="39" t="e">
        <f>- au &amp; テルル ・ Kohara RT</f>
        <v>#NAME?</v>
      </c>
    </row>
    <row r="369" spans="1:13" x14ac:dyDescent="0.15">
      <c r="A369" s="38" t="s">
        <v>1984</v>
      </c>
    </row>
    <row r="370" spans="1:13" x14ac:dyDescent="0.15">
      <c r="A370" s="38" t="s">
        <v>433</v>
      </c>
      <c r="B370" s="39" t="s">
        <v>1985</v>
      </c>
      <c r="C370" s="39" t="s">
        <v>437</v>
      </c>
      <c r="D370" s="39" t="s">
        <v>1986</v>
      </c>
      <c r="E370" s="39" t="s">
        <v>443</v>
      </c>
      <c r="F370" s="39" t="s">
        <v>1987</v>
      </c>
      <c r="G370" s="39" t="s">
        <v>486</v>
      </c>
      <c r="H370" s="39" t="s">
        <v>1988</v>
      </c>
      <c r="I370" s="39" t="s">
        <v>500</v>
      </c>
      <c r="J370" s="39" t="s">
        <v>1989</v>
      </c>
      <c r="K370" s="39" t="s">
        <v>502</v>
      </c>
      <c r="L370" s="39" t="s">
        <v>1990</v>
      </c>
    </row>
    <row r="371" spans="1:13" x14ac:dyDescent="0.15">
      <c r="A371" s="38" t="s">
        <v>445</v>
      </c>
      <c r="B371" s="39" t="s">
        <v>1991</v>
      </c>
      <c r="C371" s="39" t="s">
        <v>449</v>
      </c>
      <c r="D371" s="39" t="s">
        <v>1992</v>
      </c>
      <c r="E371" s="39" t="s">
        <v>455</v>
      </c>
      <c r="F371" s="39" t="s">
        <v>1993</v>
      </c>
      <c r="G371" s="39" t="s">
        <v>471</v>
      </c>
      <c r="H371" s="39" t="s">
        <v>1994</v>
      </c>
      <c r="I371" s="39" t="s">
        <v>508</v>
      </c>
      <c r="J371" s="39" t="s">
        <v>1995</v>
      </c>
      <c r="K371" s="39" t="s">
        <v>510</v>
      </c>
      <c r="L371" s="39" t="s">
        <v>1996</v>
      </c>
    </row>
    <row r="372" spans="1:13" x14ac:dyDescent="0.15">
      <c r="A372" s="38" t="s">
        <v>457</v>
      </c>
      <c r="B372" s="39" t="s">
        <v>1997</v>
      </c>
      <c r="C372" s="39" t="s">
        <v>439</v>
      </c>
      <c r="D372" s="39" t="s">
        <v>1998</v>
      </c>
      <c r="E372" s="39" t="s">
        <v>484</v>
      </c>
      <c r="F372" s="39" t="s">
        <v>1999</v>
      </c>
      <c r="G372" s="39" t="s">
        <v>479</v>
      </c>
      <c r="H372" s="39" t="s">
        <v>2000</v>
      </c>
      <c r="I372" s="39" t="s">
        <v>516</v>
      </c>
      <c r="J372" s="39" t="s">
        <v>2001</v>
      </c>
      <c r="K372" s="39" t="s">
        <v>518</v>
      </c>
      <c r="L372" s="39" t="s">
        <v>2002</v>
      </c>
    </row>
    <row r="373" spans="1:13" x14ac:dyDescent="0.15">
      <c r="A373" s="38" t="s">
        <v>435</v>
      </c>
      <c r="B373" s="39" t="s">
        <v>2003</v>
      </c>
      <c r="C373" s="39" t="s">
        <v>451</v>
      </c>
      <c r="D373" s="39" t="s">
        <v>2004</v>
      </c>
      <c r="E373" s="39" t="s">
        <v>493</v>
      </c>
      <c r="F373" s="39" t="s">
        <v>2005</v>
      </c>
      <c r="G373" s="39" t="s">
        <v>488</v>
      </c>
      <c r="H373" s="39" t="s">
        <v>2006</v>
      </c>
      <c r="I373" s="39" t="s">
        <v>524</v>
      </c>
      <c r="J373" s="39" t="s">
        <v>2007</v>
      </c>
      <c r="K373" s="39" t="s">
        <v>526</v>
      </c>
      <c r="L373" s="39" t="s">
        <v>2008</v>
      </c>
    </row>
    <row r="374" spans="1:13" x14ac:dyDescent="0.15">
      <c r="A374" s="38" t="s">
        <v>447</v>
      </c>
      <c r="B374" s="39" t="s">
        <v>2009</v>
      </c>
      <c r="C374" s="39" t="s">
        <v>441</v>
      </c>
      <c r="D374" s="39" t="s">
        <v>2010</v>
      </c>
      <c r="E374" s="39" t="s">
        <v>469</v>
      </c>
      <c r="F374" s="39" t="s">
        <v>2011</v>
      </c>
      <c r="G374" s="39" t="s">
        <v>531</v>
      </c>
      <c r="H374" s="39" t="s">
        <v>2012</v>
      </c>
      <c r="I374" s="39" t="s">
        <v>533</v>
      </c>
      <c r="J374" s="39" t="s">
        <v>2013</v>
      </c>
      <c r="K374" s="39" t="s">
        <v>535</v>
      </c>
      <c r="L374" s="39" t="s">
        <v>2014</v>
      </c>
    </row>
    <row r="375" spans="1:13" x14ac:dyDescent="0.15">
      <c r="A375" s="38" t="s">
        <v>459</v>
      </c>
      <c r="B375" s="39" t="s">
        <v>2015</v>
      </c>
      <c r="C375" s="39" t="s">
        <v>453</v>
      </c>
      <c r="D375" s="39" t="s">
        <v>2016</v>
      </c>
      <c r="E375" s="39" t="s">
        <v>477</v>
      </c>
      <c r="F375" s="39" t="s">
        <v>2017</v>
      </c>
      <c r="G375" s="39" t="s">
        <v>540</v>
      </c>
      <c r="H375" s="39" t="s">
        <v>2018</v>
      </c>
      <c r="I375" s="39" t="s">
        <v>542</v>
      </c>
      <c r="J375" s="39" t="s">
        <v>2019</v>
      </c>
      <c r="K375" s="39" t="s">
        <v>461</v>
      </c>
      <c r="L375" s="39" t="s">
        <v>462</v>
      </c>
      <c r="M375" s="39" t="s">
        <v>461</v>
      </c>
    </row>
    <row r="376" spans="1:13" x14ac:dyDescent="0.15">
      <c r="A376" s="38">
        <v>104</v>
      </c>
      <c r="B376" s="39" t="e">
        <f>- Honda Dream RACING</f>
        <v>#NAME?</v>
      </c>
    </row>
    <row r="377" spans="1:13" x14ac:dyDescent="0.15">
      <c r="A377" s="38" t="s">
        <v>2020</v>
      </c>
    </row>
    <row r="378" spans="1:13" x14ac:dyDescent="0.15">
      <c r="A378" s="38" t="s">
        <v>433</v>
      </c>
      <c r="B378" s="39" t="s">
        <v>2021</v>
      </c>
      <c r="C378" s="39" t="s">
        <v>437</v>
      </c>
      <c r="D378" s="39" t="s">
        <v>2022</v>
      </c>
      <c r="E378" s="39" t="s">
        <v>443</v>
      </c>
      <c r="F378" s="39" t="s">
        <v>2023</v>
      </c>
      <c r="G378" s="39" t="s">
        <v>486</v>
      </c>
      <c r="H378" s="39" t="s">
        <v>2024</v>
      </c>
      <c r="I378" s="39" t="s">
        <v>500</v>
      </c>
      <c r="J378" s="39" t="s">
        <v>2025</v>
      </c>
      <c r="K378" s="39" t="s">
        <v>502</v>
      </c>
      <c r="L378" s="39" t="s">
        <v>2026</v>
      </c>
    </row>
    <row r="379" spans="1:13" x14ac:dyDescent="0.15">
      <c r="A379" s="38" t="s">
        <v>445</v>
      </c>
      <c r="B379" s="39" t="s">
        <v>2027</v>
      </c>
      <c r="C379" s="39" t="s">
        <v>449</v>
      </c>
      <c r="D379" s="39" t="s">
        <v>2028</v>
      </c>
      <c r="E379" s="39" t="s">
        <v>455</v>
      </c>
      <c r="F379" s="39" t="s">
        <v>2029</v>
      </c>
      <c r="G379" s="39" t="s">
        <v>471</v>
      </c>
      <c r="H379" s="39" t="s">
        <v>2030</v>
      </c>
      <c r="I379" s="39" t="s">
        <v>508</v>
      </c>
      <c r="J379" s="39" t="s">
        <v>2031</v>
      </c>
      <c r="K379" s="39" t="s">
        <v>510</v>
      </c>
      <c r="L379" s="39" t="s">
        <v>748</v>
      </c>
    </row>
    <row r="380" spans="1:13" x14ac:dyDescent="0.15">
      <c r="A380" s="38" t="s">
        <v>457</v>
      </c>
      <c r="B380" s="39" t="s">
        <v>2032</v>
      </c>
      <c r="C380" s="39" t="s">
        <v>439</v>
      </c>
      <c r="D380" s="39" t="s">
        <v>2033</v>
      </c>
      <c r="E380" s="39" t="s">
        <v>484</v>
      </c>
      <c r="F380" s="39" t="s">
        <v>2034</v>
      </c>
      <c r="G380" s="39" t="s">
        <v>479</v>
      </c>
      <c r="H380" s="39" t="s">
        <v>511</v>
      </c>
      <c r="I380" s="39" t="s">
        <v>516</v>
      </c>
      <c r="J380" s="39" t="s">
        <v>2035</v>
      </c>
      <c r="K380" s="39" t="s">
        <v>518</v>
      </c>
      <c r="L380" s="39" t="s">
        <v>2036</v>
      </c>
    </row>
    <row r="381" spans="1:13" x14ac:dyDescent="0.15">
      <c r="A381" s="38" t="s">
        <v>435</v>
      </c>
      <c r="B381" s="39" t="s">
        <v>2037</v>
      </c>
      <c r="C381" s="39" t="s">
        <v>451</v>
      </c>
      <c r="D381" s="39" t="s">
        <v>2038</v>
      </c>
      <c r="E381" s="39" t="s">
        <v>493</v>
      </c>
      <c r="F381" s="39" t="s">
        <v>2039</v>
      </c>
      <c r="G381" s="39" t="s">
        <v>488</v>
      </c>
      <c r="H381" s="39" t="s">
        <v>2040</v>
      </c>
      <c r="I381" s="39" t="s">
        <v>524</v>
      </c>
      <c r="J381" s="39" t="s">
        <v>2041</v>
      </c>
      <c r="K381" s="39" t="s">
        <v>526</v>
      </c>
      <c r="L381" s="39" t="s">
        <v>2042</v>
      </c>
    </row>
    <row r="382" spans="1:13" x14ac:dyDescent="0.15">
      <c r="A382" s="38" t="s">
        <v>447</v>
      </c>
      <c r="B382" s="39" t="s">
        <v>2043</v>
      </c>
      <c r="C382" s="39" t="s">
        <v>441</v>
      </c>
      <c r="D382" s="39" t="s">
        <v>2044</v>
      </c>
      <c r="E382" s="39" t="s">
        <v>469</v>
      </c>
      <c r="F382" s="39" t="s">
        <v>2045</v>
      </c>
      <c r="G382" s="39" t="s">
        <v>531</v>
      </c>
      <c r="H382" s="39" t="s">
        <v>2046</v>
      </c>
      <c r="I382" s="39" t="s">
        <v>533</v>
      </c>
      <c r="J382" s="39" t="s">
        <v>2047</v>
      </c>
      <c r="K382" s="39" t="s">
        <v>535</v>
      </c>
      <c r="L382" s="39" t="s">
        <v>2048</v>
      </c>
    </row>
    <row r="383" spans="1:13" x14ac:dyDescent="0.15">
      <c r="A383" s="38" t="s">
        <v>459</v>
      </c>
      <c r="B383" s="39" t="s">
        <v>2049</v>
      </c>
      <c r="C383" s="39" t="s">
        <v>453</v>
      </c>
      <c r="D383" s="39" t="s">
        <v>2050</v>
      </c>
      <c r="E383" s="39" t="s">
        <v>477</v>
      </c>
      <c r="F383" s="39" t="s">
        <v>2051</v>
      </c>
      <c r="G383" s="39" t="s">
        <v>540</v>
      </c>
      <c r="H383" s="39" t="s">
        <v>2052</v>
      </c>
      <c r="I383" s="39" t="s">
        <v>542</v>
      </c>
      <c r="J383" s="39" t="s">
        <v>2053</v>
      </c>
      <c r="K383" s="39" t="s">
        <v>461</v>
      </c>
      <c r="L383" s="39" t="s">
        <v>462</v>
      </c>
      <c r="M383" s="39" t="s">
        <v>461</v>
      </c>
    </row>
    <row r="384" spans="1:13" x14ac:dyDescent="0.15">
      <c r="A384" s="38">
        <v>502</v>
      </c>
      <c r="B384" s="39" t="e">
        <f>- NCXX RACING</f>
        <v>#NAME?</v>
      </c>
    </row>
    <row r="385" spans="1:13" x14ac:dyDescent="0.15">
      <c r="A385" s="38" t="s">
        <v>2054</v>
      </c>
    </row>
    <row r="386" spans="1:13" x14ac:dyDescent="0.15">
      <c r="A386" s="38" t="s">
        <v>433</v>
      </c>
      <c r="B386" s="39" t="s">
        <v>2055</v>
      </c>
      <c r="C386" s="39" t="s">
        <v>437</v>
      </c>
      <c r="D386" s="39" t="s">
        <v>1437</v>
      </c>
      <c r="E386" s="39" t="s">
        <v>443</v>
      </c>
      <c r="F386" s="39" t="s">
        <v>2056</v>
      </c>
      <c r="G386" s="39" t="s">
        <v>486</v>
      </c>
      <c r="H386" s="39" t="s">
        <v>2057</v>
      </c>
      <c r="I386" s="39" t="s">
        <v>500</v>
      </c>
      <c r="J386" s="39" t="s">
        <v>2058</v>
      </c>
      <c r="K386" s="39" t="s">
        <v>542</v>
      </c>
      <c r="L386" s="39" t="s">
        <v>2059</v>
      </c>
    </row>
    <row r="387" spans="1:13" x14ac:dyDescent="0.15">
      <c r="A387" s="38" t="s">
        <v>445</v>
      </c>
      <c r="B387" s="39" t="s">
        <v>2060</v>
      </c>
      <c r="C387" s="39" t="s">
        <v>449</v>
      </c>
      <c r="D387" s="39" t="s">
        <v>694</v>
      </c>
      <c r="E387" s="39" t="s">
        <v>455</v>
      </c>
      <c r="F387" s="39" t="s">
        <v>658</v>
      </c>
      <c r="G387" s="39" t="s">
        <v>471</v>
      </c>
      <c r="H387" s="39" t="s">
        <v>2061</v>
      </c>
      <c r="I387" s="39" t="s">
        <v>508</v>
      </c>
      <c r="J387" s="39" t="s">
        <v>2062</v>
      </c>
      <c r="K387" s="39" t="s">
        <v>502</v>
      </c>
      <c r="L387" s="39" t="s">
        <v>2063</v>
      </c>
    </row>
    <row r="388" spans="1:13" x14ac:dyDescent="0.15">
      <c r="A388" s="38" t="s">
        <v>457</v>
      </c>
      <c r="B388" s="39" t="s">
        <v>2064</v>
      </c>
      <c r="C388" s="39" t="s">
        <v>439</v>
      </c>
      <c r="D388" s="39" t="s">
        <v>2065</v>
      </c>
      <c r="E388" s="39" t="s">
        <v>484</v>
      </c>
      <c r="F388" s="39" t="s">
        <v>2066</v>
      </c>
      <c r="G388" s="39" t="s">
        <v>479</v>
      </c>
      <c r="H388" s="39" t="s">
        <v>2067</v>
      </c>
      <c r="I388" s="39" t="s">
        <v>516</v>
      </c>
      <c r="J388" s="39" t="s">
        <v>2068</v>
      </c>
      <c r="K388" s="39" t="s">
        <v>510</v>
      </c>
      <c r="L388" s="39" t="s">
        <v>2069</v>
      </c>
    </row>
    <row r="389" spans="1:13" x14ac:dyDescent="0.15">
      <c r="A389" s="38" t="s">
        <v>435</v>
      </c>
      <c r="B389" s="39" t="s">
        <v>2070</v>
      </c>
      <c r="C389" s="39" t="s">
        <v>451</v>
      </c>
      <c r="D389" s="39" t="s">
        <v>2071</v>
      </c>
      <c r="E389" s="39" t="s">
        <v>493</v>
      </c>
      <c r="F389" s="39" t="s">
        <v>2072</v>
      </c>
      <c r="G389" s="39" t="s">
        <v>488</v>
      </c>
      <c r="H389" s="39" t="s">
        <v>2073</v>
      </c>
      <c r="I389" s="39" t="s">
        <v>524</v>
      </c>
      <c r="J389" s="39" t="s">
        <v>2074</v>
      </c>
      <c r="K389" s="39" t="s">
        <v>518</v>
      </c>
      <c r="L389" s="39" t="s">
        <v>2075</v>
      </c>
    </row>
    <row r="390" spans="1:13" x14ac:dyDescent="0.15">
      <c r="A390" s="38" t="s">
        <v>447</v>
      </c>
      <c r="B390" s="39" t="s">
        <v>2076</v>
      </c>
      <c r="C390" s="39" t="s">
        <v>441</v>
      </c>
      <c r="D390" s="39" t="s">
        <v>2077</v>
      </c>
      <c r="E390" s="39" t="s">
        <v>469</v>
      </c>
      <c r="F390" s="39" t="s">
        <v>2078</v>
      </c>
      <c r="G390" s="39" t="s">
        <v>531</v>
      </c>
      <c r="H390" s="39" t="s">
        <v>2079</v>
      </c>
      <c r="I390" s="39" t="s">
        <v>533</v>
      </c>
      <c r="J390" s="39" t="s">
        <v>2080</v>
      </c>
      <c r="K390" s="39" t="s">
        <v>526</v>
      </c>
      <c r="L390" s="39" t="s">
        <v>2081</v>
      </c>
    </row>
    <row r="391" spans="1:13" x14ac:dyDescent="0.15">
      <c r="A391" s="38" t="s">
        <v>459</v>
      </c>
      <c r="B391" s="39" t="s">
        <v>2082</v>
      </c>
      <c r="C391" s="39" t="s">
        <v>453</v>
      </c>
      <c r="D391" s="39" t="s">
        <v>2083</v>
      </c>
      <c r="E391" s="39" t="s">
        <v>477</v>
      </c>
      <c r="F391" s="39" t="s">
        <v>2084</v>
      </c>
      <c r="G391" s="39" t="s">
        <v>540</v>
      </c>
      <c r="H391" s="39" t="s">
        <v>2085</v>
      </c>
      <c r="I391" s="39" t="s">
        <v>461</v>
      </c>
      <c r="J391" s="39" t="s">
        <v>462</v>
      </c>
      <c r="K391" s="39" t="s">
        <v>462</v>
      </c>
      <c r="L391" s="39" t="s">
        <v>462</v>
      </c>
      <c r="M391" s="39" t="s">
        <v>461</v>
      </c>
    </row>
    <row r="392" spans="1:13" x14ac:dyDescent="0.15">
      <c r="A392" s="38">
        <v>634</v>
      </c>
      <c r="B392" s="39" t="e">
        <f>- MuSASHi RT HARC-PRO. Honda</f>
        <v>#NAME?</v>
      </c>
    </row>
    <row r="393" spans="1:13" x14ac:dyDescent="0.15">
      <c r="A393" s="38" t="s">
        <v>2086</v>
      </c>
    </row>
    <row r="394" spans="1:13" x14ac:dyDescent="0.15">
      <c r="A394" s="38" t="s">
        <v>433</v>
      </c>
      <c r="B394" s="39" t="s">
        <v>2087</v>
      </c>
      <c r="C394" s="39" t="s">
        <v>437</v>
      </c>
      <c r="D394" s="39" t="s">
        <v>2088</v>
      </c>
      <c r="E394" s="39" t="s">
        <v>443</v>
      </c>
      <c r="F394" s="39" t="s">
        <v>2089</v>
      </c>
      <c r="G394" s="39" t="s">
        <v>486</v>
      </c>
      <c r="H394" s="39" t="s">
        <v>2090</v>
      </c>
      <c r="I394" s="39" t="s">
        <v>500</v>
      </c>
      <c r="J394" s="39" t="s">
        <v>2091</v>
      </c>
      <c r="K394" s="39" t="s">
        <v>502</v>
      </c>
      <c r="L394" s="39" t="s">
        <v>2092</v>
      </c>
    </row>
    <row r="395" spans="1:13" x14ac:dyDescent="0.15">
      <c r="A395" s="38" t="s">
        <v>445</v>
      </c>
      <c r="B395" s="39" t="s">
        <v>2093</v>
      </c>
      <c r="C395" s="39" t="s">
        <v>449</v>
      </c>
      <c r="D395" s="39" t="s">
        <v>2094</v>
      </c>
      <c r="E395" s="39" t="s">
        <v>455</v>
      </c>
      <c r="F395" s="39" t="s">
        <v>2095</v>
      </c>
      <c r="G395" s="39" t="s">
        <v>471</v>
      </c>
      <c r="H395" s="39" t="s">
        <v>2096</v>
      </c>
      <c r="I395" s="39" t="s">
        <v>508</v>
      </c>
      <c r="J395" s="39" t="s">
        <v>2097</v>
      </c>
      <c r="K395" s="39" t="s">
        <v>510</v>
      </c>
      <c r="L395" s="39" t="s">
        <v>2098</v>
      </c>
    </row>
    <row r="396" spans="1:13" x14ac:dyDescent="0.15">
      <c r="A396" s="38" t="s">
        <v>457</v>
      </c>
      <c r="B396" s="39" t="s">
        <v>2099</v>
      </c>
      <c r="C396" s="39" t="s">
        <v>439</v>
      </c>
      <c r="D396" s="39" t="s">
        <v>2100</v>
      </c>
      <c r="E396" s="39" t="s">
        <v>484</v>
      </c>
      <c r="F396" s="39" t="s">
        <v>2101</v>
      </c>
      <c r="G396" s="39" t="s">
        <v>479</v>
      </c>
      <c r="H396" s="39" t="s">
        <v>2102</v>
      </c>
      <c r="I396" s="39" t="s">
        <v>516</v>
      </c>
      <c r="J396" s="39" t="s">
        <v>2103</v>
      </c>
      <c r="K396" s="39" t="s">
        <v>518</v>
      </c>
      <c r="L396" s="39" t="s">
        <v>2104</v>
      </c>
    </row>
    <row r="397" spans="1:13" x14ac:dyDescent="0.15">
      <c r="A397" s="38" t="s">
        <v>435</v>
      </c>
      <c r="B397" s="39" t="s">
        <v>2105</v>
      </c>
      <c r="C397" s="39" t="s">
        <v>451</v>
      </c>
      <c r="D397" s="39" t="s">
        <v>2106</v>
      </c>
      <c r="E397" s="39" t="s">
        <v>493</v>
      </c>
      <c r="F397" s="39" t="s">
        <v>2107</v>
      </c>
      <c r="G397" s="39" t="s">
        <v>488</v>
      </c>
      <c r="H397" s="39" t="s">
        <v>2108</v>
      </c>
      <c r="I397" s="39" t="s">
        <v>524</v>
      </c>
      <c r="J397" s="39" t="s">
        <v>2109</v>
      </c>
      <c r="K397" s="39" t="s">
        <v>526</v>
      </c>
      <c r="L397" s="39" t="s">
        <v>2110</v>
      </c>
    </row>
    <row r="398" spans="1:13" x14ac:dyDescent="0.15">
      <c r="A398" s="38" t="s">
        <v>447</v>
      </c>
      <c r="B398" s="39" t="s">
        <v>2111</v>
      </c>
      <c r="C398" s="39" t="s">
        <v>441</v>
      </c>
      <c r="D398" s="39" t="s">
        <v>2112</v>
      </c>
      <c r="E398" s="39" t="s">
        <v>469</v>
      </c>
      <c r="F398" s="39" t="s">
        <v>2044</v>
      </c>
      <c r="G398" s="39" t="s">
        <v>531</v>
      </c>
      <c r="H398" s="39" t="s">
        <v>2113</v>
      </c>
      <c r="I398" s="39" t="s">
        <v>533</v>
      </c>
      <c r="J398" s="39" t="s">
        <v>2114</v>
      </c>
      <c r="K398" s="39" t="s">
        <v>535</v>
      </c>
      <c r="L398" s="39" t="s">
        <v>2115</v>
      </c>
    </row>
    <row r="399" spans="1:13" x14ac:dyDescent="0.15">
      <c r="A399" s="38" t="s">
        <v>459</v>
      </c>
      <c r="B399" s="39" t="s">
        <v>2116</v>
      </c>
      <c r="C399" s="39" t="s">
        <v>453</v>
      </c>
      <c r="D399" s="39" t="s">
        <v>2117</v>
      </c>
      <c r="E399" s="39" t="s">
        <v>477</v>
      </c>
      <c r="F399" s="39" t="s">
        <v>2118</v>
      </c>
      <c r="G399" s="39" t="s">
        <v>540</v>
      </c>
      <c r="H399" s="39" t="s">
        <v>2119</v>
      </c>
      <c r="I399" s="39" t="s">
        <v>542</v>
      </c>
      <c r="J399" s="39" t="s">
        <v>2120</v>
      </c>
      <c r="K399" s="39" t="s">
        <v>461</v>
      </c>
      <c r="L399" s="39" t="s">
        <v>462</v>
      </c>
      <c r="M399" s="39" t="s">
        <v>461</v>
      </c>
    </row>
    <row r="400" spans="1:13" x14ac:dyDescent="0.15">
      <c r="A400" s="38">
        <v>807</v>
      </c>
      <c r="B400" s="39" t="s">
        <v>2121</v>
      </c>
    </row>
    <row r="401" spans="1:13" x14ac:dyDescent="0.15">
      <c r="A401" s="38" t="s">
        <v>2122</v>
      </c>
    </row>
    <row r="402" spans="1:13" x14ac:dyDescent="0.15">
      <c r="A402" s="38" t="s">
        <v>433</v>
      </c>
      <c r="B402" s="39" t="s">
        <v>2123</v>
      </c>
      <c r="C402" s="39" t="s">
        <v>437</v>
      </c>
      <c r="D402" s="39" t="s">
        <v>2124</v>
      </c>
      <c r="E402" s="39" t="s">
        <v>443</v>
      </c>
      <c r="F402" s="39" t="s">
        <v>2125</v>
      </c>
      <c r="G402" s="39" t="s">
        <v>486</v>
      </c>
      <c r="H402" s="39" t="s">
        <v>2126</v>
      </c>
      <c r="I402" s="39" t="s">
        <v>540</v>
      </c>
      <c r="J402" s="39" t="s">
        <v>2127</v>
      </c>
      <c r="K402" s="39" t="s">
        <v>533</v>
      </c>
      <c r="L402" s="39" t="s">
        <v>1011</v>
      </c>
    </row>
    <row r="403" spans="1:13" x14ac:dyDescent="0.15">
      <c r="A403" s="38" t="s">
        <v>445</v>
      </c>
      <c r="B403" s="39" t="s">
        <v>2128</v>
      </c>
      <c r="C403" s="39" t="s">
        <v>449</v>
      </c>
      <c r="D403" s="39" t="s">
        <v>2129</v>
      </c>
      <c r="E403" s="39" t="s">
        <v>455</v>
      </c>
      <c r="F403" s="39" t="s">
        <v>2130</v>
      </c>
      <c r="G403" s="39" t="s">
        <v>471</v>
      </c>
      <c r="H403" s="39" t="s">
        <v>2131</v>
      </c>
      <c r="I403" s="39" t="s">
        <v>500</v>
      </c>
      <c r="J403" s="39" t="s">
        <v>2132</v>
      </c>
      <c r="K403" s="39" t="s">
        <v>542</v>
      </c>
      <c r="L403" s="39" t="s">
        <v>2133</v>
      </c>
    </row>
    <row r="404" spans="1:13" x14ac:dyDescent="0.15">
      <c r="A404" s="38" t="s">
        <v>457</v>
      </c>
      <c r="B404" s="39" t="s">
        <v>2134</v>
      </c>
      <c r="C404" s="39" t="s">
        <v>439</v>
      </c>
      <c r="D404" s="39" t="s">
        <v>2135</v>
      </c>
      <c r="E404" s="39" t="s">
        <v>484</v>
      </c>
      <c r="F404" s="39" t="s">
        <v>2136</v>
      </c>
      <c r="G404" s="39" t="s">
        <v>479</v>
      </c>
      <c r="H404" s="39" t="s">
        <v>2137</v>
      </c>
      <c r="I404" s="39" t="s">
        <v>508</v>
      </c>
      <c r="J404" s="39" t="s">
        <v>2138</v>
      </c>
      <c r="K404" s="39" t="s">
        <v>502</v>
      </c>
      <c r="L404" s="39" t="s">
        <v>2139</v>
      </c>
    </row>
    <row r="405" spans="1:13" x14ac:dyDescent="0.15">
      <c r="A405" s="38" t="s">
        <v>435</v>
      </c>
      <c r="B405" s="39" t="s">
        <v>2140</v>
      </c>
      <c r="C405" s="39" t="s">
        <v>451</v>
      </c>
      <c r="D405" s="39" t="s">
        <v>2141</v>
      </c>
      <c r="E405" s="39" t="s">
        <v>493</v>
      </c>
      <c r="F405" s="39" t="s">
        <v>2142</v>
      </c>
      <c r="G405" s="39" t="s">
        <v>488</v>
      </c>
      <c r="H405" s="39" t="s">
        <v>2143</v>
      </c>
      <c r="I405" s="39" t="s">
        <v>516</v>
      </c>
      <c r="J405" s="39" t="s">
        <v>2144</v>
      </c>
      <c r="K405" s="39" t="s">
        <v>510</v>
      </c>
      <c r="L405" s="39" t="s">
        <v>2145</v>
      </c>
    </row>
    <row r="406" spans="1:13" x14ac:dyDescent="0.15">
      <c r="A406" s="38" t="s">
        <v>447</v>
      </c>
      <c r="B406" s="39" t="s">
        <v>2146</v>
      </c>
      <c r="C406" s="39" t="s">
        <v>441</v>
      </c>
      <c r="D406" s="39" t="s">
        <v>2147</v>
      </c>
      <c r="E406" s="39" t="s">
        <v>469</v>
      </c>
      <c r="F406" s="39" t="s">
        <v>2148</v>
      </c>
      <c r="G406" s="39" t="s">
        <v>531</v>
      </c>
      <c r="H406" s="39" t="s">
        <v>2149</v>
      </c>
      <c r="I406" s="39" t="s">
        <v>524</v>
      </c>
      <c r="J406" s="39" t="s">
        <v>2150</v>
      </c>
      <c r="K406" s="39" t="s">
        <v>518</v>
      </c>
      <c r="L406" s="39" t="s">
        <v>2151</v>
      </c>
    </row>
    <row r="407" spans="1:13" x14ac:dyDescent="0.15">
      <c r="A407" s="38" t="s">
        <v>459</v>
      </c>
      <c r="B407" s="39" t="s">
        <v>2152</v>
      </c>
      <c r="C407" s="39" t="s">
        <v>453</v>
      </c>
      <c r="D407" s="39" t="s">
        <v>2153</v>
      </c>
      <c r="E407" s="39" t="s">
        <v>477</v>
      </c>
      <c r="F407" s="39" t="s">
        <v>2154</v>
      </c>
      <c r="G407" s="39" t="s">
        <v>461</v>
      </c>
      <c r="H407" s="39" t="s">
        <v>462</v>
      </c>
      <c r="I407" s="39" t="s">
        <v>462</v>
      </c>
      <c r="J407" s="39" t="s">
        <v>462</v>
      </c>
      <c r="K407" s="39" t="s">
        <v>462</v>
      </c>
      <c r="L407" s="39" t="s">
        <v>462</v>
      </c>
      <c r="M407" s="39" t="s">
        <v>461</v>
      </c>
    </row>
    <row r="408" spans="1:13" x14ac:dyDescent="0.15">
      <c r="A408" s="38" t="s">
        <v>2155</v>
      </c>
      <c r="B408" s="39">
        <f>- SC1</f>
        <v>0</v>
      </c>
    </row>
    <row r="409" spans="1:13" x14ac:dyDescent="0.15">
      <c r="A409" s="38" t="s">
        <v>2156</v>
      </c>
    </row>
    <row r="410" spans="1:13" x14ac:dyDescent="0.15">
      <c r="A410" s="38" t="s">
        <v>433</v>
      </c>
      <c r="B410" s="39" t="s">
        <v>2157</v>
      </c>
      <c r="C410" s="39" t="s">
        <v>445</v>
      </c>
      <c r="D410" s="39" t="s">
        <v>2158</v>
      </c>
      <c r="E410" s="39" t="s">
        <v>457</v>
      </c>
      <c r="F410" s="39" t="s">
        <v>2159</v>
      </c>
      <c r="G410" s="39" t="s">
        <v>461</v>
      </c>
      <c r="H410" s="39" t="s">
        <v>462</v>
      </c>
      <c r="I410" s="39" t="s">
        <v>462</v>
      </c>
      <c r="J410" s="39" t="s">
        <v>462</v>
      </c>
      <c r="K410" s="39" t="s">
        <v>462</v>
      </c>
      <c r="L410" s="39" t="s">
        <v>462</v>
      </c>
      <c r="M410" s="39" t="s">
        <v>461</v>
      </c>
    </row>
    <row r="411" spans="1:13" x14ac:dyDescent="0.15">
      <c r="A411" s="38" t="s">
        <v>2160</v>
      </c>
      <c r="B411" s="39">
        <f>- SC2</f>
        <v>0</v>
      </c>
    </row>
    <row r="412" spans="1:13" x14ac:dyDescent="0.15">
      <c r="A412" s="38" t="s">
        <v>2161</v>
      </c>
    </row>
    <row r="413" spans="1:13" x14ac:dyDescent="0.15">
      <c r="A413" s="38" t="s">
        <v>433</v>
      </c>
      <c r="B413" s="39" t="s">
        <v>2162</v>
      </c>
      <c r="C413" s="39" t="s">
        <v>445</v>
      </c>
      <c r="D413" s="39" t="s">
        <v>2163</v>
      </c>
      <c r="E413" s="39" t="s">
        <v>457</v>
      </c>
      <c r="F413" s="39" t="s">
        <v>2164</v>
      </c>
      <c r="G413" s="39" t="s">
        <v>435</v>
      </c>
      <c r="H413" s="39" t="s">
        <v>2165</v>
      </c>
      <c r="I413" s="39" t="s">
        <v>461</v>
      </c>
      <c r="J413" s="39" t="s">
        <v>462</v>
      </c>
      <c r="K413" s="39" t="s">
        <v>462</v>
      </c>
      <c r="L413" s="39" t="s">
        <v>462</v>
      </c>
      <c r="M413" s="39" t="s">
        <v>461</v>
      </c>
    </row>
  </sheetData>
  <phoneticPr fontId="2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9"/>
  <sheetViews>
    <sheetView workbookViewId="0">
      <selection activeCell="G7" sqref="G7"/>
    </sheetView>
  </sheetViews>
  <sheetFormatPr defaultColWidth="9.375" defaultRowHeight="14.4" x14ac:dyDescent="0.15"/>
  <cols>
    <col min="1" max="1" width="14.5" style="41" bestFit="1" customWidth="1"/>
    <col min="2" max="2" width="9.375" style="41"/>
    <col min="3" max="8" width="9.5" style="41" bestFit="1" customWidth="1"/>
    <col min="9" max="16384" width="9.375" style="41"/>
  </cols>
  <sheetData>
    <row r="1" spans="1:8" x14ac:dyDescent="0.15">
      <c r="A1" s="41" t="s">
        <v>423</v>
      </c>
    </row>
    <row r="2" spans="1:8" x14ac:dyDescent="0.15">
      <c r="A2" s="41" t="s">
        <v>424</v>
      </c>
    </row>
    <row r="3" spans="1:8" x14ac:dyDescent="0.15">
      <c r="A3" s="41" t="s">
        <v>425</v>
      </c>
    </row>
    <row r="4" spans="1:8" x14ac:dyDescent="0.15">
      <c r="A4" s="41" t="s">
        <v>426</v>
      </c>
    </row>
    <row r="5" spans="1:8" x14ac:dyDescent="0.15">
      <c r="A5" s="41" t="s">
        <v>2166</v>
      </c>
    </row>
    <row r="6" spans="1:8" x14ac:dyDescent="0.15">
      <c r="A6" s="42">
        <v>42848</v>
      </c>
    </row>
    <row r="7" spans="1:8" x14ac:dyDescent="0.15">
      <c r="A7" s="41" t="s">
        <v>428</v>
      </c>
    </row>
    <row r="8" spans="1:8" x14ac:dyDescent="0.15">
      <c r="A8" s="41" t="s">
        <v>429</v>
      </c>
    </row>
    <row r="9" spans="1:8" x14ac:dyDescent="0.15">
      <c r="A9" s="41" t="s">
        <v>430</v>
      </c>
    </row>
    <row r="10" spans="1:8" x14ac:dyDescent="0.15">
      <c r="A10" s="41" t="s">
        <v>431</v>
      </c>
    </row>
    <row r="11" spans="1:8" x14ac:dyDescent="0.15">
      <c r="A11" s="41" t="s">
        <v>2167</v>
      </c>
    </row>
    <row r="12" spans="1:8" x14ac:dyDescent="0.15">
      <c r="A12" s="41" t="s">
        <v>2168</v>
      </c>
    </row>
    <row r="13" spans="1:8" x14ac:dyDescent="0.15">
      <c r="B13" s="41" t="s">
        <v>2169</v>
      </c>
      <c r="C13" s="41" t="s">
        <v>2170</v>
      </c>
    </row>
    <row r="14" spans="1:8" x14ac:dyDescent="0.15">
      <c r="B14" s="41" t="s">
        <v>2171</v>
      </c>
      <c r="C14" s="41" t="s">
        <v>2172</v>
      </c>
      <c r="D14" s="41" t="s">
        <v>2173</v>
      </c>
      <c r="E14" s="41" t="s">
        <v>2174</v>
      </c>
      <c r="F14" s="41" t="s">
        <v>2175</v>
      </c>
      <c r="G14" s="41" t="s">
        <v>2176</v>
      </c>
      <c r="H14" s="41" t="s">
        <v>2177</v>
      </c>
    </row>
    <row r="15" spans="1:8" x14ac:dyDescent="0.15">
      <c r="A15" s="41" t="s">
        <v>2178</v>
      </c>
      <c r="B15" s="41" t="s">
        <v>398</v>
      </c>
      <c r="C15" s="41">
        <v>35.100999999999999</v>
      </c>
      <c r="D15" s="41">
        <v>21.777000000000001</v>
      </c>
      <c r="E15" s="41">
        <v>46.597000000000001</v>
      </c>
      <c r="F15" s="41">
        <v>301.89999999999998</v>
      </c>
      <c r="G15" s="41">
        <v>23.364000000000001</v>
      </c>
    </row>
    <row r="16" spans="1:8" x14ac:dyDescent="0.15">
      <c r="A16" s="41" t="s">
        <v>2179</v>
      </c>
      <c r="B16" s="41" t="s">
        <v>2180</v>
      </c>
      <c r="D16" s="41">
        <v>22.297999999999998</v>
      </c>
      <c r="E16" s="41">
        <v>47.719000000000001</v>
      </c>
      <c r="F16" s="41">
        <v>300.8</v>
      </c>
      <c r="G16" s="41">
        <v>23.702000000000002</v>
      </c>
      <c r="H16" s="41">
        <v>153</v>
      </c>
    </row>
    <row r="17" spans="1:8" x14ac:dyDescent="0.15">
      <c r="A17" s="41" t="s">
        <v>2181</v>
      </c>
      <c r="B17" s="41" t="s">
        <v>2182</v>
      </c>
      <c r="C17" s="41">
        <v>35.552999999999997</v>
      </c>
      <c r="D17" s="41">
        <v>28.010999999999999</v>
      </c>
      <c r="E17" s="41" t="s">
        <v>2183</v>
      </c>
      <c r="F17" s="41">
        <v>112.8</v>
      </c>
      <c r="G17" s="41">
        <v>41.860999999999997</v>
      </c>
      <c r="H17" s="41">
        <v>115.7</v>
      </c>
    </row>
    <row r="18" spans="1:8" x14ac:dyDescent="0.15">
      <c r="A18" s="41" t="s">
        <v>2184</v>
      </c>
      <c r="B18" s="41" t="s">
        <v>2185</v>
      </c>
      <c r="C18" s="41" t="s">
        <v>2186</v>
      </c>
      <c r="D18" s="41">
        <v>37.951999999999998</v>
      </c>
      <c r="E18" s="41" t="s">
        <v>2187</v>
      </c>
      <c r="F18" s="41">
        <v>126.4</v>
      </c>
      <c r="G18" s="41" t="s">
        <v>2188</v>
      </c>
      <c r="H18" s="41">
        <v>50.4</v>
      </c>
    </row>
    <row r="19" spans="1:8" x14ac:dyDescent="0.15">
      <c r="A19" s="41" t="s">
        <v>2189</v>
      </c>
      <c r="B19" s="41" t="s">
        <v>436</v>
      </c>
      <c r="C19" s="41" t="s">
        <v>2190</v>
      </c>
      <c r="D19" s="41">
        <v>23.664999999999999</v>
      </c>
      <c r="E19" s="41">
        <v>48.325000000000003</v>
      </c>
      <c r="F19" s="41">
        <v>297.8</v>
      </c>
      <c r="G19" s="41">
        <v>24.009</v>
      </c>
      <c r="H19" s="41">
        <v>19</v>
      </c>
    </row>
    <row r="20" spans="1:8" x14ac:dyDescent="0.15">
      <c r="A20" s="41" t="s">
        <v>2191</v>
      </c>
      <c r="B20" s="41" t="s">
        <v>2192</v>
      </c>
      <c r="C20" s="41">
        <v>35.35</v>
      </c>
      <c r="D20" s="41">
        <v>22.460999999999999</v>
      </c>
      <c r="E20" s="41">
        <v>47.015000000000001</v>
      </c>
      <c r="F20" s="41">
        <v>298.8</v>
      </c>
      <c r="G20" s="41">
        <v>23.574999999999999</v>
      </c>
      <c r="H20" s="41">
        <v>163.19999999999999</v>
      </c>
    </row>
    <row r="21" spans="1:8" x14ac:dyDescent="0.15">
      <c r="A21" s="41" t="s">
        <v>2193</v>
      </c>
      <c r="B21" s="41" t="s">
        <v>2194</v>
      </c>
      <c r="C21" s="41" t="s">
        <v>2195</v>
      </c>
      <c r="D21" s="41">
        <v>22.013999999999999</v>
      </c>
      <c r="E21" s="41">
        <v>47.335999999999999</v>
      </c>
      <c r="F21" s="41" t="s">
        <v>2196</v>
      </c>
      <c r="G21" s="41" t="s">
        <v>2197</v>
      </c>
      <c r="H21" s="41">
        <v>164</v>
      </c>
    </row>
    <row r="22" spans="1:8" x14ac:dyDescent="0.15">
      <c r="A22" s="41" t="s">
        <v>2198</v>
      </c>
      <c r="B22" s="41" t="s">
        <v>2199</v>
      </c>
      <c r="C22" s="41">
        <v>35.113</v>
      </c>
      <c r="D22" s="41">
        <v>22.059000000000001</v>
      </c>
      <c r="E22" s="41">
        <v>47.259</v>
      </c>
      <c r="F22" s="41">
        <v>298.8</v>
      </c>
      <c r="G22" s="41">
        <v>23.44</v>
      </c>
      <c r="H22" s="41">
        <v>163.9</v>
      </c>
    </row>
    <row r="23" spans="1:8" x14ac:dyDescent="0.15">
      <c r="A23" s="41" t="s">
        <v>2200</v>
      </c>
      <c r="B23" s="41" t="s">
        <v>2201</v>
      </c>
      <c r="C23" s="41">
        <v>35.292000000000002</v>
      </c>
      <c r="D23" s="41">
        <v>21.965</v>
      </c>
      <c r="E23" s="41" t="s">
        <v>2202</v>
      </c>
      <c r="F23" s="41">
        <v>287.10000000000002</v>
      </c>
      <c r="G23" s="41">
        <v>23.760999999999999</v>
      </c>
      <c r="H23" s="41">
        <v>164.2</v>
      </c>
    </row>
    <row r="24" spans="1:8" x14ac:dyDescent="0.15">
      <c r="A24" s="41" t="s">
        <v>2203</v>
      </c>
      <c r="B24" s="41" t="s">
        <v>2204</v>
      </c>
      <c r="C24" s="41">
        <v>35.119999999999997</v>
      </c>
      <c r="D24" s="41" t="s">
        <v>2205</v>
      </c>
      <c r="E24" s="41">
        <v>46.734999999999999</v>
      </c>
      <c r="F24" s="41">
        <v>293.8</v>
      </c>
      <c r="G24" s="41">
        <v>23.4</v>
      </c>
      <c r="H24" s="41">
        <v>165</v>
      </c>
    </row>
    <row r="25" spans="1:8" x14ac:dyDescent="0.15">
      <c r="A25" s="41" t="s">
        <v>2206</v>
      </c>
      <c r="B25" s="41" t="s">
        <v>2207</v>
      </c>
      <c r="C25" s="41">
        <v>35.210999999999999</v>
      </c>
      <c r="D25" s="41">
        <v>21.905000000000001</v>
      </c>
      <c r="E25" s="41">
        <v>46.773000000000003</v>
      </c>
      <c r="F25" s="41">
        <v>296.8</v>
      </c>
      <c r="G25" s="41">
        <v>23.373999999999999</v>
      </c>
      <c r="H25" s="41">
        <v>164.7</v>
      </c>
    </row>
    <row r="26" spans="1:8" x14ac:dyDescent="0.15">
      <c r="A26" s="41" t="s">
        <v>2208</v>
      </c>
      <c r="B26" s="41" t="s">
        <v>2209</v>
      </c>
      <c r="C26" s="41">
        <v>35.161999999999999</v>
      </c>
      <c r="D26" s="41">
        <v>21.879000000000001</v>
      </c>
      <c r="E26" s="41">
        <v>46.874000000000002</v>
      </c>
      <c r="F26" s="41">
        <v>299.8</v>
      </c>
      <c r="G26" s="41">
        <v>24.460999999999999</v>
      </c>
      <c r="H26" s="41">
        <v>163.19999999999999</v>
      </c>
    </row>
    <row r="27" spans="1:8" x14ac:dyDescent="0.15">
      <c r="A27" s="41" t="s">
        <v>2210</v>
      </c>
      <c r="B27" s="41" t="s">
        <v>2211</v>
      </c>
      <c r="C27" s="41">
        <v>35.290999999999997</v>
      </c>
      <c r="D27" s="41">
        <v>21.911000000000001</v>
      </c>
      <c r="E27" s="41">
        <v>46.786000000000001</v>
      </c>
      <c r="F27" s="41">
        <v>298.8</v>
      </c>
      <c r="G27" s="41">
        <v>23.649000000000001</v>
      </c>
      <c r="H27" s="41">
        <v>164.2</v>
      </c>
    </row>
    <row r="28" spans="1:8" x14ac:dyDescent="0.15">
      <c r="A28" s="41" t="s">
        <v>2212</v>
      </c>
      <c r="B28" s="41" t="s">
        <v>2213</v>
      </c>
      <c r="C28" s="41">
        <v>35.159999999999997</v>
      </c>
      <c r="D28" s="41">
        <v>21.875</v>
      </c>
      <c r="E28" s="41">
        <v>46.7</v>
      </c>
      <c r="F28" s="41">
        <v>296.8</v>
      </c>
      <c r="G28" s="41">
        <v>23.811</v>
      </c>
      <c r="H28" s="41">
        <v>164.3</v>
      </c>
    </row>
    <row r="29" spans="1:8" x14ac:dyDescent="0.15">
      <c r="A29" s="41" t="s">
        <v>2214</v>
      </c>
      <c r="B29" s="41" t="s">
        <v>2215</v>
      </c>
      <c r="C29" s="41">
        <v>35.44</v>
      </c>
      <c r="D29" s="41">
        <v>21.925000000000001</v>
      </c>
      <c r="E29" s="41">
        <v>46.883000000000003</v>
      </c>
      <c r="F29" s="41">
        <v>293.8</v>
      </c>
      <c r="G29" s="41" t="s">
        <v>2188</v>
      </c>
      <c r="H29" s="41">
        <v>147.9</v>
      </c>
    </row>
    <row r="30" spans="1:8" x14ac:dyDescent="0.15">
      <c r="A30" s="41" t="s">
        <v>423</v>
      </c>
    </row>
    <row r="31" spans="1:8" x14ac:dyDescent="0.15">
      <c r="A31" s="41" t="s">
        <v>424</v>
      </c>
    </row>
    <row r="32" spans="1:8" x14ac:dyDescent="0.15">
      <c r="A32" s="41" t="s">
        <v>425</v>
      </c>
    </row>
    <row r="33" spans="1:8" x14ac:dyDescent="0.15">
      <c r="A33" s="41" t="s">
        <v>426</v>
      </c>
    </row>
    <row r="34" spans="1:8" x14ac:dyDescent="0.15">
      <c r="A34" s="41" t="s">
        <v>2166</v>
      </c>
    </row>
    <row r="35" spans="1:8" x14ac:dyDescent="0.15">
      <c r="A35" s="42">
        <v>42848</v>
      </c>
    </row>
    <row r="36" spans="1:8" x14ac:dyDescent="0.15">
      <c r="A36" s="41" t="s">
        <v>428</v>
      </c>
    </row>
    <row r="37" spans="1:8" x14ac:dyDescent="0.15">
      <c r="A37" s="41" t="s">
        <v>429</v>
      </c>
    </row>
    <row r="38" spans="1:8" x14ac:dyDescent="0.15">
      <c r="A38" s="41" t="s">
        <v>430</v>
      </c>
    </row>
    <row r="39" spans="1:8" x14ac:dyDescent="0.15">
      <c r="A39" s="41" t="s">
        <v>2216</v>
      </c>
    </row>
    <row r="40" spans="1:8" x14ac:dyDescent="0.15">
      <c r="A40" s="41" t="s">
        <v>2217</v>
      </c>
    </row>
    <row r="41" spans="1:8" x14ac:dyDescent="0.15">
      <c r="A41" s="41" t="s">
        <v>2218</v>
      </c>
    </row>
    <row r="42" spans="1:8" x14ac:dyDescent="0.15">
      <c r="B42" s="41" t="s">
        <v>2169</v>
      </c>
      <c r="C42" s="41" t="s">
        <v>2219</v>
      </c>
    </row>
    <row r="43" spans="1:8" x14ac:dyDescent="0.15">
      <c r="B43" s="41" t="s">
        <v>2171</v>
      </c>
      <c r="C43" s="41" t="s">
        <v>2172</v>
      </c>
      <c r="D43" s="41" t="s">
        <v>2173</v>
      </c>
      <c r="E43" s="41" t="s">
        <v>2174</v>
      </c>
      <c r="F43" s="41" t="s">
        <v>2175</v>
      </c>
      <c r="G43" s="41" t="s">
        <v>2176</v>
      </c>
      <c r="H43" s="41" t="s">
        <v>2177</v>
      </c>
    </row>
    <row r="44" spans="1:8" x14ac:dyDescent="0.15">
      <c r="A44" s="41" t="s">
        <v>2178</v>
      </c>
      <c r="B44" s="41" t="s">
        <v>391</v>
      </c>
      <c r="C44" s="41">
        <v>35.134999999999998</v>
      </c>
      <c r="D44" s="41">
        <v>21.850999999999999</v>
      </c>
      <c r="E44" s="41">
        <v>47.069000000000003</v>
      </c>
      <c r="F44" s="41">
        <v>303.89999999999998</v>
      </c>
      <c r="G44" s="41">
        <v>23.596</v>
      </c>
    </row>
    <row r="45" spans="1:8" x14ac:dyDescent="0.15">
      <c r="A45" s="41" t="s">
        <v>2179</v>
      </c>
      <c r="B45" s="41" t="s">
        <v>2220</v>
      </c>
      <c r="D45" s="41">
        <v>23.108000000000001</v>
      </c>
      <c r="E45" s="41">
        <v>48.033000000000001</v>
      </c>
      <c r="F45" s="41">
        <v>296.8</v>
      </c>
      <c r="G45" s="41">
        <v>23.937000000000001</v>
      </c>
      <c r="H45" s="41">
        <v>149.80000000000001</v>
      </c>
    </row>
    <row r="46" spans="1:8" x14ac:dyDescent="0.15">
      <c r="A46" s="41" t="s">
        <v>2181</v>
      </c>
      <c r="B46" s="41" t="s">
        <v>2221</v>
      </c>
      <c r="C46" s="41">
        <v>35.375</v>
      </c>
      <c r="D46" s="41">
        <v>26.617999999999999</v>
      </c>
      <c r="E46" s="41" t="s">
        <v>2222</v>
      </c>
      <c r="F46" s="41">
        <v>110.5</v>
      </c>
      <c r="G46" s="41">
        <v>41.546999999999997</v>
      </c>
      <c r="H46" s="41">
        <v>116.7</v>
      </c>
    </row>
    <row r="47" spans="1:8" x14ac:dyDescent="0.15">
      <c r="A47" s="41" t="s">
        <v>2184</v>
      </c>
      <c r="B47" s="41" t="s">
        <v>2223</v>
      </c>
      <c r="C47" s="41" t="s">
        <v>2224</v>
      </c>
      <c r="D47" s="41">
        <v>37.853999999999999</v>
      </c>
      <c r="E47" s="41" t="s">
        <v>2225</v>
      </c>
      <c r="F47" s="41">
        <v>116.5</v>
      </c>
      <c r="G47" s="41">
        <v>43.433</v>
      </c>
      <c r="H47" s="41">
        <v>93.8</v>
      </c>
    </row>
    <row r="48" spans="1:8" x14ac:dyDescent="0.15">
      <c r="A48" s="41" t="s">
        <v>2189</v>
      </c>
      <c r="B48" s="41" t="s">
        <v>2226</v>
      </c>
      <c r="C48" s="41" t="s">
        <v>2227</v>
      </c>
      <c r="D48" s="41">
        <v>41.121000000000002</v>
      </c>
      <c r="E48" s="41" t="s">
        <v>2228</v>
      </c>
      <c r="F48" s="41">
        <v>117.4</v>
      </c>
      <c r="G48" s="41">
        <v>40.695999999999998</v>
      </c>
      <c r="H48" s="41">
        <v>91</v>
      </c>
    </row>
    <row r="49" spans="1:8" x14ac:dyDescent="0.15">
      <c r="A49" s="41" t="s">
        <v>2191</v>
      </c>
      <c r="B49" s="41" t="s">
        <v>2229</v>
      </c>
      <c r="C49" s="41">
        <v>57.031999999999996</v>
      </c>
      <c r="D49" s="41">
        <v>36.218000000000004</v>
      </c>
      <c r="E49" s="41" t="s">
        <v>2230</v>
      </c>
      <c r="F49" s="41">
        <v>135.30000000000001</v>
      </c>
      <c r="G49" s="41">
        <v>39.128999999999998</v>
      </c>
      <c r="H49" s="41">
        <v>100.1</v>
      </c>
    </row>
    <row r="50" spans="1:8" x14ac:dyDescent="0.15">
      <c r="A50" s="41" t="s">
        <v>2193</v>
      </c>
      <c r="B50" s="41" t="s">
        <v>2231</v>
      </c>
      <c r="C50" s="41">
        <v>56.307000000000002</v>
      </c>
      <c r="D50" s="41">
        <v>34.654000000000003</v>
      </c>
      <c r="E50" s="41">
        <v>51.402999999999999</v>
      </c>
      <c r="F50" s="41">
        <v>286.10000000000002</v>
      </c>
      <c r="G50" s="41">
        <v>25.122</v>
      </c>
      <c r="H50" s="41">
        <v>125.1</v>
      </c>
    </row>
    <row r="51" spans="1:8" x14ac:dyDescent="0.15">
      <c r="A51" s="41" t="s">
        <v>2198</v>
      </c>
      <c r="B51" s="41" t="s">
        <v>2232</v>
      </c>
      <c r="C51" s="41">
        <v>36.448999999999998</v>
      </c>
      <c r="D51" s="41">
        <v>22.193999999999999</v>
      </c>
      <c r="E51" s="41">
        <v>47.651000000000003</v>
      </c>
      <c r="F51" s="41">
        <v>301.89999999999998</v>
      </c>
      <c r="G51" s="41">
        <v>24.146999999999998</v>
      </c>
      <c r="H51" s="41">
        <v>160.69999999999999</v>
      </c>
    </row>
    <row r="52" spans="1:8" x14ac:dyDescent="0.15">
      <c r="A52" s="41" t="s">
        <v>2200</v>
      </c>
      <c r="B52" s="41" t="s">
        <v>2233</v>
      </c>
      <c r="C52" s="41">
        <v>35.35</v>
      </c>
      <c r="D52" s="41">
        <v>21.968</v>
      </c>
      <c r="E52" s="41">
        <v>47.113</v>
      </c>
      <c r="F52" s="41">
        <v>301.89999999999998</v>
      </c>
      <c r="G52" s="41">
        <v>23.763000000000002</v>
      </c>
      <c r="H52" s="41">
        <v>163.5</v>
      </c>
    </row>
    <row r="53" spans="1:8" x14ac:dyDescent="0.15">
      <c r="A53" s="41" t="s">
        <v>2203</v>
      </c>
      <c r="B53" s="41" t="s">
        <v>2234</v>
      </c>
      <c r="C53" s="41">
        <v>35.478999999999999</v>
      </c>
      <c r="D53" s="41">
        <v>21.899000000000001</v>
      </c>
      <c r="E53" s="41">
        <v>47.262999999999998</v>
      </c>
      <c r="F53" s="41" t="s">
        <v>2235</v>
      </c>
      <c r="G53" s="41">
        <v>23.722999999999999</v>
      </c>
      <c r="H53" s="41">
        <v>163.30000000000001</v>
      </c>
    </row>
    <row r="54" spans="1:8" x14ac:dyDescent="0.15">
      <c r="A54" s="41" t="s">
        <v>2206</v>
      </c>
      <c r="B54" s="41" t="s">
        <v>2236</v>
      </c>
      <c r="C54" s="41">
        <v>35.340000000000003</v>
      </c>
      <c r="D54" s="41">
        <v>21.978000000000002</v>
      </c>
      <c r="E54" s="41">
        <v>47.293999999999997</v>
      </c>
      <c r="F54" s="41">
        <v>296.8</v>
      </c>
      <c r="G54" s="41">
        <v>23.742999999999999</v>
      </c>
      <c r="H54" s="41">
        <v>163.30000000000001</v>
      </c>
    </row>
    <row r="55" spans="1:8" x14ac:dyDescent="0.15">
      <c r="A55" s="41" t="s">
        <v>2208</v>
      </c>
      <c r="B55" s="41" t="s">
        <v>2237</v>
      </c>
      <c r="C55" s="41">
        <v>35.179000000000002</v>
      </c>
      <c r="D55" s="41">
        <v>21.882999999999999</v>
      </c>
      <c r="E55" s="41">
        <v>47.347999999999999</v>
      </c>
      <c r="F55" s="41">
        <v>295.8</v>
      </c>
      <c r="G55" s="41">
        <v>23.623999999999999</v>
      </c>
      <c r="H55" s="41">
        <v>163.69999999999999</v>
      </c>
    </row>
    <row r="56" spans="1:8" x14ac:dyDescent="0.15">
      <c r="A56" s="41" t="s">
        <v>2210</v>
      </c>
      <c r="B56" s="41" t="s">
        <v>2238</v>
      </c>
      <c r="C56" s="41" t="s">
        <v>2239</v>
      </c>
      <c r="D56" s="41" t="s">
        <v>2240</v>
      </c>
      <c r="E56" s="41">
        <v>47.161000000000001</v>
      </c>
      <c r="F56" s="41">
        <v>297.8</v>
      </c>
      <c r="G56" s="41">
        <v>23.649000000000001</v>
      </c>
      <c r="H56" s="41">
        <v>164</v>
      </c>
    </row>
    <row r="57" spans="1:8" x14ac:dyDescent="0.15">
      <c r="A57" s="41" t="s">
        <v>2212</v>
      </c>
      <c r="B57" s="41" t="s">
        <v>2241</v>
      </c>
      <c r="C57" s="41">
        <v>35.146000000000001</v>
      </c>
      <c r="D57" s="41">
        <v>21.890999999999998</v>
      </c>
      <c r="E57" s="41" t="s">
        <v>2242</v>
      </c>
      <c r="F57" s="41">
        <v>299.8</v>
      </c>
      <c r="G57" s="41">
        <v>23.696999999999999</v>
      </c>
      <c r="H57" s="41">
        <v>164</v>
      </c>
    </row>
    <row r="58" spans="1:8" x14ac:dyDescent="0.15">
      <c r="A58" s="41" t="s">
        <v>2214</v>
      </c>
      <c r="B58" s="41" t="s">
        <v>2243</v>
      </c>
      <c r="C58" s="41">
        <v>35.22</v>
      </c>
      <c r="D58" s="41">
        <v>22.082000000000001</v>
      </c>
      <c r="E58" s="41">
        <v>47.23</v>
      </c>
      <c r="F58" s="41">
        <v>297.8</v>
      </c>
      <c r="G58" s="41">
        <v>23.634</v>
      </c>
      <c r="H58" s="41">
        <v>163.5</v>
      </c>
    </row>
    <row r="59" spans="1:8" x14ac:dyDescent="0.15">
      <c r="A59" s="41" t="s">
        <v>2244</v>
      </c>
      <c r="B59" s="41" t="s">
        <v>2245</v>
      </c>
      <c r="C59" s="41">
        <v>35.212000000000003</v>
      </c>
      <c r="D59" s="41">
        <v>21.946999999999999</v>
      </c>
      <c r="E59" s="41">
        <v>47.472999999999999</v>
      </c>
      <c r="F59" s="41">
        <v>295.8</v>
      </c>
      <c r="G59" s="41">
        <v>23.664000000000001</v>
      </c>
      <c r="H59" s="41">
        <v>163.30000000000001</v>
      </c>
    </row>
    <row r="60" spans="1:8" x14ac:dyDescent="0.15">
      <c r="A60" s="41" t="s">
        <v>2246</v>
      </c>
      <c r="B60" s="41" t="s">
        <v>2247</v>
      </c>
      <c r="C60" s="41">
        <v>35.192999999999998</v>
      </c>
      <c r="D60" s="41">
        <v>21.97</v>
      </c>
      <c r="E60" s="41">
        <v>47.195999999999998</v>
      </c>
      <c r="F60" s="41">
        <v>294.8</v>
      </c>
      <c r="G60" s="41">
        <v>23.658000000000001</v>
      </c>
      <c r="H60" s="41">
        <v>163.69999999999999</v>
      </c>
    </row>
    <row r="61" spans="1:8" x14ac:dyDescent="0.15">
      <c r="A61" s="41" t="s">
        <v>2248</v>
      </c>
      <c r="B61" s="41" t="s">
        <v>2249</v>
      </c>
      <c r="C61" s="41">
        <v>35.343000000000004</v>
      </c>
      <c r="D61" s="41">
        <v>21.856000000000002</v>
      </c>
      <c r="E61" s="41">
        <v>47.244</v>
      </c>
      <c r="F61" s="41">
        <v>296.8</v>
      </c>
      <c r="G61" s="41" t="s">
        <v>2250</v>
      </c>
      <c r="H61" s="41">
        <v>163.69999999999999</v>
      </c>
    </row>
    <row r="62" spans="1:8" x14ac:dyDescent="0.15">
      <c r="A62" s="41" t="s">
        <v>2251</v>
      </c>
      <c r="B62" s="41" t="s">
        <v>2252</v>
      </c>
      <c r="C62" s="41">
        <v>35.277000000000001</v>
      </c>
      <c r="D62" s="41">
        <v>21.963999999999999</v>
      </c>
      <c r="E62" s="41">
        <v>47.348999999999997</v>
      </c>
      <c r="F62" s="41">
        <v>300.8</v>
      </c>
      <c r="G62" s="41">
        <v>23.824999999999999</v>
      </c>
      <c r="H62" s="41">
        <v>163.19999999999999</v>
      </c>
    </row>
    <row r="63" spans="1:8" x14ac:dyDescent="0.15">
      <c r="A63" s="41" t="s">
        <v>2253</v>
      </c>
      <c r="B63" s="41" t="s">
        <v>2254</v>
      </c>
      <c r="C63" s="41">
        <v>35.530999999999999</v>
      </c>
      <c r="D63" s="41">
        <v>22.228999999999999</v>
      </c>
      <c r="E63" s="41">
        <v>47.231999999999999</v>
      </c>
      <c r="F63" s="41">
        <v>299.8</v>
      </c>
      <c r="G63" s="41">
        <v>23.689</v>
      </c>
      <c r="H63" s="41">
        <v>162.80000000000001</v>
      </c>
    </row>
    <row r="64" spans="1:8" x14ac:dyDescent="0.15">
      <c r="A64" s="41" t="s">
        <v>2255</v>
      </c>
      <c r="B64" s="41" t="s">
        <v>2256</v>
      </c>
      <c r="C64" s="41">
        <v>35.265999999999998</v>
      </c>
      <c r="D64" s="41">
        <v>22.628</v>
      </c>
      <c r="E64" s="41">
        <v>47.319000000000003</v>
      </c>
      <c r="F64" s="41">
        <v>300.8</v>
      </c>
      <c r="G64" s="41">
        <v>23.64</v>
      </c>
      <c r="H64" s="41">
        <v>162.6</v>
      </c>
    </row>
    <row r="65" spans="1:8" x14ac:dyDescent="0.15">
      <c r="A65" s="41" t="s">
        <v>2257</v>
      </c>
      <c r="B65" s="41" t="s">
        <v>2258</v>
      </c>
      <c r="C65" s="41">
        <v>35.332999999999998</v>
      </c>
      <c r="D65" s="41">
        <v>21.995000000000001</v>
      </c>
      <c r="E65" s="41">
        <v>48.131</v>
      </c>
      <c r="F65" s="41">
        <v>298.8</v>
      </c>
      <c r="G65" s="41">
        <v>23.614999999999998</v>
      </c>
      <c r="H65" s="41">
        <v>162.4</v>
      </c>
    </row>
    <row r="66" spans="1:8" x14ac:dyDescent="0.15">
      <c r="A66" s="41" t="s">
        <v>2259</v>
      </c>
      <c r="B66" s="41" t="s">
        <v>2260</v>
      </c>
      <c r="C66" s="41">
        <v>35.381999999999998</v>
      </c>
      <c r="D66" s="41">
        <v>22.135999999999999</v>
      </c>
      <c r="E66" s="41">
        <v>47.442999999999998</v>
      </c>
      <c r="F66" s="41">
        <v>295.8</v>
      </c>
      <c r="G66" s="41" t="s">
        <v>2188</v>
      </c>
      <c r="H66" s="41">
        <v>147.9</v>
      </c>
    </row>
    <row r="67" spans="1:8" x14ac:dyDescent="0.15">
      <c r="A67" s="41" t="s">
        <v>423</v>
      </c>
    </row>
    <row r="68" spans="1:8" x14ac:dyDescent="0.15">
      <c r="A68" s="41" t="s">
        <v>424</v>
      </c>
    </row>
    <row r="69" spans="1:8" x14ac:dyDescent="0.15">
      <c r="A69" s="41" t="s">
        <v>425</v>
      </c>
    </row>
    <row r="70" spans="1:8" x14ac:dyDescent="0.15">
      <c r="A70" s="41" t="s">
        <v>426</v>
      </c>
    </row>
    <row r="71" spans="1:8" x14ac:dyDescent="0.15">
      <c r="A71" s="41" t="s">
        <v>2166</v>
      </c>
    </row>
    <row r="72" spans="1:8" x14ac:dyDescent="0.15">
      <c r="A72" s="42">
        <v>42848</v>
      </c>
    </row>
    <row r="73" spans="1:8" x14ac:dyDescent="0.15">
      <c r="A73" s="41" t="s">
        <v>428</v>
      </c>
    </row>
    <row r="74" spans="1:8" x14ac:dyDescent="0.15">
      <c r="A74" s="41" t="s">
        <v>429</v>
      </c>
    </row>
    <row r="75" spans="1:8" x14ac:dyDescent="0.15">
      <c r="A75" s="41" t="s">
        <v>430</v>
      </c>
    </row>
    <row r="76" spans="1:8" x14ac:dyDescent="0.15">
      <c r="A76" s="41" t="s">
        <v>2261</v>
      </c>
    </row>
    <row r="77" spans="1:8" x14ac:dyDescent="0.15">
      <c r="A77" s="41" t="s">
        <v>2262</v>
      </c>
    </row>
    <row r="78" spans="1:8" x14ac:dyDescent="0.15">
      <c r="A78" s="41" t="s">
        <v>2263</v>
      </c>
    </row>
    <row r="79" spans="1:8" x14ac:dyDescent="0.15">
      <c r="B79" s="41" t="s">
        <v>2169</v>
      </c>
      <c r="C79" s="41" t="s">
        <v>2264</v>
      </c>
    </row>
    <row r="80" spans="1:8" x14ac:dyDescent="0.15">
      <c r="B80" s="41" t="s">
        <v>2171</v>
      </c>
      <c r="C80" s="41" t="s">
        <v>2172</v>
      </c>
      <c r="D80" s="41" t="s">
        <v>2173</v>
      </c>
      <c r="E80" s="41" t="s">
        <v>2174</v>
      </c>
      <c r="F80" s="41" t="s">
        <v>2175</v>
      </c>
      <c r="G80" s="41" t="s">
        <v>2176</v>
      </c>
      <c r="H80" s="41" t="s">
        <v>2177</v>
      </c>
    </row>
    <row r="81" spans="1:8" x14ac:dyDescent="0.15">
      <c r="A81" s="41" t="s">
        <v>2178</v>
      </c>
      <c r="B81" s="41" t="s">
        <v>44</v>
      </c>
      <c r="C81" s="41">
        <v>35.034999999999997</v>
      </c>
      <c r="D81" s="41">
        <v>21.765000000000001</v>
      </c>
      <c r="E81" s="41">
        <v>46.792999999999999</v>
      </c>
      <c r="F81" s="41">
        <v>296.8</v>
      </c>
      <c r="G81" s="41">
        <v>23.623999999999999</v>
      </c>
    </row>
    <row r="82" spans="1:8" x14ac:dyDescent="0.15">
      <c r="A82" s="41" t="s">
        <v>2179</v>
      </c>
      <c r="B82" s="41" t="s">
        <v>2265</v>
      </c>
      <c r="D82" s="41">
        <v>23.085999999999999</v>
      </c>
      <c r="E82" s="41">
        <v>50.593000000000004</v>
      </c>
      <c r="F82" s="41">
        <v>263</v>
      </c>
      <c r="G82" s="41">
        <v>24.423999999999999</v>
      </c>
      <c r="H82" s="41">
        <v>146.1</v>
      </c>
    </row>
    <row r="83" spans="1:8" x14ac:dyDescent="0.15">
      <c r="A83" s="41" t="s">
        <v>2181</v>
      </c>
      <c r="B83" s="41" t="s">
        <v>2266</v>
      </c>
      <c r="C83" s="41">
        <v>35.454000000000001</v>
      </c>
      <c r="D83" s="41">
        <v>27.488</v>
      </c>
      <c r="E83" s="41" t="s">
        <v>2267</v>
      </c>
      <c r="F83" s="41">
        <v>115.6</v>
      </c>
      <c r="G83" s="41">
        <v>41.585000000000001</v>
      </c>
      <c r="H83" s="41">
        <v>117</v>
      </c>
    </row>
    <row r="84" spans="1:8" x14ac:dyDescent="0.15">
      <c r="A84" s="41" t="s">
        <v>2184</v>
      </c>
      <c r="B84" s="41" t="s">
        <v>2268</v>
      </c>
      <c r="C84" s="41">
        <v>59.182000000000002</v>
      </c>
      <c r="D84" s="41">
        <v>37.616999999999997</v>
      </c>
      <c r="E84" s="41" t="s">
        <v>2269</v>
      </c>
      <c r="F84" s="41">
        <v>102.3</v>
      </c>
      <c r="G84" s="41">
        <v>44.029000000000003</v>
      </c>
      <c r="H84" s="41">
        <v>93.6</v>
      </c>
    </row>
    <row r="85" spans="1:8" x14ac:dyDescent="0.15">
      <c r="A85" s="41" t="s">
        <v>2189</v>
      </c>
      <c r="B85" s="41" t="s">
        <v>2270</v>
      </c>
      <c r="C85" s="41" t="s">
        <v>2271</v>
      </c>
      <c r="D85" s="41">
        <v>41.287999999999997</v>
      </c>
      <c r="E85" s="41" t="s">
        <v>2272</v>
      </c>
      <c r="F85" s="41">
        <v>111.3</v>
      </c>
      <c r="G85" s="41">
        <v>41.664000000000001</v>
      </c>
      <c r="H85" s="41">
        <v>90.8</v>
      </c>
    </row>
    <row r="86" spans="1:8" x14ac:dyDescent="0.15">
      <c r="A86" s="41" t="s">
        <v>2191</v>
      </c>
      <c r="B86" s="41" t="s">
        <v>2273</v>
      </c>
      <c r="C86" s="41">
        <v>55.100999999999999</v>
      </c>
      <c r="D86" s="41">
        <v>35.762</v>
      </c>
      <c r="E86" s="41" t="s">
        <v>2274</v>
      </c>
      <c r="F86" s="41">
        <v>147.1</v>
      </c>
      <c r="G86" s="41">
        <v>37.988999999999997</v>
      </c>
      <c r="H86" s="41">
        <v>100.8</v>
      </c>
    </row>
    <row r="87" spans="1:8" x14ac:dyDescent="0.15">
      <c r="A87" s="41" t="s">
        <v>2193</v>
      </c>
      <c r="B87" s="41" t="s">
        <v>2275</v>
      </c>
      <c r="C87" s="41">
        <v>55.731999999999999</v>
      </c>
      <c r="D87" s="41">
        <v>34.548999999999999</v>
      </c>
      <c r="E87" s="41">
        <v>51.162999999999997</v>
      </c>
      <c r="F87" s="41">
        <v>272</v>
      </c>
      <c r="G87" s="41">
        <v>25.99</v>
      </c>
      <c r="H87" s="41">
        <v>125.2</v>
      </c>
    </row>
    <row r="88" spans="1:8" x14ac:dyDescent="0.15">
      <c r="A88" s="41" t="s">
        <v>2198</v>
      </c>
      <c r="B88" s="41" t="s">
        <v>2276</v>
      </c>
      <c r="C88" s="41">
        <v>36.453000000000003</v>
      </c>
      <c r="D88" s="41">
        <v>22.64</v>
      </c>
      <c r="E88" s="41">
        <v>47.723999999999997</v>
      </c>
      <c r="F88" s="41">
        <v>294.8</v>
      </c>
      <c r="G88" s="41">
        <v>24.306000000000001</v>
      </c>
      <c r="H88" s="41">
        <v>159.80000000000001</v>
      </c>
    </row>
    <row r="89" spans="1:8" x14ac:dyDescent="0.15">
      <c r="A89" s="41" t="s">
        <v>2200</v>
      </c>
      <c r="B89" s="41" t="s">
        <v>2277</v>
      </c>
      <c r="C89" s="41">
        <v>35.832000000000001</v>
      </c>
      <c r="D89" s="41">
        <v>22.457999999999998</v>
      </c>
      <c r="E89" s="41">
        <v>48.415999999999997</v>
      </c>
      <c r="F89" s="41">
        <v>294.8</v>
      </c>
      <c r="G89" s="41">
        <v>23.937000000000001</v>
      </c>
      <c r="H89" s="41">
        <v>160.4</v>
      </c>
    </row>
    <row r="90" spans="1:8" x14ac:dyDescent="0.15">
      <c r="A90" s="41" t="s">
        <v>2203</v>
      </c>
      <c r="B90" s="41" t="s">
        <v>2278</v>
      </c>
      <c r="C90" s="41">
        <v>35.182000000000002</v>
      </c>
      <c r="D90" s="41">
        <v>21.814</v>
      </c>
      <c r="E90" s="41">
        <v>47.433</v>
      </c>
      <c r="F90" s="41">
        <v>295.8</v>
      </c>
      <c r="G90" s="41">
        <v>23.731000000000002</v>
      </c>
      <c r="H90" s="41">
        <v>163.5</v>
      </c>
    </row>
    <row r="91" spans="1:8" x14ac:dyDescent="0.15">
      <c r="A91" s="41" t="s">
        <v>2206</v>
      </c>
      <c r="B91" s="41" t="s">
        <v>2279</v>
      </c>
      <c r="C91" s="41">
        <v>35.173999999999999</v>
      </c>
      <c r="D91" s="41" t="s">
        <v>2280</v>
      </c>
      <c r="E91" s="41">
        <v>47.819000000000003</v>
      </c>
      <c r="F91" s="41">
        <v>291.8</v>
      </c>
      <c r="G91" s="41">
        <v>23.725000000000001</v>
      </c>
      <c r="H91" s="41">
        <v>163.1</v>
      </c>
    </row>
    <row r="92" spans="1:8" x14ac:dyDescent="0.15">
      <c r="A92" s="41" t="s">
        <v>2208</v>
      </c>
      <c r="B92" s="41" t="s">
        <v>2281</v>
      </c>
      <c r="C92" s="41">
        <v>35.101999999999997</v>
      </c>
      <c r="D92" s="41">
        <v>21.841999999999999</v>
      </c>
      <c r="E92" s="41">
        <v>47.110999999999997</v>
      </c>
      <c r="F92" s="41">
        <v>293.8</v>
      </c>
      <c r="G92" s="41">
        <v>23.971</v>
      </c>
      <c r="H92" s="41">
        <v>163.69999999999999</v>
      </c>
    </row>
    <row r="93" spans="1:8" x14ac:dyDescent="0.15">
      <c r="A93" s="41" t="s">
        <v>2210</v>
      </c>
      <c r="B93" s="41" t="s">
        <v>2282</v>
      </c>
      <c r="C93" s="41">
        <v>35.331000000000003</v>
      </c>
      <c r="D93" s="41">
        <v>21.931999999999999</v>
      </c>
      <c r="E93" s="41">
        <v>47.177999999999997</v>
      </c>
      <c r="F93" s="41">
        <v>292.8</v>
      </c>
      <c r="G93" s="41">
        <v>23.809000000000001</v>
      </c>
      <c r="H93" s="41">
        <v>163.4</v>
      </c>
    </row>
    <row r="94" spans="1:8" x14ac:dyDescent="0.15">
      <c r="A94" s="41" t="s">
        <v>2212</v>
      </c>
      <c r="B94" s="41" t="s">
        <v>2283</v>
      </c>
      <c r="C94" s="41">
        <v>35.109000000000002</v>
      </c>
      <c r="D94" s="41">
        <v>21.864999999999998</v>
      </c>
      <c r="E94" s="41">
        <v>46.970999999999997</v>
      </c>
      <c r="F94" s="41">
        <v>294.8</v>
      </c>
      <c r="G94" s="41" t="s">
        <v>2284</v>
      </c>
      <c r="H94" s="41">
        <v>164.3</v>
      </c>
    </row>
    <row r="95" spans="1:8" x14ac:dyDescent="0.15">
      <c r="A95" s="41" t="s">
        <v>2214</v>
      </c>
      <c r="B95" s="41" t="s">
        <v>2285</v>
      </c>
      <c r="C95" s="41">
        <v>35.055999999999997</v>
      </c>
      <c r="D95" s="41">
        <v>21.821999999999999</v>
      </c>
      <c r="E95" s="41">
        <v>46.929000000000002</v>
      </c>
      <c r="F95" s="41">
        <v>294.8</v>
      </c>
      <c r="G95" s="41">
        <v>23.684000000000001</v>
      </c>
      <c r="H95" s="41">
        <v>164.4</v>
      </c>
    </row>
    <row r="96" spans="1:8" x14ac:dyDescent="0.15">
      <c r="A96" s="41" t="s">
        <v>2244</v>
      </c>
      <c r="B96" s="41" t="s">
        <v>2286</v>
      </c>
      <c r="C96" s="41" t="s">
        <v>2287</v>
      </c>
      <c r="D96" s="41">
        <v>22.116</v>
      </c>
      <c r="E96" s="41">
        <v>46.999000000000002</v>
      </c>
      <c r="F96" s="41">
        <v>290.89999999999998</v>
      </c>
      <c r="G96" s="41">
        <v>24.082999999999998</v>
      </c>
      <c r="H96" s="41">
        <v>163.4</v>
      </c>
    </row>
    <row r="97" spans="1:8" x14ac:dyDescent="0.15">
      <c r="A97" s="41" t="s">
        <v>2246</v>
      </c>
      <c r="B97" s="41" t="s">
        <v>2288</v>
      </c>
      <c r="C97" s="41">
        <v>35.165999999999997</v>
      </c>
      <c r="D97" s="41">
        <v>21.79</v>
      </c>
      <c r="E97" s="41" t="s">
        <v>2289</v>
      </c>
      <c r="F97" s="41">
        <v>293.8</v>
      </c>
      <c r="G97" s="41">
        <v>23.864000000000001</v>
      </c>
      <c r="H97" s="41">
        <v>164.2</v>
      </c>
    </row>
    <row r="98" spans="1:8" x14ac:dyDescent="0.15">
      <c r="A98" s="41" t="s">
        <v>2248</v>
      </c>
      <c r="B98" s="41" t="s">
        <v>2290</v>
      </c>
      <c r="C98" s="41">
        <v>35.119999999999997</v>
      </c>
      <c r="D98" s="41">
        <v>21.866</v>
      </c>
      <c r="E98" s="41">
        <v>47.091000000000001</v>
      </c>
      <c r="F98" s="41">
        <v>291.8</v>
      </c>
      <c r="G98" s="41">
        <v>23.908000000000001</v>
      </c>
      <c r="H98" s="41">
        <v>163.69999999999999</v>
      </c>
    </row>
    <row r="99" spans="1:8" x14ac:dyDescent="0.15">
      <c r="A99" s="41" t="s">
        <v>2251</v>
      </c>
      <c r="B99" s="41" t="s">
        <v>2291</v>
      </c>
      <c r="C99" s="41">
        <v>35.25</v>
      </c>
      <c r="D99" s="41">
        <v>22.276</v>
      </c>
      <c r="E99" s="41">
        <v>47.222000000000001</v>
      </c>
      <c r="F99" s="41">
        <v>288</v>
      </c>
      <c r="G99" s="41">
        <v>24.135999999999999</v>
      </c>
      <c r="H99" s="41">
        <v>162.6</v>
      </c>
    </row>
    <row r="100" spans="1:8" x14ac:dyDescent="0.15">
      <c r="A100" s="41" t="s">
        <v>2253</v>
      </c>
      <c r="B100" s="41" t="s">
        <v>2292</v>
      </c>
      <c r="C100" s="41">
        <v>35.244</v>
      </c>
      <c r="D100" s="41">
        <v>22.405999999999999</v>
      </c>
      <c r="E100" s="41">
        <v>48.646999999999998</v>
      </c>
      <c r="F100" s="41">
        <v>284.3</v>
      </c>
      <c r="G100" s="41">
        <v>24.439</v>
      </c>
      <c r="H100" s="41">
        <v>160.30000000000001</v>
      </c>
    </row>
    <row r="101" spans="1:8" x14ac:dyDescent="0.15">
      <c r="A101" s="41" t="s">
        <v>2255</v>
      </c>
      <c r="B101" s="41" t="s">
        <v>2293</v>
      </c>
      <c r="C101" s="41">
        <v>35.796999999999997</v>
      </c>
      <c r="D101" s="41">
        <v>22.056000000000001</v>
      </c>
      <c r="E101" s="41">
        <v>47.482999999999997</v>
      </c>
      <c r="F101" s="41">
        <v>288.89999999999998</v>
      </c>
      <c r="G101" s="41" t="s">
        <v>2188</v>
      </c>
      <c r="H101" s="41">
        <v>146</v>
      </c>
    </row>
    <row r="102" spans="1:8" x14ac:dyDescent="0.15">
      <c r="A102" s="41" t="s">
        <v>2257</v>
      </c>
      <c r="B102" s="41" t="s">
        <v>2294</v>
      </c>
      <c r="C102" s="41" t="s">
        <v>2295</v>
      </c>
      <c r="D102" s="41">
        <v>23.349</v>
      </c>
      <c r="E102" s="41">
        <v>48.427999999999997</v>
      </c>
      <c r="F102" s="41">
        <v>290.89999999999998</v>
      </c>
      <c r="G102" s="41">
        <v>24.271999999999998</v>
      </c>
      <c r="H102" s="41">
        <v>120.5</v>
      </c>
    </row>
    <row r="103" spans="1:8" x14ac:dyDescent="0.15">
      <c r="A103" s="41" t="s">
        <v>2259</v>
      </c>
      <c r="B103" s="41" t="s">
        <v>2296</v>
      </c>
      <c r="C103" s="41">
        <v>36.049999999999997</v>
      </c>
      <c r="D103" s="41">
        <v>23.061</v>
      </c>
      <c r="E103" s="41">
        <v>48.265000000000001</v>
      </c>
      <c r="F103" s="41">
        <v>289.89999999999998</v>
      </c>
      <c r="G103" s="41">
        <v>24.2</v>
      </c>
      <c r="H103" s="41">
        <v>159.30000000000001</v>
      </c>
    </row>
    <row r="104" spans="1:8" x14ac:dyDescent="0.15">
      <c r="A104" s="41" t="s">
        <v>2297</v>
      </c>
      <c r="B104" s="41" t="s">
        <v>2298</v>
      </c>
      <c r="C104" s="41">
        <v>35.319000000000003</v>
      </c>
      <c r="D104" s="41">
        <v>22.388000000000002</v>
      </c>
      <c r="E104" s="41">
        <v>47.595999999999997</v>
      </c>
      <c r="F104" s="41">
        <v>288.89999999999998</v>
      </c>
      <c r="G104" s="41">
        <v>24.15</v>
      </c>
      <c r="H104" s="41">
        <v>161.9</v>
      </c>
    </row>
    <row r="105" spans="1:8" x14ac:dyDescent="0.15">
      <c r="A105" s="41" t="s">
        <v>2299</v>
      </c>
      <c r="B105" s="41" t="s">
        <v>2300</v>
      </c>
      <c r="C105" s="41">
        <v>35.518999999999998</v>
      </c>
      <c r="D105" s="41">
        <v>22.228000000000002</v>
      </c>
      <c r="E105" s="41">
        <v>47.555</v>
      </c>
      <c r="F105" s="41">
        <v>292.8</v>
      </c>
      <c r="G105" s="41">
        <v>24.015000000000001</v>
      </c>
      <c r="H105" s="41">
        <v>162</v>
      </c>
    </row>
    <row r="106" spans="1:8" x14ac:dyDescent="0.15">
      <c r="A106" s="41" t="s">
        <v>2301</v>
      </c>
      <c r="B106" s="41" t="s">
        <v>2302</v>
      </c>
      <c r="C106" s="41">
        <v>35.304000000000002</v>
      </c>
      <c r="D106" s="41">
        <v>22.28</v>
      </c>
      <c r="E106" s="41">
        <v>47.701000000000001</v>
      </c>
      <c r="F106" s="41">
        <v>291.8</v>
      </c>
      <c r="G106" s="41">
        <v>23.847000000000001</v>
      </c>
      <c r="H106" s="41">
        <v>162.30000000000001</v>
      </c>
    </row>
    <row r="107" spans="1:8" x14ac:dyDescent="0.15">
      <c r="A107" s="41" t="s">
        <v>2303</v>
      </c>
      <c r="B107" s="41" t="s">
        <v>2304</v>
      </c>
      <c r="C107" s="41">
        <v>35.444000000000003</v>
      </c>
      <c r="D107" s="41">
        <v>22.221</v>
      </c>
      <c r="E107" s="41">
        <v>47.540999999999997</v>
      </c>
      <c r="F107" s="41">
        <v>294.8</v>
      </c>
      <c r="G107" s="41">
        <v>23.975000000000001</v>
      </c>
      <c r="H107" s="41">
        <v>162.19999999999999</v>
      </c>
    </row>
    <row r="108" spans="1:8" x14ac:dyDescent="0.15">
      <c r="A108" s="41" t="s">
        <v>2305</v>
      </c>
      <c r="B108" s="41" t="s">
        <v>2306</v>
      </c>
      <c r="C108" s="41">
        <v>35.595999999999997</v>
      </c>
      <c r="D108" s="41">
        <v>22.033999999999999</v>
      </c>
      <c r="E108" s="41">
        <v>47.619</v>
      </c>
      <c r="F108" s="41">
        <v>294.8</v>
      </c>
      <c r="G108" s="41">
        <v>23.821999999999999</v>
      </c>
      <c r="H108" s="41">
        <v>162.4</v>
      </c>
    </row>
    <row r="109" spans="1:8" x14ac:dyDescent="0.15">
      <c r="A109" s="41" t="s">
        <v>2307</v>
      </c>
      <c r="B109" s="41" t="s">
        <v>2308</v>
      </c>
      <c r="C109" s="41">
        <v>35.316000000000003</v>
      </c>
      <c r="D109" s="41">
        <v>21.899000000000001</v>
      </c>
      <c r="E109" s="41">
        <v>47.622</v>
      </c>
      <c r="F109" s="41">
        <v>291.8</v>
      </c>
      <c r="G109" s="41">
        <v>23.692</v>
      </c>
      <c r="H109" s="41">
        <v>163</v>
      </c>
    </row>
    <row r="110" spans="1:8" x14ac:dyDescent="0.15">
      <c r="A110" s="41" t="s">
        <v>2309</v>
      </c>
      <c r="B110" s="41" t="s">
        <v>2310</v>
      </c>
      <c r="C110" s="41">
        <v>35.417999999999999</v>
      </c>
      <c r="D110" s="41">
        <v>21.89</v>
      </c>
      <c r="E110" s="41">
        <v>47.414000000000001</v>
      </c>
      <c r="F110" s="41">
        <v>291.8</v>
      </c>
      <c r="G110" s="41">
        <v>23.83</v>
      </c>
      <c r="H110" s="41">
        <v>163</v>
      </c>
    </row>
    <row r="111" spans="1:8" x14ac:dyDescent="0.15">
      <c r="A111" s="41" t="s">
        <v>2311</v>
      </c>
      <c r="B111" s="41" t="s">
        <v>2312</v>
      </c>
      <c r="C111" s="41">
        <v>35.561</v>
      </c>
      <c r="D111" s="41">
        <v>21.983000000000001</v>
      </c>
      <c r="E111" s="41">
        <v>47.762999999999998</v>
      </c>
      <c r="F111" s="41">
        <v>294.8</v>
      </c>
      <c r="G111" s="41">
        <v>23.826000000000001</v>
      </c>
      <c r="H111" s="41">
        <v>162.30000000000001</v>
      </c>
    </row>
    <row r="112" spans="1:8" x14ac:dyDescent="0.15">
      <c r="A112" s="41" t="s">
        <v>2313</v>
      </c>
      <c r="B112" s="41" t="s">
        <v>2314</v>
      </c>
      <c r="C112" s="41">
        <v>35.406999999999996</v>
      </c>
      <c r="D112" s="41">
        <v>22.247</v>
      </c>
      <c r="E112" s="41">
        <v>47.918999999999997</v>
      </c>
      <c r="F112" s="41">
        <v>289.89999999999998</v>
      </c>
      <c r="G112" s="41">
        <v>24.001999999999999</v>
      </c>
      <c r="H112" s="41">
        <v>161.69999999999999</v>
      </c>
    </row>
    <row r="113" spans="1:8" x14ac:dyDescent="0.15">
      <c r="A113" s="41" t="s">
        <v>2315</v>
      </c>
      <c r="B113" s="41" t="s">
        <v>2316</v>
      </c>
      <c r="C113" s="41">
        <v>35.429000000000002</v>
      </c>
      <c r="D113" s="41">
        <v>22.082999999999998</v>
      </c>
      <c r="E113" s="41">
        <v>47.453000000000003</v>
      </c>
      <c r="F113" s="41" t="s">
        <v>2317</v>
      </c>
      <c r="G113" s="41">
        <v>24.646999999999998</v>
      </c>
      <c r="H113" s="41">
        <v>161.69999999999999</v>
      </c>
    </row>
    <row r="114" spans="1:8" x14ac:dyDescent="0.15">
      <c r="A114" s="41" t="s">
        <v>2318</v>
      </c>
      <c r="B114" s="41" t="s">
        <v>2319</v>
      </c>
      <c r="C114" s="41">
        <v>35.773000000000003</v>
      </c>
      <c r="D114" s="41">
        <v>22.228999999999999</v>
      </c>
      <c r="E114" s="41">
        <v>47.186999999999998</v>
      </c>
      <c r="F114" s="41">
        <v>292.8</v>
      </c>
      <c r="G114" s="41">
        <v>23.856000000000002</v>
      </c>
      <c r="H114" s="41">
        <v>162.4</v>
      </c>
    </row>
    <row r="115" spans="1:8" x14ac:dyDescent="0.15">
      <c r="A115" s="41" t="s">
        <v>2320</v>
      </c>
      <c r="B115" s="41" t="s">
        <v>2321</v>
      </c>
      <c r="C115" s="41">
        <v>35.255000000000003</v>
      </c>
      <c r="D115" s="41">
        <v>22.074000000000002</v>
      </c>
      <c r="E115" s="41">
        <v>47.317</v>
      </c>
      <c r="F115" s="41">
        <v>292.8</v>
      </c>
      <c r="G115" s="41">
        <v>24.016999999999999</v>
      </c>
      <c r="H115" s="41">
        <v>162.9</v>
      </c>
    </row>
    <row r="116" spans="1:8" x14ac:dyDescent="0.15">
      <c r="A116" s="41" t="s">
        <v>2322</v>
      </c>
      <c r="B116" s="41" t="s">
        <v>2323</v>
      </c>
      <c r="C116" s="41">
        <v>35.593000000000004</v>
      </c>
      <c r="D116" s="41">
        <v>21.98</v>
      </c>
      <c r="E116" s="41">
        <v>47.289000000000001</v>
      </c>
      <c r="F116" s="41">
        <v>294.8</v>
      </c>
      <c r="G116" s="41">
        <v>23.731000000000002</v>
      </c>
      <c r="H116" s="41">
        <v>163</v>
      </c>
    </row>
    <row r="117" spans="1:8" x14ac:dyDescent="0.15">
      <c r="A117" s="41" t="s">
        <v>423</v>
      </c>
    </row>
    <row r="118" spans="1:8" x14ac:dyDescent="0.15">
      <c r="A118" s="41" t="s">
        <v>424</v>
      </c>
    </row>
    <row r="119" spans="1:8" x14ac:dyDescent="0.15">
      <c r="A119" s="41" t="s">
        <v>425</v>
      </c>
    </row>
    <row r="120" spans="1:8" x14ac:dyDescent="0.15">
      <c r="A120" s="41" t="s">
        <v>426</v>
      </c>
    </row>
    <row r="121" spans="1:8" x14ac:dyDescent="0.15">
      <c r="A121" s="41" t="s">
        <v>2166</v>
      </c>
    </row>
    <row r="122" spans="1:8" x14ac:dyDescent="0.15">
      <c r="A122" s="42">
        <v>42848</v>
      </c>
    </row>
    <row r="123" spans="1:8" x14ac:dyDescent="0.15">
      <c r="A123" s="41" t="s">
        <v>428</v>
      </c>
    </row>
    <row r="124" spans="1:8" x14ac:dyDescent="0.15">
      <c r="A124" s="41" t="s">
        <v>429</v>
      </c>
    </row>
    <row r="125" spans="1:8" x14ac:dyDescent="0.15">
      <c r="A125" s="41" t="s">
        <v>430</v>
      </c>
    </row>
    <row r="126" spans="1:8" x14ac:dyDescent="0.15">
      <c r="A126" s="41" t="s">
        <v>2324</v>
      </c>
    </row>
    <row r="127" spans="1:8" x14ac:dyDescent="0.15">
      <c r="A127" s="41" t="s">
        <v>2325</v>
      </c>
    </row>
    <row r="128" spans="1:8" x14ac:dyDescent="0.15">
      <c r="A128" s="41" t="s">
        <v>2326</v>
      </c>
    </row>
    <row r="129" spans="1:8" x14ac:dyDescent="0.15">
      <c r="B129" s="41" t="s">
        <v>2169</v>
      </c>
      <c r="C129" s="41" t="s">
        <v>2327</v>
      </c>
    </row>
    <row r="130" spans="1:8" x14ac:dyDescent="0.15">
      <c r="B130" s="41" t="s">
        <v>2171</v>
      </c>
      <c r="C130" s="41" t="s">
        <v>2172</v>
      </c>
      <c r="D130" s="41" t="s">
        <v>2173</v>
      </c>
      <c r="E130" s="41" t="s">
        <v>2174</v>
      </c>
      <c r="F130" s="41" t="s">
        <v>2175</v>
      </c>
      <c r="G130" s="41" t="s">
        <v>2176</v>
      </c>
      <c r="H130" s="41" t="s">
        <v>2177</v>
      </c>
    </row>
    <row r="131" spans="1:8" x14ac:dyDescent="0.15">
      <c r="A131" s="41" t="s">
        <v>2178</v>
      </c>
      <c r="B131" s="41" t="s">
        <v>36</v>
      </c>
      <c r="C131" s="41">
        <v>35.185000000000002</v>
      </c>
      <c r="D131" s="41">
        <v>21.734999999999999</v>
      </c>
      <c r="E131" s="41">
        <v>47.003</v>
      </c>
      <c r="F131" s="41">
        <v>305</v>
      </c>
      <c r="G131" s="41">
        <v>23.38</v>
      </c>
    </row>
    <row r="132" spans="1:8" x14ac:dyDescent="0.15">
      <c r="A132" s="41" t="s">
        <v>2179</v>
      </c>
      <c r="B132" s="41" t="s">
        <v>2328</v>
      </c>
      <c r="D132" s="41">
        <v>22.763999999999999</v>
      </c>
      <c r="E132" s="41">
        <v>48.58</v>
      </c>
      <c r="F132" s="41">
        <v>291.8</v>
      </c>
      <c r="G132" s="41">
        <v>23.71</v>
      </c>
      <c r="H132" s="41">
        <v>151</v>
      </c>
    </row>
    <row r="133" spans="1:8" x14ac:dyDescent="0.15">
      <c r="A133" s="41" t="s">
        <v>2181</v>
      </c>
      <c r="B133" s="41" t="s">
        <v>2329</v>
      </c>
      <c r="C133" s="41" t="s">
        <v>2330</v>
      </c>
      <c r="D133" s="41">
        <v>27.690999999999999</v>
      </c>
      <c r="E133" s="41" t="s">
        <v>2331</v>
      </c>
      <c r="F133" s="41">
        <v>106.9</v>
      </c>
      <c r="G133" s="41">
        <v>41.664000000000001</v>
      </c>
      <c r="H133" s="41">
        <v>116.2</v>
      </c>
    </row>
    <row r="134" spans="1:8" x14ac:dyDescent="0.15">
      <c r="A134" s="41" t="s">
        <v>2184</v>
      </c>
      <c r="B134" s="41" t="s">
        <v>2332</v>
      </c>
      <c r="C134" s="41" t="s">
        <v>2333</v>
      </c>
      <c r="D134" s="41">
        <v>37.954999999999998</v>
      </c>
      <c r="E134" s="41" t="s">
        <v>2334</v>
      </c>
      <c r="F134" s="41">
        <v>117.7</v>
      </c>
      <c r="G134" s="41">
        <v>43.238999999999997</v>
      </c>
      <c r="H134" s="41">
        <v>93.8</v>
      </c>
    </row>
    <row r="135" spans="1:8" x14ac:dyDescent="0.15">
      <c r="A135" s="41" t="s">
        <v>2189</v>
      </c>
      <c r="B135" s="41" t="s">
        <v>2335</v>
      </c>
      <c r="C135" s="41" t="s">
        <v>2336</v>
      </c>
      <c r="D135" s="41">
        <v>41.01</v>
      </c>
      <c r="E135" s="41" t="s">
        <v>2337</v>
      </c>
      <c r="F135" s="41">
        <v>120.8</v>
      </c>
      <c r="G135" s="41">
        <v>40.956000000000003</v>
      </c>
      <c r="H135" s="41">
        <v>90.9</v>
      </c>
    </row>
    <row r="136" spans="1:8" x14ac:dyDescent="0.15">
      <c r="A136" s="41" t="s">
        <v>2191</v>
      </c>
      <c r="B136" s="41" t="s">
        <v>2338</v>
      </c>
      <c r="C136" s="41">
        <v>56.904000000000003</v>
      </c>
      <c r="D136" s="41">
        <v>36.347000000000001</v>
      </c>
      <c r="E136" s="41" t="s">
        <v>2339</v>
      </c>
      <c r="F136" s="41">
        <v>134.5</v>
      </c>
      <c r="G136" s="41">
        <v>39.61</v>
      </c>
      <c r="H136" s="41">
        <v>100.1</v>
      </c>
    </row>
    <row r="137" spans="1:8" x14ac:dyDescent="0.15">
      <c r="A137" s="41" t="s">
        <v>2193</v>
      </c>
      <c r="B137" s="41" t="s">
        <v>2340</v>
      </c>
      <c r="C137" s="41">
        <v>56.26</v>
      </c>
      <c r="D137" s="41">
        <v>34.856000000000002</v>
      </c>
      <c r="E137" s="41">
        <v>51.325000000000003</v>
      </c>
      <c r="F137" s="41">
        <v>296.8</v>
      </c>
      <c r="G137" s="41">
        <v>24.683</v>
      </c>
      <c r="H137" s="41">
        <v>125.4</v>
      </c>
    </row>
    <row r="138" spans="1:8" x14ac:dyDescent="0.15">
      <c r="A138" s="41" t="s">
        <v>2198</v>
      </c>
      <c r="B138" s="41" t="s">
        <v>2341</v>
      </c>
      <c r="C138" s="41">
        <v>36.356999999999999</v>
      </c>
      <c r="D138" s="41">
        <v>22.23</v>
      </c>
      <c r="E138" s="41">
        <v>47.917000000000002</v>
      </c>
      <c r="F138" s="41">
        <v>300.8</v>
      </c>
      <c r="G138" s="41">
        <v>23.966999999999999</v>
      </c>
      <c r="H138" s="41">
        <v>160.6</v>
      </c>
    </row>
    <row r="139" spans="1:8" x14ac:dyDescent="0.15">
      <c r="A139" s="41" t="s">
        <v>2200</v>
      </c>
      <c r="B139" s="41" t="s">
        <v>2342</v>
      </c>
      <c r="C139" s="41">
        <v>35.543999999999997</v>
      </c>
      <c r="D139" s="41">
        <v>21.965</v>
      </c>
      <c r="E139" s="41">
        <v>47.31</v>
      </c>
      <c r="F139" s="41">
        <v>301.89999999999998</v>
      </c>
      <c r="G139" s="41">
        <v>23.792000000000002</v>
      </c>
      <c r="H139" s="41">
        <v>162.9</v>
      </c>
    </row>
    <row r="140" spans="1:8" x14ac:dyDescent="0.15">
      <c r="A140" s="41" t="s">
        <v>2203</v>
      </c>
      <c r="B140" s="41" t="s">
        <v>2343</v>
      </c>
      <c r="C140" s="41">
        <v>35.762999999999998</v>
      </c>
      <c r="D140" s="41">
        <v>22.119</v>
      </c>
      <c r="E140" s="41">
        <v>47.393000000000001</v>
      </c>
      <c r="F140" s="41">
        <v>302.89999999999998</v>
      </c>
      <c r="G140" s="41">
        <v>23.788</v>
      </c>
      <c r="H140" s="41">
        <v>162.4</v>
      </c>
    </row>
    <row r="141" spans="1:8" x14ac:dyDescent="0.15">
      <c r="A141" s="41" t="s">
        <v>2206</v>
      </c>
      <c r="B141" s="41" t="s">
        <v>2344</v>
      </c>
      <c r="C141" s="41">
        <v>35.414999999999999</v>
      </c>
      <c r="D141" s="41">
        <v>22.376000000000001</v>
      </c>
      <c r="E141" s="41">
        <v>47.514000000000003</v>
      </c>
      <c r="F141" s="41">
        <v>300.8</v>
      </c>
      <c r="G141" s="41">
        <v>23.876999999999999</v>
      </c>
      <c r="H141" s="41">
        <v>162.19999999999999</v>
      </c>
    </row>
    <row r="142" spans="1:8" x14ac:dyDescent="0.15">
      <c r="A142" s="41" t="s">
        <v>2208</v>
      </c>
      <c r="B142" s="41" t="s">
        <v>2345</v>
      </c>
      <c r="C142" s="41">
        <v>35.292999999999999</v>
      </c>
      <c r="D142" s="41">
        <v>21.939</v>
      </c>
      <c r="E142" s="41">
        <v>47.332999999999998</v>
      </c>
      <c r="F142" s="41">
        <v>301.89999999999998</v>
      </c>
      <c r="G142" s="41">
        <v>23.805</v>
      </c>
      <c r="H142" s="41">
        <v>163.19999999999999</v>
      </c>
    </row>
    <row r="143" spans="1:8" x14ac:dyDescent="0.15">
      <c r="A143" s="41" t="s">
        <v>2210</v>
      </c>
      <c r="B143" s="41" t="s">
        <v>2346</v>
      </c>
      <c r="C143" s="41">
        <v>35.548999999999999</v>
      </c>
      <c r="D143" s="41">
        <v>21.861000000000001</v>
      </c>
      <c r="E143" s="41">
        <v>47.264000000000003</v>
      </c>
      <c r="F143" s="41">
        <v>302.89999999999998</v>
      </c>
      <c r="G143" s="41">
        <v>23.619</v>
      </c>
      <c r="H143" s="41">
        <v>163.30000000000001</v>
      </c>
    </row>
    <row r="144" spans="1:8" x14ac:dyDescent="0.15">
      <c r="A144" s="41" t="s">
        <v>2212</v>
      </c>
      <c r="B144" s="41" t="s">
        <v>2347</v>
      </c>
      <c r="C144" s="41">
        <v>35.478000000000002</v>
      </c>
      <c r="D144" s="41">
        <v>21.893999999999998</v>
      </c>
      <c r="E144" s="41">
        <v>47.362000000000002</v>
      </c>
      <c r="F144" s="41" t="s">
        <v>2348</v>
      </c>
      <c r="G144" s="41" t="s">
        <v>2349</v>
      </c>
      <c r="H144" s="41">
        <v>163.6</v>
      </c>
    </row>
    <row r="145" spans="1:8" x14ac:dyDescent="0.15">
      <c r="A145" s="41" t="s">
        <v>2214</v>
      </c>
      <c r="B145" s="41" t="s">
        <v>2350</v>
      </c>
      <c r="C145" s="41">
        <v>35.290999999999997</v>
      </c>
      <c r="D145" s="41" t="s">
        <v>2351</v>
      </c>
      <c r="E145" s="41" t="s">
        <v>2352</v>
      </c>
      <c r="F145" s="41">
        <v>296.8</v>
      </c>
      <c r="G145" s="41">
        <v>23.786000000000001</v>
      </c>
      <c r="H145" s="41">
        <v>164</v>
      </c>
    </row>
    <row r="146" spans="1:8" x14ac:dyDescent="0.15">
      <c r="A146" s="41" t="s">
        <v>2244</v>
      </c>
      <c r="B146" s="41" t="s">
        <v>2353</v>
      </c>
      <c r="C146" s="41">
        <v>35.301000000000002</v>
      </c>
      <c r="D146" s="41">
        <v>21.881</v>
      </c>
      <c r="E146" s="41">
        <v>47.408999999999999</v>
      </c>
      <c r="F146" s="41">
        <v>292.8</v>
      </c>
      <c r="G146" s="41">
        <v>23.931000000000001</v>
      </c>
      <c r="H146" s="41">
        <v>163.1</v>
      </c>
    </row>
    <row r="147" spans="1:8" x14ac:dyDescent="0.15">
      <c r="A147" s="41" t="s">
        <v>2246</v>
      </c>
      <c r="B147" s="41" t="s">
        <v>2354</v>
      </c>
      <c r="C147" s="41">
        <v>35.487000000000002</v>
      </c>
      <c r="D147" s="41">
        <v>21.888999999999999</v>
      </c>
      <c r="E147" s="41">
        <v>47.424999999999997</v>
      </c>
      <c r="F147" s="41">
        <v>298.8</v>
      </c>
      <c r="G147" s="41">
        <v>23.439</v>
      </c>
      <c r="H147" s="41">
        <v>163.4</v>
      </c>
    </row>
    <row r="148" spans="1:8" x14ac:dyDescent="0.15">
      <c r="A148" s="41" t="s">
        <v>2248</v>
      </c>
      <c r="B148" s="41" t="s">
        <v>2355</v>
      </c>
      <c r="C148" s="41">
        <v>35.637999999999998</v>
      </c>
      <c r="D148" s="41">
        <v>21.873999999999999</v>
      </c>
      <c r="E148" s="41">
        <v>47.151000000000003</v>
      </c>
      <c r="F148" s="41">
        <v>299.8</v>
      </c>
      <c r="G148" s="41" t="s">
        <v>2188</v>
      </c>
      <c r="H148" s="41">
        <v>147.9</v>
      </c>
    </row>
    <row r="149" spans="1:8" x14ac:dyDescent="0.15">
      <c r="A149" s="41" t="s">
        <v>2251</v>
      </c>
      <c r="B149" s="41" t="s">
        <v>2356</v>
      </c>
      <c r="C149" s="41" t="s">
        <v>2357</v>
      </c>
      <c r="D149" s="41">
        <v>22.58</v>
      </c>
      <c r="E149" s="41">
        <v>48.460999999999999</v>
      </c>
      <c r="F149" s="41">
        <v>299.8</v>
      </c>
      <c r="G149" s="41">
        <v>24.137</v>
      </c>
      <c r="H149" s="41">
        <v>123.9</v>
      </c>
    </row>
    <row r="150" spans="1:8" x14ac:dyDescent="0.15">
      <c r="A150" s="41" t="s">
        <v>2253</v>
      </c>
      <c r="B150" s="41" t="s">
        <v>2358</v>
      </c>
      <c r="C150" s="41">
        <v>35.499000000000002</v>
      </c>
      <c r="D150" s="41">
        <v>22.402999999999999</v>
      </c>
      <c r="E150" s="41">
        <v>47.683999999999997</v>
      </c>
      <c r="F150" s="41">
        <v>299.8</v>
      </c>
      <c r="G150" s="41">
        <v>23.831</v>
      </c>
      <c r="H150" s="41">
        <v>161.9</v>
      </c>
    </row>
    <row r="151" spans="1:8" x14ac:dyDescent="0.15">
      <c r="A151" s="41" t="s">
        <v>2255</v>
      </c>
      <c r="B151" s="41" t="s">
        <v>2359</v>
      </c>
      <c r="C151" s="41">
        <v>35.488</v>
      </c>
      <c r="D151" s="41">
        <v>21.975999999999999</v>
      </c>
      <c r="E151" s="41">
        <v>47.476999999999997</v>
      </c>
      <c r="F151" s="41">
        <v>293.8</v>
      </c>
      <c r="G151" s="41">
        <v>23.806000000000001</v>
      </c>
      <c r="H151" s="41">
        <v>162.80000000000001</v>
      </c>
    </row>
    <row r="152" spans="1:8" x14ac:dyDescent="0.15">
      <c r="A152" s="41" t="s">
        <v>2257</v>
      </c>
      <c r="B152" s="41" t="s">
        <v>2360</v>
      </c>
      <c r="C152" s="41">
        <v>35.475000000000001</v>
      </c>
      <c r="D152" s="41">
        <v>21.946000000000002</v>
      </c>
      <c r="E152" s="41">
        <v>47.491999999999997</v>
      </c>
      <c r="F152" s="41">
        <v>297.8</v>
      </c>
      <c r="G152" s="41">
        <v>23.684999999999999</v>
      </c>
      <c r="H152" s="41">
        <v>163</v>
      </c>
    </row>
    <row r="153" spans="1:8" x14ac:dyDescent="0.15">
      <c r="A153" s="41" t="s">
        <v>2259</v>
      </c>
      <c r="B153" s="41" t="s">
        <v>2361</v>
      </c>
      <c r="C153" s="41">
        <v>35.505000000000003</v>
      </c>
      <c r="D153" s="41">
        <v>22.045999999999999</v>
      </c>
      <c r="E153" s="41">
        <v>47.24</v>
      </c>
      <c r="F153" s="41">
        <v>298.8</v>
      </c>
      <c r="G153" s="41">
        <v>23.655999999999999</v>
      </c>
      <c r="H153" s="41">
        <v>163.1</v>
      </c>
    </row>
    <row r="154" spans="1:8" x14ac:dyDescent="0.15">
      <c r="A154" s="41" t="s">
        <v>2297</v>
      </c>
      <c r="B154" s="41" t="s">
        <v>2362</v>
      </c>
      <c r="C154" s="41">
        <v>35.622</v>
      </c>
      <c r="D154" s="41">
        <v>22.411000000000001</v>
      </c>
      <c r="E154" s="41">
        <v>47.482999999999997</v>
      </c>
      <c r="F154" s="41">
        <v>299.8</v>
      </c>
      <c r="G154" s="41">
        <v>23.725000000000001</v>
      </c>
      <c r="H154" s="41">
        <v>162.1</v>
      </c>
    </row>
    <row r="155" spans="1:8" x14ac:dyDescent="0.15">
      <c r="A155" s="41" t="s">
        <v>2299</v>
      </c>
      <c r="B155" s="41" t="s">
        <v>2363</v>
      </c>
      <c r="C155" s="41">
        <v>35.502000000000002</v>
      </c>
      <c r="D155" s="41">
        <v>22.021000000000001</v>
      </c>
      <c r="E155" s="41">
        <v>47.372</v>
      </c>
      <c r="F155" s="41">
        <v>298.8</v>
      </c>
      <c r="G155" s="41">
        <v>23.611999999999998</v>
      </c>
      <c r="H155" s="41">
        <v>163.1</v>
      </c>
    </row>
    <row r="156" spans="1:8" x14ac:dyDescent="0.15">
      <c r="A156" s="41" t="s">
        <v>2301</v>
      </c>
      <c r="B156" s="41" t="s">
        <v>2364</v>
      </c>
      <c r="C156" s="41">
        <v>35.662999999999997</v>
      </c>
      <c r="D156" s="41">
        <v>22.222000000000001</v>
      </c>
      <c r="E156" s="41">
        <v>47.802</v>
      </c>
      <c r="G156" s="41">
        <v>23.946000000000002</v>
      </c>
      <c r="H156" s="41">
        <v>161.69999999999999</v>
      </c>
    </row>
    <row r="157" spans="1:8" x14ac:dyDescent="0.15">
      <c r="A157" s="41" t="s">
        <v>2303</v>
      </c>
      <c r="B157" s="41" t="s">
        <v>2365</v>
      </c>
      <c r="C157" s="41">
        <v>35.703000000000003</v>
      </c>
      <c r="D157" s="41">
        <v>22.010999999999999</v>
      </c>
      <c r="E157" s="41">
        <v>47.884</v>
      </c>
      <c r="F157" s="41">
        <v>300.8</v>
      </c>
      <c r="G157" s="41">
        <v>23.745999999999999</v>
      </c>
      <c r="H157" s="41">
        <v>162</v>
      </c>
    </row>
    <row r="158" spans="1:8" x14ac:dyDescent="0.15">
      <c r="A158" s="41" t="s">
        <v>2305</v>
      </c>
      <c r="B158" s="41" t="s">
        <v>2366</v>
      </c>
      <c r="C158" s="41">
        <v>35.655000000000001</v>
      </c>
      <c r="D158" s="41">
        <v>22.09</v>
      </c>
      <c r="E158" s="41">
        <v>47.436999999999998</v>
      </c>
      <c r="F158" s="41">
        <v>302.89999999999998</v>
      </c>
      <c r="G158" s="41">
        <v>23.594999999999999</v>
      </c>
      <c r="H158" s="41">
        <v>162.69999999999999</v>
      </c>
    </row>
    <row r="159" spans="1:8" x14ac:dyDescent="0.15">
      <c r="A159" s="41" t="s">
        <v>2307</v>
      </c>
      <c r="B159" s="41" t="s">
        <v>2367</v>
      </c>
      <c r="C159" s="41">
        <v>35.659999999999997</v>
      </c>
      <c r="D159" s="41">
        <v>22.109000000000002</v>
      </c>
      <c r="E159" s="41">
        <v>47.494</v>
      </c>
      <c r="F159" s="41">
        <v>300.8</v>
      </c>
      <c r="G159" s="41">
        <v>23.754999999999999</v>
      </c>
      <c r="H159" s="41">
        <v>162.4</v>
      </c>
    </row>
    <row r="160" spans="1:8" x14ac:dyDescent="0.15">
      <c r="A160" s="41" t="s">
        <v>2309</v>
      </c>
      <c r="B160" s="41" t="s">
        <v>2368</v>
      </c>
      <c r="C160" s="41">
        <v>35.840000000000003</v>
      </c>
      <c r="D160" s="41">
        <v>22.173999999999999</v>
      </c>
      <c r="E160" s="41">
        <v>47.743000000000002</v>
      </c>
      <c r="F160" s="41">
        <v>300.8</v>
      </c>
      <c r="G160" s="41">
        <v>23.530999999999999</v>
      </c>
      <c r="H160" s="41">
        <v>162.1</v>
      </c>
    </row>
    <row r="161" spans="1:8" x14ac:dyDescent="0.15">
      <c r="A161" s="41" t="s">
        <v>2311</v>
      </c>
      <c r="B161" s="41" t="s">
        <v>2369</v>
      </c>
      <c r="C161" s="41">
        <v>35.618000000000002</v>
      </c>
      <c r="D161" s="41">
        <v>22.712</v>
      </c>
      <c r="E161" s="41">
        <v>47.93</v>
      </c>
      <c r="F161" s="41">
        <v>300.8</v>
      </c>
      <c r="G161" s="41">
        <v>23.788</v>
      </c>
      <c r="H161" s="41">
        <v>161.1</v>
      </c>
    </row>
    <row r="162" spans="1:8" x14ac:dyDescent="0.15">
      <c r="A162" s="41" t="s">
        <v>2313</v>
      </c>
      <c r="B162" s="41" t="s">
        <v>2370</v>
      </c>
      <c r="C162" s="41">
        <v>35.767000000000003</v>
      </c>
      <c r="D162" s="41">
        <v>22.288</v>
      </c>
      <c r="E162" s="41">
        <v>47.962000000000003</v>
      </c>
      <c r="F162" s="41">
        <v>293.8</v>
      </c>
      <c r="G162" s="41">
        <v>24.004999999999999</v>
      </c>
      <c r="H162" s="41">
        <v>161.19999999999999</v>
      </c>
    </row>
    <row r="163" spans="1:8" x14ac:dyDescent="0.15">
      <c r="A163" s="41" t="s">
        <v>2315</v>
      </c>
      <c r="B163" s="41" t="s">
        <v>2371</v>
      </c>
      <c r="C163" s="41">
        <v>36.119</v>
      </c>
      <c r="D163" s="41">
        <v>22.405000000000001</v>
      </c>
      <c r="E163" s="41">
        <v>47.945</v>
      </c>
      <c r="F163" s="41">
        <v>301.89999999999998</v>
      </c>
      <c r="G163" s="41">
        <v>23.864999999999998</v>
      </c>
      <c r="H163" s="41">
        <v>160.80000000000001</v>
      </c>
    </row>
    <row r="164" spans="1:8" x14ac:dyDescent="0.15">
      <c r="A164" s="41" t="s">
        <v>2318</v>
      </c>
      <c r="B164" s="41" t="s">
        <v>2372</v>
      </c>
      <c r="C164" s="41">
        <v>35.950000000000003</v>
      </c>
      <c r="D164" s="41">
        <v>22.305</v>
      </c>
      <c r="E164" s="41">
        <v>49.006</v>
      </c>
      <c r="F164" s="41">
        <v>299.8</v>
      </c>
      <c r="G164" s="41">
        <v>24.183</v>
      </c>
      <c r="H164" s="41">
        <v>159.4</v>
      </c>
    </row>
    <row r="165" spans="1:8" x14ac:dyDescent="0.15">
      <c r="A165" s="41" t="s">
        <v>2320</v>
      </c>
      <c r="B165" s="41" t="s">
        <v>2373</v>
      </c>
      <c r="C165" s="41">
        <v>36.247999999999998</v>
      </c>
      <c r="D165" s="41">
        <v>22.663</v>
      </c>
      <c r="E165" s="41">
        <v>48.613</v>
      </c>
      <c r="F165" s="41">
        <v>282.39999999999998</v>
      </c>
      <c r="G165" s="41">
        <v>24.393000000000001</v>
      </c>
      <c r="H165" s="41">
        <v>158.9</v>
      </c>
    </row>
    <row r="166" spans="1:8" x14ac:dyDescent="0.15">
      <c r="A166" s="41" t="s">
        <v>2322</v>
      </c>
      <c r="B166" s="41" t="s">
        <v>2374</v>
      </c>
      <c r="C166" s="41">
        <v>36.389000000000003</v>
      </c>
      <c r="D166" s="41">
        <v>22.591000000000001</v>
      </c>
      <c r="E166" s="41">
        <v>48.448999999999998</v>
      </c>
      <c r="F166" s="41">
        <v>292.8</v>
      </c>
      <c r="G166" s="41">
        <v>24.423999999999999</v>
      </c>
      <c r="H166" s="41">
        <v>158.9</v>
      </c>
    </row>
    <row r="167" spans="1:8" x14ac:dyDescent="0.15">
      <c r="A167" s="41" t="s">
        <v>423</v>
      </c>
    </row>
    <row r="168" spans="1:8" x14ac:dyDescent="0.15">
      <c r="A168" s="41" t="s">
        <v>424</v>
      </c>
    </row>
    <row r="169" spans="1:8" x14ac:dyDescent="0.15">
      <c r="A169" s="41" t="s">
        <v>425</v>
      </c>
    </row>
    <row r="170" spans="1:8" x14ac:dyDescent="0.15">
      <c r="A170" s="41" t="s">
        <v>426</v>
      </c>
    </row>
    <row r="171" spans="1:8" x14ac:dyDescent="0.15">
      <c r="A171" s="41" t="s">
        <v>2166</v>
      </c>
    </row>
    <row r="172" spans="1:8" x14ac:dyDescent="0.15">
      <c r="A172" s="42">
        <v>42848</v>
      </c>
    </row>
    <row r="173" spans="1:8" x14ac:dyDescent="0.15">
      <c r="A173" s="41" t="s">
        <v>428</v>
      </c>
    </row>
    <row r="174" spans="1:8" x14ac:dyDescent="0.15">
      <c r="A174" s="41" t="s">
        <v>429</v>
      </c>
    </row>
    <row r="175" spans="1:8" x14ac:dyDescent="0.15">
      <c r="A175" s="41" t="s">
        <v>430</v>
      </c>
    </row>
    <row r="176" spans="1:8" x14ac:dyDescent="0.15">
      <c r="A176" s="41" t="s">
        <v>2375</v>
      </c>
    </row>
    <row r="177" spans="1:8" x14ac:dyDescent="0.15">
      <c r="A177" s="41" t="s">
        <v>2376</v>
      </c>
    </row>
    <row r="178" spans="1:8" x14ac:dyDescent="0.15">
      <c r="A178" s="41" t="s">
        <v>2377</v>
      </c>
    </row>
    <row r="179" spans="1:8" x14ac:dyDescent="0.15">
      <c r="B179" s="41" t="s">
        <v>2169</v>
      </c>
      <c r="C179" s="41" t="s">
        <v>2378</v>
      </c>
    </row>
    <row r="180" spans="1:8" x14ac:dyDescent="0.15">
      <c r="B180" s="41" t="s">
        <v>2171</v>
      </c>
      <c r="C180" s="41" t="s">
        <v>2172</v>
      </c>
      <c r="D180" s="41" t="s">
        <v>2173</v>
      </c>
      <c r="E180" s="41" t="s">
        <v>2174</v>
      </c>
      <c r="F180" s="41" t="s">
        <v>2175</v>
      </c>
      <c r="G180" s="41" t="s">
        <v>2176</v>
      </c>
      <c r="H180" s="41" t="s">
        <v>2177</v>
      </c>
    </row>
    <row r="181" spans="1:8" x14ac:dyDescent="0.15">
      <c r="A181" s="41" t="s">
        <v>2178</v>
      </c>
      <c r="B181" s="41" t="s">
        <v>130</v>
      </c>
      <c r="C181" s="41">
        <v>35.832000000000001</v>
      </c>
      <c r="D181" s="41">
        <v>22.173999999999999</v>
      </c>
      <c r="E181" s="41">
        <v>47.956000000000003</v>
      </c>
      <c r="F181" s="41">
        <v>289.89999999999998</v>
      </c>
      <c r="G181" s="41">
        <v>23.966999999999999</v>
      </c>
    </row>
    <row r="182" spans="1:8" x14ac:dyDescent="0.15">
      <c r="A182" s="41" t="s">
        <v>2179</v>
      </c>
      <c r="B182" s="41" t="s">
        <v>2379</v>
      </c>
      <c r="D182" s="41">
        <v>24.132000000000001</v>
      </c>
      <c r="E182" s="41">
        <v>52.938000000000002</v>
      </c>
      <c r="F182" s="41">
        <v>245.4</v>
      </c>
      <c r="G182" s="41">
        <v>26.792999999999999</v>
      </c>
      <c r="H182" s="41">
        <v>136</v>
      </c>
    </row>
    <row r="183" spans="1:8" x14ac:dyDescent="0.15">
      <c r="A183" s="41" t="s">
        <v>2181</v>
      </c>
      <c r="B183" s="41" t="s">
        <v>2380</v>
      </c>
      <c r="C183" s="41">
        <v>39.088000000000001</v>
      </c>
      <c r="D183" s="41">
        <v>25.175000000000001</v>
      </c>
      <c r="E183" s="41" t="s">
        <v>2381</v>
      </c>
      <c r="F183" s="41">
        <v>107.3</v>
      </c>
      <c r="G183" s="41">
        <v>39.183</v>
      </c>
      <c r="H183" s="41">
        <v>114.6</v>
      </c>
    </row>
    <row r="184" spans="1:8" x14ac:dyDescent="0.15">
      <c r="A184" s="41" t="s">
        <v>2184</v>
      </c>
      <c r="B184" s="41" t="s">
        <v>2382</v>
      </c>
      <c r="C184" s="41">
        <v>57.280999999999999</v>
      </c>
      <c r="D184" s="41">
        <v>38.826000000000001</v>
      </c>
      <c r="E184" s="41" t="s">
        <v>2383</v>
      </c>
      <c r="F184" s="41">
        <v>81.599999999999994</v>
      </c>
      <c r="G184" s="41">
        <v>47.621000000000002</v>
      </c>
      <c r="H184" s="41">
        <v>91.4</v>
      </c>
    </row>
    <row r="185" spans="1:8" x14ac:dyDescent="0.15">
      <c r="A185" s="41" t="s">
        <v>2189</v>
      </c>
      <c r="B185" s="41" t="s">
        <v>2384</v>
      </c>
      <c r="C185" s="41">
        <v>53.506999999999998</v>
      </c>
      <c r="D185" s="41">
        <v>44.503999999999998</v>
      </c>
      <c r="E185" s="41" t="s">
        <v>2385</v>
      </c>
      <c r="F185" s="41">
        <v>74.599999999999994</v>
      </c>
      <c r="G185" s="41">
        <v>38.451999999999998</v>
      </c>
      <c r="H185" s="41">
        <v>92.1</v>
      </c>
    </row>
    <row r="186" spans="1:8" x14ac:dyDescent="0.15">
      <c r="A186" s="41" t="s">
        <v>2191</v>
      </c>
      <c r="B186" s="41" t="s">
        <v>2386</v>
      </c>
      <c r="C186" s="41">
        <v>52.607999999999997</v>
      </c>
      <c r="D186" s="41">
        <v>35.331000000000003</v>
      </c>
      <c r="E186" s="41" t="s">
        <v>2387</v>
      </c>
      <c r="F186" s="41">
        <v>88.5</v>
      </c>
      <c r="G186" s="41">
        <v>35.564</v>
      </c>
      <c r="H186" s="41">
        <v>102.1</v>
      </c>
    </row>
    <row r="187" spans="1:8" x14ac:dyDescent="0.15">
      <c r="A187" s="41" t="s">
        <v>2193</v>
      </c>
      <c r="B187" s="41" t="s">
        <v>2388</v>
      </c>
      <c r="C187" s="41">
        <v>54.610999999999997</v>
      </c>
      <c r="D187" s="41">
        <v>34.128</v>
      </c>
      <c r="E187" s="41">
        <v>49.774999999999999</v>
      </c>
      <c r="F187" s="41">
        <v>279.7</v>
      </c>
      <c r="G187" s="41">
        <v>25.536000000000001</v>
      </c>
      <c r="H187" s="41">
        <v>127.7</v>
      </c>
    </row>
    <row r="188" spans="1:8" x14ac:dyDescent="0.15">
      <c r="A188" s="41" t="s">
        <v>2198</v>
      </c>
      <c r="B188" s="41" t="s">
        <v>2389</v>
      </c>
      <c r="C188" s="41">
        <v>36.200000000000003</v>
      </c>
      <c r="D188" s="41">
        <v>22.741</v>
      </c>
      <c r="E188" s="41">
        <v>49.668999999999997</v>
      </c>
      <c r="F188" s="41">
        <v>278.89999999999998</v>
      </c>
      <c r="G188" s="41">
        <v>24.684000000000001</v>
      </c>
      <c r="H188" s="41">
        <v>157.19999999999999</v>
      </c>
    </row>
    <row r="189" spans="1:8" x14ac:dyDescent="0.15">
      <c r="A189" s="41" t="s">
        <v>2200</v>
      </c>
      <c r="B189" s="41" t="s">
        <v>2390</v>
      </c>
      <c r="C189" s="41">
        <v>36.084000000000003</v>
      </c>
      <c r="D189" s="41">
        <v>22.562000000000001</v>
      </c>
      <c r="E189" s="41">
        <v>48.850999999999999</v>
      </c>
      <c r="F189" s="41">
        <v>287.10000000000002</v>
      </c>
      <c r="G189" s="41">
        <v>24.635000000000002</v>
      </c>
      <c r="H189" s="41">
        <v>158.6</v>
      </c>
    </row>
    <row r="190" spans="1:8" x14ac:dyDescent="0.15">
      <c r="A190" s="41" t="s">
        <v>2203</v>
      </c>
      <c r="B190" s="41" t="s">
        <v>2391</v>
      </c>
      <c r="C190" s="41">
        <v>36.143999999999998</v>
      </c>
      <c r="D190" s="41">
        <v>22.74</v>
      </c>
      <c r="E190" s="41">
        <v>49.314</v>
      </c>
      <c r="F190" s="41">
        <v>287.10000000000002</v>
      </c>
      <c r="G190" s="41">
        <v>24.510999999999999</v>
      </c>
      <c r="H190" s="41">
        <v>157.9</v>
      </c>
    </row>
    <row r="191" spans="1:8" x14ac:dyDescent="0.15">
      <c r="A191" s="41" t="s">
        <v>2206</v>
      </c>
      <c r="B191" s="41" t="s">
        <v>2392</v>
      </c>
      <c r="C191" s="41">
        <v>36.101999999999997</v>
      </c>
      <c r="D191" s="41">
        <v>23.03</v>
      </c>
      <c r="E191" s="41">
        <v>49.034999999999997</v>
      </c>
      <c r="F191" s="41">
        <v>282.39999999999998</v>
      </c>
      <c r="G191" s="41">
        <v>24.335999999999999</v>
      </c>
      <c r="H191" s="41">
        <v>158.19999999999999</v>
      </c>
    </row>
    <row r="192" spans="1:8" x14ac:dyDescent="0.15">
      <c r="A192" s="41" t="s">
        <v>2208</v>
      </c>
      <c r="B192" s="41" t="s">
        <v>2393</v>
      </c>
      <c r="C192" s="41" t="s">
        <v>2394</v>
      </c>
      <c r="D192" s="41">
        <v>22.376000000000001</v>
      </c>
      <c r="E192" s="41" t="s">
        <v>2395</v>
      </c>
      <c r="F192" s="41">
        <v>288.89999999999998</v>
      </c>
      <c r="G192" s="41">
        <v>24.335000000000001</v>
      </c>
      <c r="H192" s="41">
        <v>160.6</v>
      </c>
    </row>
    <row r="193" spans="1:8" x14ac:dyDescent="0.15">
      <c r="A193" s="41" t="s">
        <v>2210</v>
      </c>
      <c r="B193" s="41" t="s">
        <v>2396</v>
      </c>
      <c r="C193" s="41">
        <v>36.037999999999997</v>
      </c>
      <c r="D193" s="41">
        <v>22.349</v>
      </c>
      <c r="E193" s="41">
        <v>47.98</v>
      </c>
      <c r="F193" s="41">
        <v>285.2</v>
      </c>
      <c r="G193" s="41" t="s">
        <v>2397</v>
      </c>
      <c r="H193" s="41">
        <v>160.80000000000001</v>
      </c>
    </row>
    <row r="194" spans="1:8" x14ac:dyDescent="0.15">
      <c r="A194" s="41" t="s">
        <v>2212</v>
      </c>
      <c r="B194" s="41" t="s">
        <v>2398</v>
      </c>
      <c r="C194" s="41">
        <v>35.975999999999999</v>
      </c>
      <c r="D194" s="41">
        <v>22.344999999999999</v>
      </c>
      <c r="E194" s="41">
        <v>48.195</v>
      </c>
      <c r="F194" s="41" t="s">
        <v>2399</v>
      </c>
      <c r="G194" s="41">
        <v>24.619</v>
      </c>
      <c r="H194" s="41">
        <v>159.80000000000001</v>
      </c>
    </row>
    <row r="195" spans="1:8" x14ac:dyDescent="0.15">
      <c r="A195" s="41" t="s">
        <v>2214</v>
      </c>
      <c r="B195" s="41" t="s">
        <v>2400</v>
      </c>
      <c r="C195" s="41">
        <v>36.161000000000001</v>
      </c>
      <c r="D195" s="41">
        <v>22.324000000000002</v>
      </c>
      <c r="E195" s="41">
        <v>48.423000000000002</v>
      </c>
      <c r="F195" s="41">
        <v>282.39999999999998</v>
      </c>
      <c r="G195" s="41">
        <v>24.466999999999999</v>
      </c>
      <c r="H195" s="41">
        <v>159.5</v>
      </c>
    </row>
    <row r="196" spans="1:8" x14ac:dyDescent="0.15">
      <c r="A196" s="41" t="s">
        <v>2244</v>
      </c>
      <c r="B196" s="41" t="s">
        <v>2401</v>
      </c>
      <c r="C196" s="41">
        <v>36.045000000000002</v>
      </c>
      <c r="D196" s="41">
        <v>22.951000000000001</v>
      </c>
      <c r="E196" s="41">
        <v>48.868000000000002</v>
      </c>
      <c r="F196" s="41">
        <v>277.10000000000002</v>
      </c>
      <c r="G196" s="41">
        <v>24.367999999999999</v>
      </c>
      <c r="H196" s="41">
        <v>158.5</v>
      </c>
    </row>
    <row r="197" spans="1:8" x14ac:dyDescent="0.15">
      <c r="A197" s="41" t="s">
        <v>2246</v>
      </c>
      <c r="B197" s="41" t="s">
        <v>2402</v>
      </c>
      <c r="C197" s="41">
        <v>36.130000000000003</v>
      </c>
      <c r="D197" s="41" t="s">
        <v>2403</v>
      </c>
      <c r="E197" s="41">
        <v>48.344000000000001</v>
      </c>
      <c r="F197" s="41">
        <v>278</v>
      </c>
      <c r="G197" s="41">
        <v>24.324000000000002</v>
      </c>
      <c r="H197" s="41">
        <v>160</v>
      </c>
    </row>
    <row r="198" spans="1:8" x14ac:dyDescent="0.15">
      <c r="A198" s="41" t="s">
        <v>2248</v>
      </c>
      <c r="B198" s="41" t="s">
        <v>2404</v>
      </c>
      <c r="C198" s="41">
        <v>36.281999999999996</v>
      </c>
      <c r="D198" s="41">
        <v>22.276</v>
      </c>
      <c r="E198" s="41">
        <v>48.435000000000002</v>
      </c>
      <c r="F198" s="41">
        <v>278.89999999999998</v>
      </c>
      <c r="G198" s="41">
        <v>24.471</v>
      </c>
      <c r="H198" s="41">
        <v>159.4</v>
      </c>
    </row>
    <row r="199" spans="1:8" x14ac:dyDescent="0.15">
      <c r="A199" s="41" t="s">
        <v>2251</v>
      </c>
      <c r="B199" s="41" t="s">
        <v>2405</v>
      </c>
      <c r="C199" s="41">
        <v>36.302</v>
      </c>
      <c r="D199" s="41">
        <v>22.283999999999999</v>
      </c>
      <c r="E199" s="41">
        <v>48.408999999999999</v>
      </c>
      <c r="F199" s="41">
        <v>283.39999999999998</v>
      </c>
      <c r="G199" s="41">
        <v>24.797999999999998</v>
      </c>
      <c r="H199" s="41">
        <v>159</v>
      </c>
    </row>
    <row r="200" spans="1:8" x14ac:dyDescent="0.15">
      <c r="A200" s="41" t="s">
        <v>2253</v>
      </c>
      <c r="B200" s="41" t="s">
        <v>2406</v>
      </c>
      <c r="C200" s="41">
        <v>36.841999999999999</v>
      </c>
      <c r="D200" s="41">
        <v>22.405000000000001</v>
      </c>
      <c r="E200" s="41">
        <v>48.393000000000001</v>
      </c>
      <c r="F200" s="41">
        <v>285.2</v>
      </c>
      <c r="G200" s="41">
        <v>24.292999999999999</v>
      </c>
      <c r="H200" s="41">
        <v>158.80000000000001</v>
      </c>
    </row>
    <row r="201" spans="1:8" x14ac:dyDescent="0.15">
      <c r="A201" s="41" t="s">
        <v>2255</v>
      </c>
      <c r="B201" s="41" t="s">
        <v>2407</v>
      </c>
      <c r="C201" s="41">
        <v>36.36</v>
      </c>
      <c r="D201" s="41">
        <v>22.448</v>
      </c>
      <c r="E201" s="41">
        <v>48.463999999999999</v>
      </c>
      <c r="F201" s="41">
        <v>284.3</v>
      </c>
      <c r="G201" s="41">
        <v>24.521999999999998</v>
      </c>
      <c r="H201" s="41">
        <v>159</v>
      </c>
    </row>
    <row r="202" spans="1:8" x14ac:dyDescent="0.15">
      <c r="A202" s="41" t="s">
        <v>2257</v>
      </c>
      <c r="B202" s="41" t="s">
        <v>2408</v>
      </c>
      <c r="C202" s="41">
        <v>36.866999999999997</v>
      </c>
      <c r="D202" s="41">
        <v>22.413</v>
      </c>
      <c r="E202" s="41">
        <v>49.414000000000001</v>
      </c>
      <c r="F202" s="41">
        <v>278</v>
      </c>
      <c r="G202" s="41" t="s">
        <v>2188</v>
      </c>
      <c r="H202" s="41">
        <v>142.69999999999999</v>
      </c>
    </row>
    <row r="203" spans="1:8" x14ac:dyDescent="0.15">
      <c r="A203" s="41" t="s">
        <v>2259</v>
      </c>
      <c r="B203" s="41" t="s">
        <v>2409</v>
      </c>
      <c r="C203" s="41" t="s">
        <v>2410</v>
      </c>
      <c r="D203" s="41">
        <v>22.734000000000002</v>
      </c>
      <c r="E203" s="41">
        <v>48.948</v>
      </c>
      <c r="F203" s="41">
        <v>284.3</v>
      </c>
      <c r="G203" s="41">
        <v>24.696999999999999</v>
      </c>
      <c r="H203" s="41">
        <v>120.8</v>
      </c>
    </row>
    <row r="204" spans="1:8" x14ac:dyDescent="0.15">
      <c r="A204" s="41" t="s">
        <v>2297</v>
      </c>
      <c r="B204" s="41" t="s">
        <v>2411</v>
      </c>
      <c r="C204" s="41">
        <v>36.412999999999997</v>
      </c>
      <c r="D204" s="41">
        <v>23.09</v>
      </c>
      <c r="E204" s="41">
        <v>49.360999999999997</v>
      </c>
      <c r="F204" s="41">
        <v>283.39999999999998</v>
      </c>
      <c r="G204" s="41">
        <v>24.515000000000001</v>
      </c>
      <c r="H204" s="41">
        <v>157.1</v>
      </c>
    </row>
    <row r="205" spans="1:8" x14ac:dyDescent="0.15">
      <c r="A205" s="41" t="s">
        <v>2299</v>
      </c>
      <c r="B205" s="41" t="s">
        <v>2412</v>
      </c>
      <c r="C205" s="41">
        <v>36.435000000000002</v>
      </c>
      <c r="D205" s="41">
        <v>22.478999999999999</v>
      </c>
      <c r="E205" s="41">
        <v>49.048999999999999</v>
      </c>
      <c r="F205" s="41">
        <v>275.39999999999998</v>
      </c>
      <c r="G205" s="41">
        <v>25.734000000000002</v>
      </c>
      <c r="H205" s="41">
        <v>156.69999999999999</v>
      </c>
    </row>
    <row r="206" spans="1:8" x14ac:dyDescent="0.15">
      <c r="A206" s="41" t="s">
        <v>2301</v>
      </c>
      <c r="B206" s="41" t="s">
        <v>2413</v>
      </c>
      <c r="C206" s="41">
        <v>37.929000000000002</v>
      </c>
      <c r="D206" s="41">
        <v>23.071999999999999</v>
      </c>
      <c r="E206" s="41">
        <v>48.526000000000003</v>
      </c>
      <c r="F206" s="41">
        <v>283.39999999999998</v>
      </c>
      <c r="G206" s="41">
        <v>24.446000000000002</v>
      </c>
      <c r="H206" s="41">
        <v>156.4</v>
      </c>
    </row>
    <row r="207" spans="1:8" x14ac:dyDescent="0.15">
      <c r="A207" s="41" t="s">
        <v>2303</v>
      </c>
      <c r="B207" s="41" t="s">
        <v>2414</v>
      </c>
      <c r="C207" s="41">
        <v>36.31</v>
      </c>
      <c r="D207" s="41">
        <v>22.449000000000002</v>
      </c>
      <c r="E207" s="41">
        <v>49.323</v>
      </c>
      <c r="F207" s="41">
        <v>285.2</v>
      </c>
      <c r="G207" s="41">
        <v>24.759</v>
      </c>
      <c r="H207" s="41">
        <v>157.69999999999999</v>
      </c>
    </row>
    <row r="208" spans="1:8" x14ac:dyDescent="0.15">
      <c r="A208" s="41" t="s">
        <v>2305</v>
      </c>
      <c r="B208" s="41" t="s">
        <v>2415</v>
      </c>
      <c r="C208" s="41">
        <v>36.784999999999997</v>
      </c>
      <c r="D208" s="41">
        <v>22.529</v>
      </c>
      <c r="E208" s="41">
        <v>48.551000000000002</v>
      </c>
      <c r="F208" s="41">
        <v>284.3</v>
      </c>
      <c r="G208" s="41">
        <v>24.396999999999998</v>
      </c>
      <c r="H208" s="41">
        <v>158.4</v>
      </c>
    </row>
    <row r="209" spans="1:8" x14ac:dyDescent="0.15">
      <c r="A209" s="41" t="s">
        <v>2307</v>
      </c>
      <c r="B209" s="41" t="s">
        <v>2416</v>
      </c>
      <c r="C209" s="41">
        <v>36.386000000000003</v>
      </c>
      <c r="D209" s="41">
        <v>22.687000000000001</v>
      </c>
      <c r="E209" s="41">
        <v>49.453000000000003</v>
      </c>
      <c r="F209" s="41">
        <v>283.39999999999998</v>
      </c>
      <c r="G209" s="41">
        <v>24.384</v>
      </c>
      <c r="H209" s="41">
        <v>157.69999999999999</v>
      </c>
    </row>
    <row r="210" spans="1:8" x14ac:dyDescent="0.15">
      <c r="A210" s="41" t="s">
        <v>2309</v>
      </c>
      <c r="B210" s="41" t="s">
        <v>2417</v>
      </c>
      <c r="C210" s="41">
        <v>36.326000000000001</v>
      </c>
      <c r="D210" s="41">
        <v>22.532</v>
      </c>
      <c r="E210" s="41">
        <v>48.6</v>
      </c>
      <c r="F210" s="41">
        <v>287.10000000000002</v>
      </c>
      <c r="G210" s="41">
        <v>24.625</v>
      </c>
      <c r="H210" s="41">
        <v>158.69999999999999</v>
      </c>
    </row>
    <row r="211" spans="1:8" x14ac:dyDescent="0.15">
      <c r="A211" s="41" t="s">
        <v>2311</v>
      </c>
      <c r="B211" s="41" t="s">
        <v>2418</v>
      </c>
      <c r="C211" s="41">
        <v>36.338999999999999</v>
      </c>
      <c r="D211" s="41">
        <v>22.434000000000001</v>
      </c>
      <c r="E211" s="41">
        <v>48.679000000000002</v>
      </c>
      <c r="F211" s="41">
        <v>281.5</v>
      </c>
      <c r="G211" s="41">
        <v>25.170999999999999</v>
      </c>
      <c r="H211" s="41">
        <v>158</v>
      </c>
    </row>
    <row r="212" spans="1:8" x14ac:dyDescent="0.15">
      <c r="A212" s="41" t="s">
        <v>2313</v>
      </c>
      <c r="B212" s="41" t="s">
        <v>2419</v>
      </c>
      <c r="C212" s="41">
        <v>37.049999999999997</v>
      </c>
      <c r="D212" s="41">
        <v>22.448</v>
      </c>
      <c r="E212" s="41">
        <v>48.539000000000001</v>
      </c>
      <c r="F212" s="41">
        <v>287.10000000000002</v>
      </c>
      <c r="G212" s="41">
        <v>24.484999999999999</v>
      </c>
      <c r="H212" s="41">
        <v>158.1</v>
      </c>
    </row>
    <row r="213" spans="1:8" x14ac:dyDescent="0.15">
      <c r="A213" s="41" t="s">
        <v>2315</v>
      </c>
      <c r="B213" s="41" t="s">
        <v>2420</v>
      </c>
      <c r="C213" s="41">
        <v>36.546999999999997</v>
      </c>
      <c r="D213" s="41">
        <v>22.689</v>
      </c>
      <c r="E213" s="41">
        <v>48.743000000000002</v>
      </c>
      <c r="F213" s="41">
        <v>285.2</v>
      </c>
      <c r="G213" s="41">
        <v>24.565999999999999</v>
      </c>
      <c r="H213" s="41">
        <v>158.1</v>
      </c>
    </row>
    <row r="214" spans="1:8" x14ac:dyDescent="0.15">
      <c r="A214" s="41" t="s">
        <v>2318</v>
      </c>
      <c r="B214" s="41" t="s">
        <v>2421</v>
      </c>
      <c r="C214" s="41">
        <v>36.200000000000003</v>
      </c>
      <c r="D214" s="41">
        <v>22.408999999999999</v>
      </c>
      <c r="E214" s="41">
        <v>48.499000000000002</v>
      </c>
      <c r="F214" s="41">
        <v>285.2</v>
      </c>
      <c r="G214" s="41">
        <v>24.433</v>
      </c>
      <c r="H214" s="41">
        <v>159.30000000000001</v>
      </c>
    </row>
    <row r="215" spans="1:8" x14ac:dyDescent="0.15">
      <c r="A215" s="41" t="s">
        <v>2320</v>
      </c>
      <c r="B215" s="41" t="s">
        <v>2422</v>
      </c>
      <c r="C215" s="41">
        <v>36.228999999999999</v>
      </c>
      <c r="D215" s="41">
        <v>22.756</v>
      </c>
      <c r="E215" s="41">
        <v>48.826000000000001</v>
      </c>
      <c r="F215" s="41">
        <v>283.39999999999998</v>
      </c>
      <c r="G215" s="41">
        <v>24.582999999999998</v>
      </c>
      <c r="H215" s="41">
        <v>158.30000000000001</v>
      </c>
    </row>
    <row r="216" spans="1:8" x14ac:dyDescent="0.15">
      <c r="A216" s="41" t="s">
        <v>2322</v>
      </c>
      <c r="B216" s="41" t="s">
        <v>2423</v>
      </c>
      <c r="C216" s="41">
        <v>36.506999999999998</v>
      </c>
      <c r="D216" s="41">
        <v>22.454000000000001</v>
      </c>
      <c r="E216" s="41">
        <v>48.954999999999998</v>
      </c>
      <c r="F216" s="41">
        <v>283.39999999999998</v>
      </c>
      <c r="G216" s="41">
        <v>24.643999999999998</v>
      </c>
      <c r="H216" s="41">
        <v>158.1</v>
      </c>
    </row>
    <row r="217" spans="1:8" x14ac:dyDescent="0.15">
      <c r="A217" s="41" t="s">
        <v>423</v>
      </c>
    </row>
    <row r="218" spans="1:8" x14ac:dyDescent="0.15">
      <c r="A218" s="41" t="s">
        <v>424</v>
      </c>
    </row>
    <row r="219" spans="1:8" x14ac:dyDescent="0.15">
      <c r="A219" s="41" t="s">
        <v>425</v>
      </c>
    </row>
    <row r="220" spans="1:8" x14ac:dyDescent="0.15">
      <c r="A220" s="41" t="s">
        <v>426</v>
      </c>
    </row>
    <row r="221" spans="1:8" x14ac:dyDescent="0.15">
      <c r="A221" s="41" t="s">
        <v>2166</v>
      </c>
    </row>
    <row r="222" spans="1:8" x14ac:dyDescent="0.15">
      <c r="A222" s="42">
        <v>42848</v>
      </c>
    </row>
    <row r="223" spans="1:8" x14ac:dyDescent="0.15">
      <c r="A223" s="41" t="s">
        <v>428</v>
      </c>
    </row>
    <row r="224" spans="1:8" x14ac:dyDescent="0.15">
      <c r="A224" s="41" t="s">
        <v>429</v>
      </c>
    </row>
    <row r="225" spans="1:8" x14ac:dyDescent="0.15">
      <c r="A225" s="41" t="s">
        <v>430</v>
      </c>
    </row>
    <row r="226" spans="1:8" x14ac:dyDescent="0.15">
      <c r="A226" s="41" t="s">
        <v>2424</v>
      </c>
    </row>
    <row r="227" spans="1:8" x14ac:dyDescent="0.15">
      <c r="A227" s="41" t="s">
        <v>2425</v>
      </c>
    </row>
    <row r="228" spans="1:8" x14ac:dyDescent="0.15">
      <c r="A228" s="41" t="s">
        <v>2426</v>
      </c>
    </row>
    <row r="229" spans="1:8" x14ac:dyDescent="0.15">
      <c r="B229" s="41" t="s">
        <v>2169</v>
      </c>
      <c r="C229" s="41" t="s">
        <v>2427</v>
      </c>
    </row>
    <row r="230" spans="1:8" x14ac:dyDescent="0.15">
      <c r="B230" s="41" t="s">
        <v>2171</v>
      </c>
      <c r="C230" s="41" t="s">
        <v>2172</v>
      </c>
      <c r="D230" s="41" t="s">
        <v>2173</v>
      </c>
      <c r="E230" s="41" t="s">
        <v>2174</v>
      </c>
      <c r="F230" s="41" t="s">
        <v>2175</v>
      </c>
      <c r="G230" s="41" t="s">
        <v>2176</v>
      </c>
      <c r="H230" s="41" t="s">
        <v>2177</v>
      </c>
    </row>
    <row r="231" spans="1:8" x14ac:dyDescent="0.15">
      <c r="A231" s="41" t="s">
        <v>2178</v>
      </c>
      <c r="B231" s="41" t="s">
        <v>174</v>
      </c>
      <c r="C231" s="41">
        <v>36.366999999999997</v>
      </c>
      <c r="D231" s="41">
        <v>22.459</v>
      </c>
      <c r="E231" s="41">
        <v>48.429000000000002</v>
      </c>
      <c r="F231" s="41">
        <v>291.8</v>
      </c>
      <c r="G231" s="41">
        <v>24.509</v>
      </c>
    </row>
    <row r="232" spans="1:8" x14ac:dyDescent="0.15">
      <c r="A232" s="41" t="s">
        <v>2179</v>
      </c>
      <c r="B232" s="41" t="s">
        <v>2428</v>
      </c>
      <c r="D232" s="41">
        <v>22.989000000000001</v>
      </c>
      <c r="E232" s="41">
        <v>51.540999999999997</v>
      </c>
      <c r="F232" s="41">
        <v>259.10000000000002</v>
      </c>
      <c r="G232" s="41">
        <v>25.353000000000002</v>
      </c>
      <c r="H232" s="41">
        <v>142.4</v>
      </c>
    </row>
    <row r="233" spans="1:8" x14ac:dyDescent="0.15">
      <c r="A233" s="41" t="s">
        <v>2181</v>
      </c>
      <c r="B233" s="41" t="s">
        <v>2429</v>
      </c>
      <c r="C233" s="41">
        <v>36.722999999999999</v>
      </c>
      <c r="D233" s="41">
        <v>25.675999999999998</v>
      </c>
      <c r="E233" s="41" t="s">
        <v>2430</v>
      </c>
      <c r="F233" s="41">
        <v>103.8</v>
      </c>
      <c r="G233" s="41">
        <v>40.673000000000002</v>
      </c>
      <c r="H233" s="41">
        <v>117.7</v>
      </c>
    </row>
    <row r="234" spans="1:8" x14ac:dyDescent="0.15">
      <c r="A234" s="41" t="s">
        <v>2184</v>
      </c>
      <c r="B234" s="41" t="s">
        <v>2431</v>
      </c>
      <c r="C234" s="41">
        <v>59.902999999999999</v>
      </c>
      <c r="D234" s="41">
        <v>37.170999999999999</v>
      </c>
      <c r="E234" s="41" t="s">
        <v>2432</v>
      </c>
      <c r="F234" s="41">
        <v>118.9</v>
      </c>
      <c r="G234" s="41">
        <v>43.173000000000002</v>
      </c>
      <c r="H234" s="41">
        <v>92.9</v>
      </c>
    </row>
    <row r="235" spans="1:8" x14ac:dyDescent="0.15">
      <c r="A235" s="41" t="s">
        <v>2189</v>
      </c>
      <c r="B235" s="41" t="s">
        <v>2433</v>
      </c>
      <c r="C235" s="41">
        <v>59.890999999999998</v>
      </c>
      <c r="D235" s="41">
        <v>41.1</v>
      </c>
      <c r="E235" s="41" t="s">
        <v>2434</v>
      </c>
      <c r="F235" s="41">
        <v>122</v>
      </c>
      <c r="G235" s="41">
        <v>40.765999999999998</v>
      </c>
      <c r="H235" s="41">
        <v>91</v>
      </c>
    </row>
    <row r="236" spans="1:8" x14ac:dyDescent="0.15">
      <c r="A236" s="41" t="s">
        <v>2191</v>
      </c>
      <c r="B236" s="41" t="s">
        <v>2435</v>
      </c>
      <c r="C236" s="41">
        <v>54.527999999999999</v>
      </c>
      <c r="D236" s="41">
        <v>36.122</v>
      </c>
      <c r="E236" s="41" t="s">
        <v>2436</v>
      </c>
      <c r="F236" s="41">
        <v>119.2</v>
      </c>
      <c r="G236" s="41">
        <v>37.49</v>
      </c>
      <c r="H236" s="41">
        <v>101.2</v>
      </c>
    </row>
    <row r="237" spans="1:8" x14ac:dyDescent="0.15">
      <c r="A237" s="41" t="s">
        <v>2193</v>
      </c>
      <c r="B237" s="41" t="s">
        <v>2437</v>
      </c>
      <c r="C237" s="41">
        <v>55.231000000000002</v>
      </c>
      <c r="D237" s="41">
        <v>33.854999999999997</v>
      </c>
      <c r="E237" s="41">
        <v>51.936</v>
      </c>
      <c r="F237" s="41">
        <v>271.10000000000002</v>
      </c>
      <c r="G237" s="41">
        <v>25.593</v>
      </c>
      <c r="H237" s="41">
        <v>125.8</v>
      </c>
    </row>
    <row r="238" spans="1:8" x14ac:dyDescent="0.15">
      <c r="A238" s="41" t="s">
        <v>2198</v>
      </c>
      <c r="B238" s="41" t="s">
        <v>2438</v>
      </c>
      <c r="C238" s="41">
        <v>37.146000000000001</v>
      </c>
      <c r="D238" s="41">
        <v>22.847000000000001</v>
      </c>
      <c r="E238" s="41">
        <v>49.112000000000002</v>
      </c>
      <c r="F238" s="41">
        <v>278.89999999999998</v>
      </c>
      <c r="G238" s="41">
        <v>25.265999999999998</v>
      </c>
      <c r="H238" s="41">
        <v>156</v>
      </c>
    </row>
    <row r="239" spans="1:8" x14ac:dyDescent="0.15">
      <c r="A239" s="41" t="s">
        <v>2200</v>
      </c>
      <c r="B239" s="41" t="s">
        <v>2439</v>
      </c>
      <c r="C239" s="41">
        <v>36.999000000000002</v>
      </c>
      <c r="D239" s="41">
        <v>22.581</v>
      </c>
      <c r="E239" s="41">
        <v>48.616</v>
      </c>
      <c r="F239" s="41">
        <v>284.3</v>
      </c>
      <c r="G239" s="41">
        <v>24.698</v>
      </c>
      <c r="H239" s="41">
        <v>157.69999999999999</v>
      </c>
    </row>
    <row r="240" spans="1:8" x14ac:dyDescent="0.15">
      <c r="A240" s="41" t="s">
        <v>2203</v>
      </c>
      <c r="B240" s="41" t="s">
        <v>2440</v>
      </c>
      <c r="C240" s="41">
        <v>36.676000000000002</v>
      </c>
      <c r="D240" s="41">
        <v>22.763999999999999</v>
      </c>
      <c r="E240" s="41">
        <v>48.643999999999998</v>
      </c>
      <c r="F240" s="41">
        <v>281.5</v>
      </c>
      <c r="G240" s="41">
        <v>24.622</v>
      </c>
      <c r="H240" s="41">
        <v>157.9</v>
      </c>
    </row>
    <row r="241" spans="1:8" x14ac:dyDescent="0.15">
      <c r="A241" s="41" t="s">
        <v>2206</v>
      </c>
      <c r="B241" s="41" t="s">
        <v>2441</v>
      </c>
      <c r="C241" s="41">
        <v>36.375999999999998</v>
      </c>
      <c r="D241" s="41">
        <v>22.655999999999999</v>
      </c>
      <c r="E241" s="41">
        <v>48.561</v>
      </c>
      <c r="F241" s="41">
        <v>286.10000000000002</v>
      </c>
      <c r="G241" s="41">
        <v>24.661000000000001</v>
      </c>
      <c r="H241" s="41">
        <v>158.4</v>
      </c>
    </row>
    <row r="242" spans="1:8" x14ac:dyDescent="0.15">
      <c r="A242" s="41" t="s">
        <v>2208</v>
      </c>
      <c r="B242" s="41" t="s">
        <v>2442</v>
      </c>
      <c r="C242" s="41">
        <v>36.448999999999998</v>
      </c>
      <c r="D242" s="41">
        <v>22.699000000000002</v>
      </c>
      <c r="E242" s="41">
        <v>48.639000000000003</v>
      </c>
      <c r="F242" s="41">
        <v>282.39999999999998</v>
      </c>
      <c r="G242" s="41">
        <v>24.565000000000001</v>
      </c>
      <c r="H242" s="41">
        <v>158.30000000000001</v>
      </c>
    </row>
    <row r="243" spans="1:8" x14ac:dyDescent="0.15">
      <c r="A243" s="41" t="s">
        <v>2210</v>
      </c>
      <c r="B243" s="41" t="s">
        <v>2443</v>
      </c>
      <c r="C243" s="41">
        <v>36.668999999999997</v>
      </c>
      <c r="D243" s="41">
        <v>22.638000000000002</v>
      </c>
      <c r="E243" s="41">
        <v>48.706000000000003</v>
      </c>
      <c r="F243" s="41">
        <v>283.39999999999998</v>
      </c>
      <c r="G243" s="41">
        <v>24.71</v>
      </c>
      <c r="H243" s="41">
        <v>157.9</v>
      </c>
    </row>
    <row r="244" spans="1:8" x14ac:dyDescent="0.15">
      <c r="A244" s="41" t="s">
        <v>2212</v>
      </c>
      <c r="B244" s="41" t="s">
        <v>2444</v>
      </c>
      <c r="C244" s="41" t="s">
        <v>2445</v>
      </c>
      <c r="D244" s="41" t="s">
        <v>2446</v>
      </c>
      <c r="E244" s="41" t="s">
        <v>2447</v>
      </c>
      <c r="F244" s="41">
        <v>287.10000000000002</v>
      </c>
      <c r="G244" s="41">
        <v>24.550999999999998</v>
      </c>
      <c r="H244" s="41">
        <v>159</v>
      </c>
    </row>
    <row r="245" spans="1:8" x14ac:dyDescent="0.15">
      <c r="A245" s="41" t="s">
        <v>2214</v>
      </c>
      <c r="B245" s="41" t="s">
        <v>2448</v>
      </c>
      <c r="C245" s="41">
        <v>36.530999999999999</v>
      </c>
      <c r="D245" s="41">
        <v>22.675999999999998</v>
      </c>
      <c r="E245" s="41">
        <v>48.69</v>
      </c>
      <c r="F245" s="41">
        <v>285.2</v>
      </c>
      <c r="G245" s="41">
        <v>24.747</v>
      </c>
      <c r="H245" s="41">
        <v>158</v>
      </c>
    </row>
    <row r="246" spans="1:8" x14ac:dyDescent="0.15">
      <c r="A246" s="41" t="s">
        <v>2244</v>
      </c>
      <c r="B246" s="41" t="s">
        <v>2449</v>
      </c>
      <c r="C246" s="41">
        <v>36.637999999999998</v>
      </c>
      <c r="D246" s="41">
        <v>22.864000000000001</v>
      </c>
      <c r="E246" s="41">
        <v>49.033999999999999</v>
      </c>
      <c r="F246" s="41">
        <v>261.39999999999998</v>
      </c>
      <c r="G246" s="41">
        <v>26.077000000000002</v>
      </c>
      <c r="H246" s="41">
        <v>155.69999999999999</v>
      </c>
    </row>
    <row r="247" spans="1:8" x14ac:dyDescent="0.15">
      <c r="A247" s="41" t="s">
        <v>2246</v>
      </c>
      <c r="B247" s="41" t="s">
        <v>2450</v>
      </c>
      <c r="C247" s="41">
        <v>36.585000000000001</v>
      </c>
      <c r="D247" s="41">
        <v>22.562999999999999</v>
      </c>
      <c r="E247" s="41">
        <v>48.652000000000001</v>
      </c>
      <c r="F247" s="41">
        <v>283.39999999999998</v>
      </c>
      <c r="G247" s="41">
        <v>24.683</v>
      </c>
      <c r="H247" s="41">
        <v>158.19999999999999</v>
      </c>
    </row>
    <row r="248" spans="1:8" x14ac:dyDescent="0.15">
      <c r="A248" s="41" t="s">
        <v>2248</v>
      </c>
      <c r="B248" s="41" t="s">
        <v>2451</v>
      </c>
      <c r="C248" s="41">
        <v>36.555</v>
      </c>
      <c r="D248" s="41">
        <v>22.556000000000001</v>
      </c>
      <c r="E248" s="41">
        <v>48.607999999999997</v>
      </c>
      <c r="F248" s="41">
        <v>287.10000000000002</v>
      </c>
      <c r="G248" s="41">
        <v>24.698</v>
      </c>
      <c r="H248" s="41">
        <v>158.30000000000001</v>
      </c>
    </row>
    <row r="249" spans="1:8" x14ac:dyDescent="0.15">
      <c r="A249" s="41" t="s">
        <v>2251</v>
      </c>
      <c r="B249" s="41" t="s">
        <v>2452</v>
      </c>
      <c r="C249" s="41">
        <v>36.752000000000002</v>
      </c>
      <c r="D249" s="41">
        <v>22.789000000000001</v>
      </c>
      <c r="E249" s="41">
        <v>48.726999999999997</v>
      </c>
      <c r="F249" s="41">
        <v>284.3</v>
      </c>
      <c r="G249" s="41">
        <v>25.641999999999999</v>
      </c>
      <c r="H249" s="41">
        <v>156.5</v>
      </c>
    </row>
    <row r="250" spans="1:8" x14ac:dyDescent="0.15">
      <c r="A250" s="41" t="s">
        <v>2253</v>
      </c>
      <c r="B250" s="41" t="s">
        <v>2453</v>
      </c>
      <c r="C250" s="41">
        <v>36.465000000000003</v>
      </c>
      <c r="D250" s="41">
        <v>22.530999999999999</v>
      </c>
      <c r="E250" s="41">
        <v>48.734000000000002</v>
      </c>
      <c r="F250" s="41">
        <v>289.89999999999998</v>
      </c>
      <c r="G250" s="41" t="s">
        <v>2454</v>
      </c>
      <c r="H250" s="41">
        <v>158.5</v>
      </c>
    </row>
    <row r="251" spans="1:8" x14ac:dyDescent="0.15">
      <c r="A251" s="41" t="s">
        <v>2255</v>
      </c>
      <c r="B251" s="41" t="s">
        <v>2455</v>
      </c>
      <c r="C251" s="41">
        <v>36.652000000000001</v>
      </c>
      <c r="D251" s="41">
        <v>22.550999999999998</v>
      </c>
      <c r="E251" s="41">
        <v>48.712000000000003</v>
      </c>
      <c r="F251" s="41">
        <v>284.3</v>
      </c>
      <c r="G251" s="41">
        <v>24.904</v>
      </c>
      <c r="H251" s="41">
        <v>157.80000000000001</v>
      </c>
    </row>
    <row r="252" spans="1:8" x14ac:dyDescent="0.15">
      <c r="A252" s="41" t="s">
        <v>2257</v>
      </c>
      <c r="B252" s="41" t="s">
        <v>2456</v>
      </c>
      <c r="C252" s="41">
        <v>37.279000000000003</v>
      </c>
      <c r="D252" s="41">
        <v>22.67</v>
      </c>
      <c r="E252" s="41">
        <v>49.024999999999999</v>
      </c>
      <c r="F252" s="41">
        <v>284.3</v>
      </c>
      <c r="G252" s="41" t="s">
        <v>2188</v>
      </c>
      <c r="H252" s="41">
        <v>142.6</v>
      </c>
    </row>
    <row r="253" spans="1:8" x14ac:dyDescent="0.15">
      <c r="A253" s="41" t="s">
        <v>2259</v>
      </c>
      <c r="B253" s="41" t="s">
        <v>2457</v>
      </c>
      <c r="D253" s="41">
        <v>23.54</v>
      </c>
      <c r="E253" s="41">
        <v>49.506999999999998</v>
      </c>
      <c r="F253" s="41">
        <v>288</v>
      </c>
      <c r="G253" s="41">
        <v>25.047999999999998</v>
      </c>
      <c r="H253" s="41">
        <v>119.5</v>
      </c>
    </row>
    <row r="254" spans="1:8" x14ac:dyDescent="0.15">
      <c r="A254" s="41" t="s">
        <v>2297</v>
      </c>
      <c r="B254" s="41" t="s">
        <v>2458</v>
      </c>
      <c r="C254" s="41">
        <v>37.204999999999998</v>
      </c>
      <c r="D254" s="41">
        <v>23.396999999999998</v>
      </c>
      <c r="E254" s="41">
        <v>49.39</v>
      </c>
      <c r="F254" s="41">
        <v>287.10000000000002</v>
      </c>
      <c r="G254" s="41">
        <v>25.023</v>
      </c>
      <c r="H254" s="41">
        <v>155.19999999999999</v>
      </c>
    </row>
    <row r="255" spans="1:8" x14ac:dyDescent="0.15">
      <c r="A255" s="41" t="s">
        <v>2299</v>
      </c>
      <c r="B255" s="41" t="s">
        <v>2459</v>
      </c>
      <c r="C255" s="41">
        <v>37.121000000000002</v>
      </c>
      <c r="D255" s="41">
        <v>22.949000000000002</v>
      </c>
      <c r="E255" s="41">
        <v>48.981000000000002</v>
      </c>
      <c r="F255" s="41">
        <v>286.10000000000002</v>
      </c>
      <c r="G255" s="41">
        <v>24.651</v>
      </c>
      <c r="H255" s="41">
        <v>156.69999999999999</v>
      </c>
    </row>
    <row r="256" spans="1:8" x14ac:dyDescent="0.15">
      <c r="A256" s="41" t="s">
        <v>2301</v>
      </c>
      <c r="B256" s="41" t="s">
        <v>2460</v>
      </c>
      <c r="C256" s="41">
        <v>37.030999999999999</v>
      </c>
      <c r="D256" s="41">
        <v>23.233000000000001</v>
      </c>
      <c r="E256" s="41">
        <v>49.215000000000003</v>
      </c>
      <c r="F256" s="41">
        <v>287.10000000000002</v>
      </c>
      <c r="G256" s="41">
        <v>24.675999999999998</v>
      </c>
      <c r="H256" s="41">
        <v>156.19999999999999</v>
      </c>
    </row>
    <row r="257" spans="1:8" x14ac:dyDescent="0.15">
      <c r="A257" s="41" t="s">
        <v>2303</v>
      </c>
      <c r="B257" s="41" t="s">
        <v>2461</v>
      </c>
      <c r="C257" s="41">
        <v>36.987000000000002</v>
      </c>
      <c r="D257" s="41">
        <v>23.091000000000001</v>
      </c>
      <c r="E257" s="41">
        <v>49.377000000000002</v>
      </c>
      <c r="F257" s="41">
        <v>288</v>
      </c>
      <c r="G257" s="41">
        <v>24.995000000000001</v>
      </c>
      <c r="H257" s="41">
        <v>155.9</v>
      </c>
    </row>
    <row r="258" spans="1:8" x14ac:dyDescent="0.15">
      <c r="A258" s="41" t="s">
        <v>2305</v>
      </c>
      <c r="B258" s="41" t="s">
        <v>2462</v>
      </c>
      <c r="C258" s="41">
        <v>36.94</v>
      </c>
      <c r="D258" s="41">
        <v>23.068000000000001</v>
      </c>
      <c r="E258" s="41">
        <v>49.167999999999999</v>
      </c>
      <c r="F258" s="41">
        <v>288.89999999999998</v>
      </c>
      <c r="G258" s="41">
        <v>25.297000000000001</v>
      </c>
      <c r="H258" s="41">
        <v>155.80000000000001</v>
      </c>
    </row>
    <row r="259" spans="1:8" x14ac:dyDescent="0.15">
      <c r="A259" s="41" t="s">
        <v>2307</v>
      </c>
      <c r="B259" s="41" t="s">
        <v>2463</v>
      </c>
      <c r="C259" s="41">
        <v>37.182000000000002</v>
      </c>
      <c r="D259" s="41">
        <v>23.119</v>
      </c>
      <c r="E259" s="41">
        <v>49.232999999999997</v>
      </c>
      <c r="F259" s="41">
        <v>286.10000000000002</v>
      </c>
      <c r="G259" s="41">
        <v>24.664000000000001</v>
      </c>
      <c r="H259" s="41">
        <v>156.19999999999999</v>
      </c>
    </row>
    <row r="260" spans="1:8" x14ac:dyDescent="0.15">
      <c r="A260" s="41" t="s">
        <v>2309</v>
      </c>
      <c r="B260" s="41" t="s">
        <v>2464</v>
      </c>
      <c r="C260" s="41">
        <v>37.067</v>
      </c>
      <c r="D260" s="41">
        <v>23.02</v>
      </c>
      <c r="E260" s="41">
        <v>49.344000000000001</v>
      </c>
      <c r="F260" s="41">
        <v>288.89999999999998</v>
      </c>
      <c r="G260" s="41">
        <v>24.936</v>
      </c>
      <c r="H260" s="41">
        <v>156</v>
      </c>
    </row>
    <row r="261" spans="1:8" x14ac:dyDescent="0.15">
      <c r="A261" s="41" t="s">
        <v>2311</v>
      </c>
      <c r="B261" s="41" t="s">
        <v>2465</v>
      </c>
      <c r="C261" s="41">
        <v>37.078000000000003</v>
      </c>
      <c r="D261" s="41">
        <v>23.077000000000002</v>
      </c>
      <c r="E261" s="41">
        <v>49.332000000000001</v>
      </c>
      <c r="F261" s="41">
        <v>288</v>
      </c>
      <c r="G261" s="41">
        <v>24.829000000000001</v>
      </c>
      <c r="H261" s="41">
        <v>156</v>
      </c>
    </row>
    <row r="262" spans="1:8" x14ac:dyDescent="0.15">
      <c r="A262" s="41" t="s">
        <v>2313</v>
      </c>
      <c r="B262" s="41" t="s">
        <v>2466</v>
      </c>
      <c r="C262" s="41">
        <v>37.159999999999997</v>
      </c>
      <c r="D262" s="41">
        <v>23.199000000000002</v>
      </c>
      <c r="E262" s="41">
        <v>49.698999999999998</v>
      </c>
      <c r="F262" s="41">
        <v>288.89999999999998</v>
      </c>
      <c r="G262" s="41">
        <v>25.132000000000001</v>
      </c>
      <c r="H262" s="41">
        <v>155</v>
      </c>
    </row>
    <row r="263" spans="1:8" x14ac:dyDescent="0.15">
      <c r="A263" s="41" t="s">
        <v>2315</v>
      </c>
      <c r="B263" s="41" t="s">
        <v>2467</v>
      </c>
      <c r="C263" s="41">
        <v>37.268000000000001</v>
      </c>
      <c r="D263" s="41">
        <v>23.077999999999999</v>
      </c>
      <c r="E263" s="41">
        <v>49.688000000000002</v>
      </c>
      <c r="F263" s="41">
        <v>285.2</v>
      </c>
      <c r="G263" s="41">
        <v>25.039000000000001</v>
      </c>
      <c r="H263" s="41">
        <v>155.1</v>
      </c>
    </row>
    <row r="264" spans="1:8" x14ac:dyDescent="0.15">
      <c r="A264" s="41" t="s">
        <v>2318</v>
      </c>
      <c r="B264" s="41" t="s">
        <v>2468</v>
      </c>
      <c r="C264" s="41">
        <v>37.246000000000002</v>
      </c>
      <c r="D264" s="41">
        <v>23.792999999999999</v>
      </c>
      <c r="E264" s="41">
        <v>49.375999999999998</v>
      </c>
      <c r="F264" s="41">
        <v>288.89999999999998</v>
      </c>
      <c r="G264" s="41">
        <v>24.978999999999999</v>
      </c>
      <c r="H264" s="41">
        <v>154.80000000000001</v>
      </c>
    </row>
    <row r="265" spans="1:8" x14ac:dyDescent="0.15">
      <c r="A265" s="41" t="s">
        <v>2320</v>
      </c>
      <c r="B265" s="41" t="s">
        <v>2469</v>
      </c>
      <c r="C265" s="41">
        <v>39.22</v>
      </c>
      <c r="D265" s="41">
        <v>23.35</v>
      </c>
      <c r="E265" s="41">
        <v>49.436</v>
      </c>
      <c r="F265" s="41" t="s">
        <v>2470</v>
      </c>
      <c r="G265" s="41">
        <v>24.85</v>
      </c>
      <c r="H265" s="41">
        <v>153.1</v>
      </c>
    </row>
    <row r="266" spans="1:8" x14ac:dyDescent="0.15">
      <c r="A266" s="41" t="s">
        <v>423</v>
      </c>
    </row>
    <row r="267" spans="1:8" x14ac:dyDescent="0.15">
      <c r="A267" s="41" t="s">
        <v>424</v>
      </c>
    </row>
    <row r="268" spans="1:8" x14ac:dyDescent="0.15">
      <c r="A268" s="41" t="s">
        <v>425</v>
      </c>
    </row>
    <row r="269" spans="1:8" x14ac:dyDescent="0.15">
      <c r="A269" s="41" t="s">
        <v>426</v>
      </c>
    </row>
    <row r="270" spans="1:8" x14ac:dyDescent="0.15">
      <c r="A270" s="41" t="s">
        <v>2166</v>
      </c>
    </row>
    <row r="271" spans="1:8" x14ac:dyDescent="0.15">
      <c r="A271" s="42">
        <v>42848</v>
      </c>
    </row>
    <row r="272" spans="1:8" x14ac:dyDescent="0.15">
      <c r="A272" s="41" t="s">
        <v>428</v>
      </c>
    </row>
    <row r="273" spans="1:8" x14ac:dyDescent="0.15">
      <c r="A273" s="41" t="s">
        <v>429</v>
      </c>
    </row>
    <row r="274" spans="1:8" x14ac:dyDescent="0.15">
      <c r="A274" s="41" t="s">
        <v>430</v>
      </c>
    </row>
    <row r="275" spans="1:8" x14ac:dyDescent="0.15">
      <c r="A275" s="41" t="s">
        <v>2471</v>
      </c>
    </row>
    <row r="276" spans="1:8" x14ac:dyDescent="0.15">
      <c r="A276" s="41" t="s">
        <v>2472</v>
      </c>
    </row>
    <row r="277" spans="1:8" x14ac:dyDescent="0.15">
      <c r="A277" s="41" t="s">
        <v>2473</v>
      </c>
    </row>
    <row r="278" spans="1:8" x14ac:dyDescent="0.15">
      <c r="B278" s="41" t="s">
        <v>2169</v>
      </c>
      <c r="C278" s="41" t="s">
        <v>2474</v>
      </c>
    </row>
    <row r="279" spans="1:8" x14ac:dyDescent="0.15">
      <c r="B279" s="41" t="s">
        <v>2171</v>
      </c>
      <c r="C279" s="41" t="s">
        <v>2172</v>
      </c>
      <c r="D279" s="41" t="s">
        <v>2173</v>
      </c>
      <c r="E279" s="41" t="s">
        <v>2174</v>
      </c>
      <c r="F279" s="41" t="s">
        <v>2175</v>
      </c>
      <c r="G279" s="41" t="s">
        <v>2176</v>
      </c>
      <c r="H279" s="41" t="s">
        <v>2177</v>
      </c>
    </row>
    <row r="280" spans="1:8" x14ac:dyDescent="0.15">
      <c r="A280" s="41" t="s">
        <v>2178</v>
      </c>
      <c r="B280" s="41" t="s">
        <v>112</v>
      </c>
      <c r="C280" s="41">
        <v>35.770000000000003</v>
      </c>
      <c r="D280" s="41">
        <v>22.218</v>
      </c>
      <c r="E280" s="41">
        <v>48.372999999999998</v>
      </c>
      <c r="F280" s="41">
        <v>294.8</v>
      </c>
      <c r="G280" s="41">
        <v>23.978999999999999</v>
      </c>
    </row>
    <row r="281" spans="1:8" x14ac:dyDescent="0.15">
      <c r="A281" s="41" t="s">
        <v>2179</v>
      </c>
      <c r="B281" s="41" t="s">
        <v>2475</v>
      </c>
      <c r="D281" s="41">
        <v>22.802</v>
      </c>
      <c r="E281" s="41">
        <v>48.566000000000003</v>
      </c>
      <c r="F281" s="41">
        <v>288</v>
      </c>
      <c r="G281" s="41">
        <v>24.27</v>
      </c>
      <c r="H281" s="41">
        <v>148.9</v>
      </c>
    </row>
    <row r="282" spans="1:8" x14ac:dyDescent="0.15">
      <c r="A282" s="41" t="s">
        <v>2181</v>
      </c>
      <c r="B282" s="41" t="s">
        <v>2476</v>
      </c>
      <c r="C282" s="41" t="s">
        <v>2477</v>
      </c>
      <c r="D282" s="41">
        <v>26.315000000000001</v>
      </c>
      <c r="E282" s="41" t="s">
        <v>2478</v>
      </c>
      <c r="F282" s="41">
        <v>103.2</v>
      </c>
      <c r="G282" s="41">
        <v>41.468000000000004</v>
      </c>
      <c r="H282" s="41">
        <v>117.1</v>
      </c>
    </row>
    <row r="283" spans="1:8" x14ac:dyDescent="0.15">
      <c r="A283" s="41" t="s">
        <v>2184</v>
      </c>
      <c r="B283" s="41" t="s">
        <v>2479</v>
      </c>
      <c r="C283" s="41" t="s">
        <v>2480</v>
      </c>
      <c r="D283" s="41">
        <v>37.982999999999997</v>
      </c>
      <c r="E283" s="41" t="s">
        <v>2481</v>
      </c>
      <c r="F283" s="41">
        <v>123</v>
      </c>
      <c r="G283" s="41">
        <v>43.445999999999998</v>
      </c>
      <c r="H283" s="41">
        <v>93.6</v>
      </c>
    </row>
    <row r="284" spans="1:8" x14ac:dyDescent="0.15">
      <c r="A284" s="41" t="s">
        <v>2189</v>
      </c>
      <c r="B284" s="41" t="s">
        <v>2482</v>
      </c>
      <c r="C284" s="41" t="s">
        <v>2483</v>
      </c>
      <c r="D284" s="41">
        <v>40.981999999999999</v>
      </c>
      <c r="E284" s="41" t="s">
        <v>2484</v>
      </c>
      <c r="F284" s="41">
        <v>112.9</v>
      </c>
      <c r="G284" s="41">
        <v>40.823</v>
      </c>
      <c r="H284" s="41">
        <v>91</v>
      </c>
    </row>
    <row r="285" spans="1:8" x14ac:dyDescent="0.15">
      <c r="A285" s="41" t="s">
        <v>2191</v>
      </c>
      <c r="B285" s="41" t="s">
        <v>2485</v>
      </c>
      <c r="C285" s="41">
        <v>56.927999999999997</v>
      </c>
      <c r="D285" s="41">
        <v>36.039000000000001</v>
      </c>
      <c r="E285" s="41" t="s">
        <v>2486</v>
      </c>
      <c r="F285" s="41">
        <v>140.30000000000001</v>
      </c>
      <c r="G285" s="41">
        <v>39.08</v>
      </c>
      <c r="H285" s="41">
        <v>100.3</v>
      </c>
    </row>
    <row r="286" spans="1:8" x14ac:dyDescent="0.15">
      <c r="A286" s="41" t="s">
        <v>2193</v>
      </c>
      <c r="B286" s="41" t="s">
        <v>2487</v>
      </c>
      <c r="C286" s="41">
        <v>56.423000000000002</v>
      </c>
      <c r="D286" s="41">
        <v>34.514000000000003</v>
      </c>
      <c r="E286" s="41">
        <v>51.58</v>
      </c>
      <c r="F286" s="41">
        <v>286.10000000000002</v>
      </c>
      <c r="G286" s="41">
        <v>25.408000000000001</v>
      </c>
      <c r="H286" s="41">
        <v>124.8</v>
      </c>
    </row>
    <row r="287" spans="1:8" x14ac:dyDescent="0.15">
      <c r="A287" s="41" t="s">
        <v>2198</v>
      </c>
      <c r="B287" s="41" t="s">
        <v>2488</v>
      </c>
      <c r="C287" s="41">
        <v>36.668999999999997</v>
      </c>
      <c r="D287" s="41">
        <v>22.274000000000001</v>
      </c>
      <c r="E287" s="41">
        <v>48.779000000000003</v>
      </c>
      <c r="F287" s="41">
        <v>289.89999999999998</v>
      </c>
      <c r="G287" s="41">
        <v>24.535</v>
      </c>
      <c r="H287" s="41">
        <v>158.4</v>
      </c>
    </row>
    <row r="288" spans="1:8" x14ac:dyDescent="0.15">
      <c r="A288" s="41" t="s">
        <v>2200</v>
      </c>
      <c r="B288" s="41" t="s">
        <v>2489</v>
      </c>
      <c r="C288" s="41">
        <v>36.216000000000001</v>
      </c>
      <c r="D288" s="41">
        <v>22.643999999999998</v>
      </c>
      <c r="E288" s="41">
        <v>48.557000000000002</v>
      </c>
      <c r="F288" s="41">
        <v>288.89999999999998</v>
      </c>
      <c r="G288" s="41">
        <v>24.404</v>
      </c>
      <c r="H288" s="41">
        <v>159</v>
      </c>
    </row>
    <row r="289" spans="1:8" x14ac:dyDescent="0.15">
      <c r="A289" s="41" t="s">
        <v>2203</v>
      </c>
      <c r="B289" s="41" t="s">
        <v>2490</v>
      </c>
      <c r="C289" s="41">
        <v>36.536000000000001</v>
      </c>
      <c r="D289" s="41">
        <v>22.277999999999999</v>
      </c>
      <c r="E289" s="41">
        <v>48.484999999999999</v>
      </c>
      <c r="F289" s="41">
        <v>290.89999999999998</v>
      </c>
      <c r="G289" s="41">
        <v>24.161000000000001</v>
      </c>
      <c r="H289" s="41">
        <v>159.4</v>
      </c>
    </row>
    <row r="290" spans="1:8" x14ac:dyDescent="0.15">
      <c r="A290" s="41" t="s">
        <v>2206</v>
      </c>
      <c r="B290" s="41" t="s">
        <v>2491</v>
      </c>
      <c r="C290" s="41">
        <v>36.457999999999998</v>
      </c>
      <c r="D290" s="41">
        <v>22.431000000000001</v>
      </c>
      <c r="E290" s="41">
        <v>48.49</v>
      </c>
      <c r="F290" s="41">
        <v>287.10000000000002</v>
      </c>
      <c r="G290" s="41">
        <v>24.198</v>
      </c>
      <c r="H290" s="41">
        <v>159.30000000000001</v>
      </c>
    </row>
    <row r="291" spans="1:8" x14ac:dyDescent="0.15">
      <c r="A291" s="41" t="s">
        <v>2208</v>
      </c>
      <c r="B291" s="41" t="s">
        <v>2492</v>
      </c>
      <c r="C291" s="41">
        <v>36.128999999999998</v>
      </c>
      <c r="D291" s="41">
        <v>22.346</v>
      </c>
      <c r="E291" s="41">
        <v>48.393999999999998</v>
      </c>
      <c r="F291" s="41">
        <v>288</v>
      </c>
      <c r="G291" s="41">
        <v>24.207000000000001</v>
      </c>
      <c r="H291" s="41">
        <v>159.9</v>
      </c>
    </row>
    <row r="292" spans="1:8" x14ac:dyDescent="0.15">
      <c r="A292" s="41" t="s">
        <v>2210</v>
      </c>
      <c r="B292" s="41" t="s">
        <v>2493</v>
      </c>
      <c r="C292" s="41">
        <v>36.643999999999998</v>
      </c>
      <c r="D292" s="41">
        <v>22.524999999999999</v>
      </c>
      <c r="E292" s="41">
        <v>48.701999999999998</v>
      </c>
      <c r="F292" s="41">
        <v>293.8</v>
      </c>
      <c r="G292" s="41">
        <v>24.3</v>
      </c>
      <c r="H292" s="41">
        <v>158.5</v>
      </c>
    </row>
    <row r="293" spans="1:8" x14ac:dyDescent="0.15">
      <c r="A293" s="41" t="s">
        <v>2212</v>
      </c>
      <c r="B293" s="41" t="s">
        <v>2494</v>
      </c>
      <c r="C293" s="41">
        <v>36.112000000000002</v>
      </c>
      <c r="D293" s="41">
        <v>22.486999999999998</v>
      </c>
      <c r="E293" s="41">
        <v>48.384999999999998</v>
      </c>
      <c r="F293" s="41" t="s">
        <v>2495</v>
      </c>
      <c r="G293" s="41">
        <v>24.4</v>
      </c>
      <c r="H293" s="41">
        <v>159.5</v>
      </c>
    </row>
    <row r="294" spans="1:8" x14ac:dyDescent="0.15">
      <c r="A294" s="41" t="s">
        <v>2214</v>
      </c>
      <c r="B294" s="41" t="s">
        <v>2496</v>
      </c>
      <c r="C294" s="41">
        <v>36.445</v>
      </c>
      <c r="D294" s="41">
        <v>22.821999999999999</v>
      </c>
      <c r="E294" s="41">
        <v>48.598999999999997</v>
      </c>
      <c r="F294" s="41">
        <v>288</v>
      </c>
      <c r="G294" s="41" t="s">
        <v>2497</v>
      </c>
      <c r="H294" s="41">
        <v>158.9</v>
      </c>
    </row>
    <row r="295" spans="1:8" x14ac:dyDescent="0.15">
      <c r="A295" s="41" t="s">
        <v>2244</v>
      </c>
      <c r="B295" s="41" t="s">
        <v>2498</v>
      </c>
      <c r="C295" s="41">
        <v>36.103999999999999</v>
      </c>
      <c r="D295" s="41">
        <v>22.553000000000001</v>
      </c>
      <c r="E295" s="41">
        <v>48.713999999999999</v>
      </c>
      <c r="F295" s="41">
        <v>287.10000000000002</v>
      </c>
      <c r="G295" s="41">
        <v>24.276</v>
      </c>
      <c r="H295" s="41">
        <v>159.19999999999999</v>
      </c>
    </row>
    <row r="296" spans="1:8" x14ac:dyDescent="0.15">
      <c r="A296" s="41" t="s">
        <v>2246</v>
      </c>
      <c r="B296" s="41" t="s">
        <v>2499</v>
      </c>
      <c r="C296" s="41">
        <v>36.262999999999998</v>
      </c>
      <c r="D296" s="41" t="s">
        <v>2500</v>
      </c>
      <c r="E296" s="41">
        <v>49.158000000000001</v>
      </c>
      <c r="F296" s="41">
        <v>284.3</v>
      </c>
      <c r="G296" s="41">
        <v>24.731999999999999</v>
      </c>
      <c r="H296" s="41">
        <v>158.30000000000001</v>
      </c>
    </row>
    <row r="297" spans="1:8" x14ac:dyDescent="0.15">
      <c r="A297" s="41" t="s">
        <v>2248</v>
      </c>
      <c r="B297" s="41" t="s">
        <v>2501</v>
      </c>
      <c r="C297" s="41">
        <v>36.281999999999996</v>
      </c>
      <c r="D297" s="41">
        <v>22.337</v>
      </c>
      <c r="E297" s="41">
        <v>48.610999999999997</v>
      </c>
      <c r="F297" s="41">
        <v>288</v>
      </c>
      <c r="G297" s="41">
        <v>24.36</v>
      </c>
      <c r="H297" s="41">
        <v>159.19999999999999</v>
      </c>
    </row>
    <row r="298" spans="1:8" x14ac:dyDescent="0.15">
      <c r="A298" s="41" t="s">
        <v>2251</v>
      </c>
      <c r="B298" s="41" t="s">
        <v>2502</v>
      </c>
      <c r="C298" s="41">
        <v>36.534999999999997</v>
      </c>
      <c r="D298" s="41">
        <v>22.41</v>
      </c>
      <c r="E298" s="41" t="s">
        <v>2503</v>
      </c>
      <c r="F298" s="41">
        <v>289.89999999999998</v>
      </c>
      <c r="G298" s="41">
        <v>24.87</v>
      </c>
      <c r="H298" s="41">
        <v>158.5</v>
      </c>
    </row>
    <row r="299" spans="1:8" x14ac:dyDescent="0.15">
      <c r="A299" s="41" t="s">
        <v>2253</v>
      </c>
      <c r="B299" s="41" t="s">
        <v>2504</v>
      </c>
      <c r="C299" s="41">
        <v>36.276000000000003</v>
      </c>
      <c r="D299" s="41">
        <v>22.372</v>
      </c>
      <c r="E299" s="41">
        <v>48.802</v>
      </c>
      <c r="F299" s="41">
        <v>282.39999999999998</v>
      </c>
      <c r="G299" s="41" t="s">
        <v>2188</v>
      </c>
      <c r="H299" s="41">
        <v>142.1</v>
      </c>
    </row>
    <row r="300" spans="1:8" x14ac:dyDescent="0.15">
      <c r="A300" s="41" t="s">
        <v>2255</v>
      </c>
      <c r="B300" s="41" t="s">
        <v>2505</v>
      </c>
      <c r="C300" s="41" t="s">
        <v>2506</v>
      </c>
      <c r="D300" s="41">
        <v>22.414999999999999</v>
      </c>
      <c r="E300" s="41">
        <v>49.323</v>
      </c>
      <c r="F300" s="41">
        <v>286.10000000000002</v>
      </c>
      <c r="G300" s="41">
        <v>24.681999999999999</v>
      </c>
      <c r="H300" s="41">
        <v>118.4</v>
      </c>
    </row>
    <row r="301" spans="1:8" x14ac:dyDescent="0.15">
      <c r="A301" s="41" t="s">
        <v>2257</v>
      </c>
      <c r="B301" s="41" t="s">
        <v>2507</v>
      </c>
      <c r="C301" s="41">
        <v>36.445</v>
      </c>
      <c r="D301" s="41">
        <v>22.588000000000001</v>
      </c>
      <c r="E301" s="41">
        <v>48.777999999999999</v>
      </c>
      <c r="F301" s="41">
        <v>281.5</v>
      </c>
      <c r="G301" s="41">
        <v>24.332000000000001</v>
      </c>
      <c r="H301" s="41">
        <v>158.6</v>
      </c>
    </row>
    <row r="302" spans="1:8" x14ac:dyDescent="0.15">
      <c r="A302" s="41" t="s">
        <v>2259</v>
      </c>
      <c r="B302" s="41" t="s">
        <v>2508</v>
      </c>
      <c r="C302" s="41">
        <v>36.473999999999997</v>
      </c>
      <c r="D302" s="41">
        <v>22.643000000000001</v>
      </c>
      <c r="E302" s="41">
        <v>49.398000000000003</v>
      </c>
      <c r="F302" s="41">
        <v>288</v>
      </c>
      <c r="G302" s="41">
        <v>24.294</v>
      </c>
      <c r="H302" s="41">
        <v>157.80000000000001</v>
      </c>
    </row>
    <row r="303" spans="1:8" x14ac:dyDescent="0.15">
      <c r="A303" s="41" t="s">
        <v>2297</v>
      </c>
      <c r="B303" s="41" t="s">
        <v>2509</v>
      </c>
      <c r="C303" s="41">
        <v>36.43</v>
      </c>
      <c r="D303" s="41">
        <v>22.388999999999999</v>
      </c>
      <c r="E303" s="41">
        <v>48.427</v>
      </c>
      <c r="F303" s="41">
        <v>289.89999999999998</v>
      </c>
      <c r="G303" s="41">
        <v>24.632999999999999</v>
      </c>
      <c r="H303" s="41">
        <v>158.9</v>
      </c>
    </row>
    <row r="304" spans="1:8" x14ac:dyDescent="0.15">
      <c r="A304" s="41" t="s">
        <v>2299</v>
      </c>
      <c r="B304" s="41" t="s">
        <v>2510</v>
      </c>
      <c r="C304" s="41">
        <v>36.387</v>
      </c>
      <c r="D304" s="41">
        <v>22.422999999999998</v>
      </c>
      <c r="E304" s="41">
        <v>48.384999999999998</v>
      </c>
      <c r="F304" s="41">
        <v>288</v>
      </c>
      <c r="G304" s="41">
        <v>24.783000000000001</v>
      </c>
      <c r="H304" s="41">
        <v>158.80000000000001</v>
      </c>
    </row>
    <row r="305" spans="1:8" x14ac:dyDescent="0.15">
      <c r="A305" s="41" t="s">
        <v>2301</v>
      </c>
      <c r="B305" s="41" t="s">
        <v>2511</v>
      </c>
      <c r="C305" s="41">
        <v>37.340000000000003</v>
      </c>
      <c r="D305" s="41">
        <v>23.516999999999999</v>
      </c>
      <c r="E305" s="41">
        <v>49.326000000000001</v>
      </c>
      <c r="F305" s="41">
        <v>288</v>
      </c>
      <c r="G305" s="41">
        <v>24.707999999999998</v>
      </c>
      <c r="H305" s="41">
        <v>155.4</v>
      </c>
    </row>
    <row r="306" spans="1:8" x14ac:dyDescent="0.15">
      <c r="A306" s="41" t="s">
        <v>2303</v>
      </c>
      <c r="B306" s="41" t="s">
        <v>2512</v>
      </c>
      <c r="C306" s="41">
        <v>36.588999999999999</v>
      </c>
      <c r="D306" s="41">
        <v>22.526</v>
      </c>
      <c r="E306" s="41">
        <v>48.899000000000001</v>
      </c>
      <c r="F306" s="41">
        <v>287.10000000000002</v>
      </c>
      <c r="G306" s="41">
        <v>24.803999999999998</v>
      </c>
      <c r="H306" s="41">
        <v>157.80000000000001</v>
      </c>
    </row>
    <row r="307" spans="1:8" x14ac:dyDescent="0.15">
      <c r="A307" s="41" t="s">
        <v>2305</v>
      </c>
      <c r="B307" s="41" t="s">
        <v>2513</v>
      </c>
      <c r="C307" s="41">
        <v>36.582000000000001</v>
      </c>
      <c r="D307" s="41">
        <v>22.356999999999999</v>
      </c>
      <c r="E307" s="41">
        <v>48.448</v>
      </c>
      <c r="F307" s="41">
        <v>288</v>
      </c>
      <c r="G307" s="41">
        <v>24.356999999999999</v>
      </c>
      <c r="H307" s="41">
        <v>159.1</v>
      </c>
    </row>
    <row r="308" spans="1:8" x14ac:dyDescent="0.15">
      <c r="A308" s="41" t="s">
        <v>2307</v>
      </c>
      <c r="B308" s="41" t="s">
        <v>2514</v>
      </c>
      <c r="C308" s="41">
        <v>37.049999999999997</v>
      </c>
      <c r="D308" s="41">
        <v>22.896000000000001</v>
      </c>
      <c r="E308" s="41">
        <v>48.698</v>
      </c>
      <c r="F308" s="41">
        <v>284.3</v>
      </c>
      <c r="G308" s="41">
        <v>24.530999999999999</v>
      </c>
      <c r="H308" s="41">
        <v>157.4</v>
      </c>
    </row>
    <row r="309" spans="1:8" x14ac:dyDescent="0.15">
      <c r="A309" s="41" t="s">
        <v>2309</v>
      </c>
      <c r="B309" s="41" t="s">
        <v>2515</v>
      </c>
      <c r="C309" s="41">
        <v>36.497999999999998</v>
      </c>
      <c r="D309" s="41">
        <v>22.443000000000001</v>
      </c>
      <c r="E309" s="41">
        <v>49.421999999999997</v>
      </c>
      <c r="F309" s="41">
        <v>285.2</v>
      </c>
      <c r="G309" s="41">
        <v>24.414999999999999</v>
      </c>
      <c r="H309" s="41">
        <v>157.80000000000001</v>
      </c>
    </row>
    <row r="310" spans="1:8" x14ac:dyDescent="0.15">
      <c r="A310" s="41" t="s">
        <v>2311</v>
      </c>
      <c r="B310" s="41" t="s">
        <v>2516</v>
      </c>
      <c r="C310" s="41">
        <v>36.658000000000001</v>
      </c>
      <c r="D310" s="41">
        <v>22.582999999999998</v>
      </c>
      <c r="E310" s="41">
        <v>48.634999999999998</v>
      </c>
      <c r="F310" s="41">
        <v>284.3</v>
      </c>
      <c r="G310" s="41">
        <v>24.716000000000001</v>
      </c>
      <c r="H310" s="41">
        <v>158</v>
      </c>
    </row>
    <row r="311" spans="1:8" x14ac:dyDescent="0.15">
      <c r="A311" s="41" t="s">
        <v>2313</v>
      </c>
      <c r="B311" s="41" t="s">
        <v>2517</v>
      </c>
      <c r="C311" s="41">
        <v>36.587000000000003</v>
      </c>
      <c r="D311" s="41">
        <v>23.021999999999998</v>
      </c>
      <c r="E311" s="41">
        <v>49.241999999999997</v>
      </c>
      <c r="F311" s="41">
        <v>289.89999999999998</v>
      </c>
      <c r="G311" s="41">
        <v>24.484999999999999</v>
      </c>
      <c r="H311" s="41">
        <v>157.19999999999999</v>
      </c>
    </row>
    <row r="312" spans="1:8" x14ac:dyDescent="0.15">
      <c r="A312" s="41" t="s">
        <v>2315</v>
      </c>
      <c r="B312" s="41" t="s">
        <v>2518</v>
      </c>
      <c r="C312" s="41">
        <v>36.509</v>
      </c>
      <c r="D312" s="41">
        <v>22.65</v>
      </c>
      <c r="E312" s="41">
        <v>48.856000000000002</v>
      </c>
      <c r="F312" s="41">
        <v>286.10000000000002</v>
      </c>
      <c r="G312" s="41">
        <v>24.831</v>
      </c>
      <c r="H312" s="41">
        <v>157.69999999999999</v>
      </c>
    </row>
    <row r="313" spans="1:8" x14ac:dyDescent="0.15">
      <c r="A313" s="41" t="s">
        <v>2318</v>
      </c>
      <c r="B313" s="41" t="s">
        <v>2519</v>
      </c>
      <c r="C313" s="41">
        <v>36.713000000000001</v>
      </c>
      <c r="D313" s="41">
        <v>22.847000000000001</v>
      </c>
      <c r="E313" s="41">
        <v>48.655999999999999</v>
      </c>
      <c r="F313" s="41">
        <v>284.3</v>
      </c>
      <c r="G313" s="41">
        <v>25.202999999999999</v>
      </c>
      <c r="H313" s="41">
        <v>157.1</v>
      </c>
    </row>
    <row r="314" spans="1:8" x14ac:dyDescent="0.15">
      <c r="A314" s="41" t="s">
        <v>2320</v>
      </c>
      <c r="B314" s="41" t="s">
        <v>2520</v>
      </c>
      <c r="C314" s="41">
        <v>36.853000000000002</v>
      </c>
      <c r="D314" s="41">
        <v>22.943999999999999</v>
      </c>
      <c r="E314" s="41">
        <v>49.121000000000002</v>
      </c>
      <c r="F314" s="41">
        <v>282.39999999999998</v>
      </c>
      <c r="G314" s="41">
        <v>24.585999999999999</v>
      </c>
      <c r="H314" s="41">
        <v>157</v>
      </c>
    </row>
    <row r="315" spans="1:8" x14ac:dyDescent="0.15">
      <c r="A315" s="41" t="s">
        <v>2322</v>
      </c>
      <c r="B315" s="41" t="s">
        <v>2521</v>
      </c>
      <c r="C315" s="41">
        <v>36.92</v>
      </c>
      <c r="D315" s="41">
        <v>22.657</v>
      </c>
      <c r="E315" s="41">
        <v>49.174999999999997</v>
      </c>
      <c r="F315" s="41">
        <v>283.39999999999998</v>
      </c>
      <c r="G315" s="41">
        <v>24.43</v>
      </c>
      <c r="H315" s="41">
        <v>157.30000000000001</v>
      </c>
    </row>
    <row r="316" spans="1:8" x14ac:dyDescent="0.15">
      <c r="A316" s="41" t="s">
        <v>423</v>
      </c>
    </row>
    <row r="317" spans="1:8" x14ac:dyDescent="0.15">
      <c r="A317" s="41" t="s">
        <v>424</v>
      </c>
    </row>
    <row r="318" spans="1:8" x14ac:dyDescent="0.15">
      <c r="A318" s="41" t="s">
        <v>425</v>
      </c>
    </row>
    <row r="319" spans="1:8" x14ac:dyDescent="0.15">
      <c r="A319" s="41" t="s">
        <v>426</v>
      </c>
    </row>
    <row r="320" spans="1:8" x14ac:dyDescent="0.15">
      <c r="A320" s="41" t="s">
        <v>2166</v>
      </c>
    </row>
    <row r="321" spans="1:8" x14ac:dyDescent="0.15">
      <c r="A321" s="42">
        <v>42848</v>
      </c>
    </row>
    <row r="322" spans="1:8" x14ac:dyDescent="0.15">
      <c r="A322" s="41" t="s">
        <v>428</v>
      </c>
    </row>
    <row r="323" spans="1:8" x14ac:dyDescent="0.15">
      <c r="A323" s="41" t="s">
        <v>429</v>
      </c>
    </row>
    <row r="324" spans="1:8" x14ac:dyDescent="0.15">
      <c r="A324" s="41" t="s">
        <v>430</v>
      </c>
    </row>
    <row r="325" spans="1:8" x14ac:dyDescent="0.15">
      <c r="A325" s="41" t="s">
        <v>2522</v>
      </c>
    </row>
    <row r="326" spans="1:8" x14ac:dyDescent="0.15">
      <c r="A326" s="41" t="s">
        <v>2523</v>
      </c>
    </row>
    <row r="327" spans="1:8" x14ac:dyDescent="0.15">
      <c r="A327" s="41" t="s">
        <v>2524</v>
      </c>
    </row>
    <row r="328" spans="1:8" x14ac:dyDescent="0.15">
      <c r="B328" s="41" t="s">
        <v>2169</v>
      </c>
      <c r="C328" s="41" t="s">
        <v>2525</v>
      </c>
    </row>
    <row r="329" spans="1:8" x14ac:dyDescent="0.15">
      <c r="B329" s="41" t="s">
        <v>2171</v>
      </c>
      <c r="C329" s="41" t="s">
        <v>2172</v>
      </c>
      <c r="D329" s="41" t="s">
        <v>2173</v>
      </c>
      <c r="E329" s="41" t="s">
        <v>2174</v>
      </c>
      <c r="F329" s="41" t="s">
        <v>2175</v>
      </c>
      <c r="G329" s="41" t="s">
        <v>2176</v>
      </c>
      <c r="H329" s="41" t="s">
        <v>2177</v>
      </c>
    </row>
    <row r="330" spans="1:8" x14ac:dyDescent="0.15">
      <c r="A330" s="41" t="s">
        <v>2178</v>
      </c>
      <c r="B330" s="41" t="s">
        <v>183</v>
      </c>
      <c r="C330" s="41">
        <v>36.366999999999997</v>
      </c>
      <c r="D330" s="41">
        <v>22.565000000000001</v>
      </c>
      <c r="E330" s="41">
        <v>48.83</v>
      </c>
      <c r="F330" s="41">
        <v>291.8</v>
      </c>
      <c r="G330" s="41">
        <v>24.437999999999999</v>
      </c>
    </row>
    <row r="331" spans="1:8" x14ac:dyDescent="0.15">
      <c r="A331" s="41" t="s">
        <v>2179</v>
      </c>
      <c r="B331" s="41" t="s">
        <v>2526</v>
      </c>
      <c r="D331" s="41">
        <v>23.425000000000001</v>
      </c>
      <c r="E331" s="41">
        <v>51.14</v>
      </c>
      <c r="F331" s="41">
        <v>272</v>
      </c>
      <c r="G331" s="41">
        <v>24.928999999999998</v>
      </c>
      <c r="H331" s="41">
        <v>144</v>
      </c>
    </row>
    <row r="332" spans="1:8" x14ac:dyDescent="0.15">
      <c r="A332" s="41" t="s">
        <v>2181</v>
      </c>
      <c r="B332" s="41" t="s">
        <v>2527</v>
      </c>
      <c r="C332" s="41" t="s">
        <v>2445</v>
      </c>
      <c r="D332" s="41">
        <v>26.536999999999999</v>
      </c>
      <c r="E332" s="41" t="s">
        <v>2528</v>
      </c>
      <c r="F332" s="41">
        <v>120</v>
      </c>
      <c r="G332" s="41">
        <v>41.484000000000002</v>
      </c>
      <c r="H332" s="41">
        <v>118</v>
      </c>
    </row>
    <row r="333" spans="1:8" x14ac:dyDescent="0.15">
      <c r="A333" s="41" t="s">
        <v>2184</v>
      </c>
      <c r="B333" s="41" t="s">
        <v>2529</v>
      </c>
      <c r="C333" s="41">
        <v>59.238999999999997</v>
      </c>
      <c r="D333" s="41">
        <v>37.561</v>
      </c>
      <c r="E333" s="41" t="s">
        <v>2530</v>
      </c>
      <c r="F333" s="41">
        <v>118.4</v>
      </c>
      <c r="G333" s="41">
        <v>44.457999999999998</v>
      </c>
      <c r="H333" s="41">
        <v>93.4</v>
      </c>
    </row>
    <row r="334" spans="1:8" x14ac:dyDescent="0.15">
      <c r="A334" s="41" t="s">
        <v>2189</v>
      </c>
      <c r="B334" s="41" t="s">
        <v>2531</v>
      </c>
      <c r="C334" s="41" t="s">
        <v>2532</v>
      </c>
      <c r="D334" s="41">
        <v>41.161000000000001</v>
      </c>
      <c r="E334" s="41" t="s">
        <v>2533</v>
      </c>
      <c r="F334" s="41">
        <v>115</v>
      </c>
      <c r="G334" s="41">
        <v>41.726999999999997</v>
      </c>
      <c r="H334" s="41">
        <v>91</v>
      </c>
    </row>
    <row r="335" spans="1:8" x14ac:dyDescent="0.15">
      <c r="A335" s="41" t="s">
        <v>2191</v>
      </c>
      <c r="B335" s="41" t="s">
        <v>2534</v>
      </c>
      <c r="C335" s="41">
        <v>54.704000000000001</v>
      </c>
      <c r="D335" s="41">
        <v>36.015999999999998</v>
      </c>
      <c r="E335" s="41" t="s">
        <v>2535</v>
      </c>
      <c r="F335" s="41">
        <v>140.1</v>
      </c>
      <c r="G335" s="41">
        <v>37.706000000000003</v>
      </c>
      <c r="H335" s="41">
        <v>101</v>
      </c>
    </row>
    <row r="336" spans="1:8" x14ac:dyDescent="0.15">
      <c r="A336" s="41" t="s">
        <v>2193</v>
      </c>
      <c r="B336" s="41" t="s">
        <v>2536</v>
      </c>
      <c r="C336" s="41">
        <v>55.755000000000003</v>
      </c>
      <c r="D336" s="41">
        <v>34.340000000000003</v>
      </c>
      <c r="E336" s="41">
        <v>51.354999999999997</v>
      </c>
      <c r="F336" s="41">
        <v>278.89999999999998</v>
      </c>
      <c r="G336" s="41">
        <v>26.475999999999999</v>
      </c>
      <c r="H336" s="41">
        <v>124.8</v>
      </c>
    </row>
    <row r="337" spans="1:8" x14ac:dyDescent="0.15">
      <c r="A337" s="41" t="s">
        <v>2198</v>
      </c>
      <c r="B337" s="41" t="s">
        <v>2537</v>
      </c>
      <c r="C337" s="41">
        <v>36.649000000000001</v>
      </c>
      <c r="D337" s="41">
        <v>23.009</v>
      </c>
      <c r="E337" s="41">
        <v>49.247999999999998</v>
      </c>
      <c r="F337" s="41" t="s">
        <v>2470</v>
      </c>
      <c r="G337" s="41">
        <v>24.768999999999998</v>
      </c>
      <c r="H337" s="41">
        <v>156.80000000000001</v>
      </c>
    </row>
    <row r="338" spans="1:8" x14ac:dyDescent="0.15">
      <c r="A338" s="41" t="s">
        <v>2200</v>
      </c>
      <c r="B338" s="41" t="s">
        <v>2538</v>
      </c>
      <c r="C338" s="41">
        <v>36.39</v>
      </c>
      <c r="D338" s="41">
        <v>22.663</v>
      </c>
      <c r="E338" s="41">
        <v>49.091000000000001</v>
      </c>
      <c r="F338" s="41">
        <v>288.89999999999998</v>
      </c>
      <c r="G338" s="41">
        <v>25.239000000000001</v>
      </c>
      <c r="H338" s="41">
        <v>157.1</v>
      </c>
    </row>
    <row r="339" spans="1:8" x14ac:dyDescent="0.15">
      <c r="A339" s="41" t="s">
        <v>2203</v>
      </c>
      <c r="B339" s="41" t="s">
        <v>2539</v>
      </c>
      <c r="C339" s="41">
        <v>36.753</v>
      </c>
      <c r="D339" s="41" t="s">
        <v>2540</v>
      </c>
      <c r="E339" s="41" t="s">
        <v>2541</v>
      </c>
      <c r="F339" s="41">
        <v>290.89999999999998</v>
      </c>
      <c r="G339" s="41">
        <v>24.602</v>
      </c>
      <c r="H339" s="41">
        <v>157.9</v>
      </c>
    </row>
    <row r="340" spans="1:8" x14ac:dyDescent="0.15">
      <c r="A340" s="41" t="s">
        <v>2206</v>
      </c>
      <c r="B340" s="41" t="s">
        <v>2542</v>
      </c>
      <c r="C340" s="41">
        <v>36.427999999999997</v>
      </c>
      <c r="D340" s="41">
        <v>22.748999999999999</v>
      </c>
      <c r="E340" s="41">
        <v>48.963000000000001</v>
      </c>
      <c r="F340" s="41">
        <v>288.89999999999998</v>
      </c>
      <c r="G340" s="41">
        <v>24.463999999999999</v>
      </c>
      <c r="H340" s="41">
        <v>158</v>
      </c>
    </row>
    <row r="341" spans="1:8" x14ac:dyDescent="0.15">
      <c r="A341" s="41" t="s">
        <v>2208</v>
      </c>
      <c r="B341" s="41" t="s">
        <v>2543</v>
      </c>
      <c r="C341" s="41">
        <v>36.395000000000003</v>
      </c>
      <c r="D341" s="41">
        <v>23.064</v>
      </c>
      <c r="E341" s="41">
        <v>49.139000000000003</v>
      </c>
      <c r="F341" s="41">
        <v>288.89999999999998</v>
      </c>
      <c r="G341" s="41" t="s">
        <v>2544</v>
      </c>
      <c r="H341" s="41">
        <v>157.5</v>
      </c>
    </row>
    <row r="342" spans="1:8" x14ac:dyDescent="0.15">
      <c r="A342" s="41" t="s">
        <v>2210</v>
      </c>
      <c r="B342" s="41" t="s">
        <v>2545</v>
      </c>
      <c r="C342" s="41">
        <v>36.44</v>
      </c>
      <c r="D342" s="41">
        <v>22.815999999999999</v>
      </c>
      <c r="E342" s="41">
        <v>49.064</v>
      </c>
      <c r="F342" s="41">
        <v>290.89999999999998</v>
      </c>
      <c r="G342" s="41">
        <v>24.648</v>
      </c>
      <c r="H342" s="41">
        <v>157.6</v>
      </c>
    </row>
    <row r="343" spans="1:8" x14ac:dyDescent="0.15">
      <c r="A343" s="41" t="s">
        <v>2212</v>
      </c>
      <c r="B343" s="41" t="s">
        <v>2546</v>
      </c>
      <c r="C343" s="41">
        <v>36.783999999999999</v>
      </c>
      <c r="D343" s="41">
        <v>22.741</v>
      </c>
      <c r="E343" s="41">
        <v>49.106000000000002</v>
      </c>
      <c r="F343" s="41">
        <v>287.10000000000002</v>
      </c>
      <c r="G343" s="41">
        <v>25.074999999999999</v>
      </c>
      <c r="H343" s="41">
        <v>156.69999999999999</v>
      </c>
    </row>
    <row r="344" spans="1:8" x14ac:dyDescent="0.15">
      <c r="A344" s="41" t="s">
        <v>2214</v>
      </c>
      <c r="B344" s="41" t="s">
        <v>2547</v>
      </c>
      <c r="C344" s="41">
        <v>36.713999999999999</v>
      </c>
      <c r="D344" s="41">
        <v>22.751000000000001</v>
      </c>
      <c r="E344" s="41">
        <v>49.246000000000002</v>
      </c>
      <c r="F344" s="41">
        <v>290.89999999999998</v>
      </c>
      <c r="G344" s="41">
        <v>24.869</v>
      </c>
      <c r="H344" s="41">
        <v>156.9</v>
      </c>
    </row>
    <row r="345" spans="1:8" x14ac:dyDescent="0.15">
      <c r="A345" s="41" t="s">
        <v>2244</v>
      </c>
      <c r="B345" s="41" t="s">
        <v>2548</v>
      </c>
      <c r="C345" s="41">
        <v>36.963999999999999</v>
      </c>
      <c r="D345" s="41">
        <v>23.01</v>
      </c>
      <c r="E345" s="41">
        <v>49.393000000000001</v>
      </c>
      <c r="F345" s="41">
        <v>287.10000000000002</v>
      </c>
      <c r="G345" s="41">
        <v>24.972999999999999</v>
      </c>
      <c r="H345" s="41">
        <v>156</v>
      </c>
    </row>
    <row r="346" spans="1:8" x14ac:dyDescent="0.15">
      <c r="A346" s="41" t="s">
        <v>2246</v>
      </c>
      <c r="B346" s="41" t="s">
        <v>2546</v>
      </c>
      <c r="C346" s="41">
        <v>36.804000000000002</v>
      </c>
      <c r="D346" s="41">
        <v>22.911999999999999</v>
      </c>
      <c r="E346" s="41">
        <v>49.353000000000002</v>
      </c>
      <c r="F346" s="41">
        <v>287.10000000000002</v>
      </c>
      <c r="G346" s="41">
        <v>24.637</v>
      </c>
      <c r="H346" s="41">
        <v>156.69999999999999</v>
      </c>
    </row>
    <row r="347" spans="1:8" x14ac:dyDescent="0.15">
      <c r="A347" s="41" t="s">
        <v>2248</v>
      </c>
      <c r="B347" s="41" t="s">
        <v>2549</v>
      </c>
      <c r="C347" s="41">
        <v>36.569000000000003</v>
      </c>
      <c r="D347" s="41">
        <v>22.754999999999999</v>
      </c>
      <c r="E347" s="41">
        <v>48.993000000000002</v>
      </c>
      <c r="F347" s="41">
        <v>290.89999999999998</v>
      </c>
      <c r="G347" s="41">
        <v>24.574999999999999</v>
      </c>
      <c r="H347" s="41">
        <v>157.69999999999999</v>
      </c>
    </row>
    <row r="348" spans="1:8" x14ac:dyDescent="0.15">
      <c r="A348" s="41" t="s">
        <v>2251</v>
      </c>
      <c r="B348" s="41" t="s">
        <v>2550</v>
      </c>
      <c r="C348" s="41">
        <v>36.527999999999999</v>
      </c>
      <c r="D348" s="41">
        <v>22.652999999999999</v>
      </c>
      <c r="E348" s="41">
        <v>49.070999999999998</v>
      </c>
      <c r="F348" s="41" t="s">
        <v>2470</v>
      </c>
      <c r="G348" s="41">
        <v>24.893000000000001</v>
      </c>
      <c r="H348" s="41">
        <v>157.4</v>
      </c>
    </row>
    <row r="349" spans="1:8" x14ac:dyDescent="0.15">
      <c r="A349" s="41" t="s">
        <v>2253</v>
      </c>
      <c r="B349" s="41" t="s">
        <v>2551</v>
      </c>
      <c r="C349" s="41">
        <v>36.677</v>
      </c>
      <c r="D349" s="41">
        <v>22.847999999999999</v>
      </c>
      <c r="E349" s="41">
        <v>49.371000000000002</v>
      </c>
      <c r="F349" s="41">
        <v>290.89999999999998</v>
      </c>
      <c r="G349" s="41" t="s">
        <v>2188</v>
      </c>
      <c r="H349" s="41">
        <v>142.5</v>
      </c>
    </row>
    <row r="350" spans="1:8" x14ac:dyDescent="0.15">
      <c r="A350" s="41" t="s">
        <v>2255</v>
      </c>
      <c r="B350" s="41" t="s">
        <v>2552</v>
      </c>
      <c r="C350" s="41" t="s">
        <v>2553</v>
      </c>
      <c r="D350" s="41">
        <v>23.164999999999999</v>
      </c>
      <c r="E350" s="41">
        <v>49.878</v>
      </c>
      <c r="F350" s="41">
        <v>288</v>
      </c>
      <c r="G350" s="41">
        <v>24.719000000000001</v>
      </c>
      <c r="H350" s="41">
        <v>110.2</v>
      </c>
    </row>
    <row r="351" spans="1:8" x14ac:dyDescent="0.15">
      <c r="A351" s="41" t="s">
        <v>2257</v>
      </c>
      <c r="B351" s="41" t="s">
        <v>2554</v>
      </c>
      <c r="C351" s="41">
        <v>36.917999999999999</v>
      </c>
      <c r="D351" s="41">
        <v>23.538</v>
      </c>
      <c r="E351" s="41">
        <v>49.613999999999997</v>
      </c>
      <c r="F351" s="41">
        <v>290.89999999999998</v>
      </c>
      <c r="G351" s="41">
        <v>24.672999999999998</v>
      </c>
      <c r="H351" s="41">
        <v>155.5</v>
      </c>
    </row>
    <row r="352" spans="1:8" x14ac:dyDescent="0.15">
      <c r="A352" s="41" t="s">
        <v>2259</v>
      </c>
      <c r="B352" s="41" t="s">
        <v>2555</v>
      </c>
      <c r="C352" s="41">
        <v>36.881</v>
      </c>
      <c r="D352" s="41">
        <v>23.029</v>
      </c>
      <c r="E352" s="41">
        <v>49.463000000000001</v>
      </c>
      <c r="F352" s="41">
        <v>289.89999999999998</v>
      </c>
      <c r="G352" s="41">
        <v>24.664000000000001</v>
      </c>
      <c r="H352" s="41">
        <v>156.30000000000001</v>
      </c>
    </row>
    <row r="353" spans="1:8" x14ac:dyDescent="0.15">
      <c r="A353" s="41" t="s">
        <v>2297</v>
      </c>
      <c r="B353" s="41" t="s">
        <v>2556</v>
      </c>
      <c r="C353" s="41">
        <v>36.701999999999998</v>
      </c>
      <c r="D353" s="41">
        <v>22.98</v>
      </c>
      <c r="E353" s="41">
        <v>49.338000000000001</v>
      </c>
      <c r="F353" s="41">
        <v>288.89999999999998</v>
      </c>
      <c r="G353" s="41">
        <v>24.984999999999999</v>
      </c>
      <c r="H353" s="41">
        <v>156.4</v>
      </c>
    </row>
    <row r="354" spans="1:8" x14ac:dyDescent="0.15">
      <c r="A354" s="41" t="s">
        <v>2299</v>
      </c>
      <c r="B354" s="41" t="s">
        <v>2557</v>
      </c>
      <c r="C354" s="41">
        <v>36.646999999999998</v>
      </c>
      <c r="D354" s="41">
        <v>22.978999999999999</v>
      </c>
      <c r="E354" s="41">
        <v>49.369</v>
      </c>
      <c r="F354" s="41">
        <v>288.89999999999998</v>
      </c>
      <c r="G354" s="41">
        <v>25.085999999999999</v>
      </c>
      <c r="H354" s="41">
        <v>156.30000000000001</v>
      </c>
    </row>
    <row r="355" spans="1:8" x14ac:dyDescent="0.15">
      <c r="A355" s="41" t="s">
        <v>2301</v>
      </c>
      <c r="B355" s="41" t="s">
        <v>2558</v>
      </c>
      <c r="C355" s="41">
        <v>36.570999999999998</v>
      </c>
      <c r="D355" s="41">
        <v>22.998000000000001</v>
      </c>
      <c r="E355" s="41">
        <v>49.246000000000002</v>
      </c>
      <c r="F355" s="41">
        <v>290.89999999999998</v>
      </c>
      <c r="G355" s="41">
        <v>25.091000000000001</v>
      </c>
      <c r="H355" s="41">
        <v>156.5</v>
      </c>
    </row>
    <row r="356" spans="1:8" x14ac:dyDescent="0.15">
      <c r="A356" s="41" t="s">
        <v>2303</v>
      </c>
      <c r="B356" s="41" t="s">
        <v>2559</v>
      </c>
      <c r="C356" s="41">
        <v>36.548000000000002</v>
      </c>
      <c r="D356" s="41">
        <v>22.890999999999998</v>
      </c>
      <c r="E356" s="41">
        <v>50.103999999999999</v>
      </c>
      <c r="F356" s="41">
        <v>289.89999999999998</v>
      </c>
      <c r="G356" s="41">
        <v>25.006</v>
      </c>
      <c r="H356" s="41">
        <v>155.69999999999999</v>
      </c>
    </row>
    <row r="357" spans="1:8" x14ac:dyDescent="0.15">
      <c r="A357" s="41" t="s">
        <v>2305</v>
      </c>
      <c r="B357" s="41" t="s">
        <v>2560</v>
      </c>
      <c r="C357" s="41">
        <v>36.731999999999999</v>
      </c>
      <c r="D357" s="41">
        <v>22.920999999999999</v>
      </c>
      <c r="E357" s="41">
        <v>49.093000000000004</v>
      </c>
      <c r="F357" s="41" t="s">
        <v>2470</v>
      </c>
      <c r="G357" s="41">
        <v>24.498999999999999</v>
      </c>
      <c r="H357" s="41">
        <v>157.30000000000001</v>
      </c>
    </row>
    <row r="358" spans="1:8" x14ac:dyDescent="0.15">
      <c r="A358" s="41" t="s">
        <v>2307</v>
      </c>
      <c r="B358" s="41" t="s">
        <v>2561</v>
      </c>
      <c r="C358" s="41">
        <v>36.985999999999997</v>
      </c>
      <c r="D358" s="41">
        <v>22.928999999999998</v>
      </c>
      <c r="E358" s="41">
        <v>49.712000000000003</v>
      </c>
      <c r="F358" s="41">
        <v>289.89999999999998</v>
      </c>
      <c r="G358" s="41">
        <v>24.931999999999999</v>
      </c>
      <c r="H358" s="41">
        <v>155.69999999999999</v>
      </c>
    </row>
    <row r="359" spans="1:8" x14ac:dyDescent="0.15">
      <c r="A359" s="41" t="s">
        <v>2309</v>
      </c>
      <c r="B359" s="41" t="s">
        <v>2562</v>
      </c>
      <c r="C359" s="41">
        <v>36.874000000000002</v>
      </c>
      <c r="D359" s="41">
        <v>23.922999999999998</v>
      </c>
      <c r="E359" s="41">
        <v>49.572000000000003</v>
      </c>
      <c r="F359" s="41" t="s">
        <v>2470</v>
      </c>
      <c r="G359" s="41">
        <v>24.702999999999999</v>
      </c>
      <c r="H359" s="41">
        <v>155.1</v>
      </c>
    </row>
    <row r="360" spans="1:8" x14ac:dyDescent="0.15">
      <c r="A360" s="41" t="s">
        <v>2311</v>
      </c>
      <c r="B360" s="41" t="s">
        <v>2563</v>
      </c>
      <c r="C360" s="41">
        <v>36.658999999999999</v>
      </c>
      <c r="D360" s="41">
        <v>22.89</v>
      </c>
      <c r="E360" s="41">
        <v>49.209000000000003</v>
      </c>
      <c r="F360" s="41">
        <v>289.89999999999998</v>
      </c>
      <c r="G360" s="41">
        <v>24.495999999999999</v>
      </c>
      <c r="H360" s="41">
        <v>157.30000000000001</v>
      </c>
    </row>
    <row r="361" spans="1:8" x14ac:dyDescent="0.15">
      <c r="A361" s="41" t="s">
        <v>2313</v>
      </c>
      <c r="B361" s="41" t="s">
        <v>2564</v>
      </c>
      <c r="C361" s="41">
        <v>36.57</v>
      </c>
      <c r="D361" s="41">
        <v>23.012</v>
      </c>
      <c r="E361" s="41">
        <v>49.451999999999998</v>
      </c>
      <c r="F361" s="41" t="s">
        <v>2470</v>
      </c>
      <c r="G361" s="41">
        <v>25.242999999999999</v>
      </c>
      <c r="H361" s="41">
        <v>156.1</v>
      </c>
    </row>
    <row r="362" spans="1:8" x14ac:dyDescent="0.15">
      <c r="A362" s="41" t="s">
        <v>2315</v>
      </c>
      <c r="B362" s="41" t="s">
        <v>2561</v>
      </c>
      <c r="C362" s="41">
        <v>36.951999999999998</v>
      </c>
      <c r="D362" s="41">
        <v>22.888999999999999</v>
      </c>
      <c r="E362" s="41">
        <v>49.973999999999997</v>
      </c>
      <c r="F362" s="41">
        <v>290.89999999999998</v>
      </c>
      <c r="G362" s="41">
        <v>24.744</v>
      </c>
      <c r="H362" s="41">
        <v>155.69999999999999</v>
      </c>
    </row>
    <row r="363" spans="1:8" x14ac:dyDescent="0.15">
      <c r="A363" s="41" t="s">
        <v>2318</v>
      </c>
      <c r="B363" s="41" t="s">
        <v>2565</v>
      </c>
      <c r="C363" s="41">
        <v>36.567</v>
      </c>
      <c r="D363" s="41">
        <v>22.962</v>
      </c>
      <c r="E363" s="41">
        <v>49.134</v>
      </c>
      <c r="F363" s="41">
        <v>290.89999999999998</v>
      </c>
      <c r="G363" s="41">
        <v>25.292000000000002</v>
      </c>
      <c r="H363" s="41">
        <v>156.4</v>
      </c>
    </row>
    <row r="364" spans="1:8" x14ac:dyDescent="0.15">
      <c r="A364" s="41" t="s">
        <v>2320</v>
      </c>
      <c r="B364" s="41" t="s">
        <v>2566</v>
      </c>
      <c r="C364" s="41">
        <v>36.774999999999999</v>
      </c>
      <c r="D364" s="41">
        <v>22.940999999999999</v>
      </c>
      <c r="E364" s="41">
        <v>48.831000000000003</v>
      </c>
      <c r="F364" s="41" t="s">
        <v>2470</v>
      </c>
      <c r="G364" s="41">
        <v>24.477</v>
      </c>
      <c r="H364" s="41">
        <v>157.5</v>
      </c>
    </row>
    <row r="365" spans="1:8" x14ac:dyDescent="0.15">
      <c r="A365" s="41" t="s">
        <v>423</v>
      </c>
    </row>
    <row r="366" spans="1:8" x14ac:dyDescent="0.15">
      <c r="A366" s="41" t="s">
        <v>424</v>
      </c>
    </row>
    <row r="367" spans="1:8" x14ac:dyDescent="0.15">
      <c r="A367" s="41" t="s">
        <v>425</v>
      </c>
    </row>
    <row r="368" spans="1:8" x14ac:dyDescent="0.15">
      <c r="A368" s="41" t="s">
        <v>426</v>
      </c>
    </row>
    <row r="369" spans="1:8" x14ac:dyDescent="0.15">
      <c r="A369" s="41" t="s">
        <v>2166</v>
      </c>
    </row>
    <row r="370" spans="1:8" x14ac:dyDescent="0.15">
      <c r="A370" s="42">
        <v>42848</v>
      </c>
    </row>
    <row r="371" spans="1:8" x14ac:dyDescent="0.15">
      <c r="A371" s="41" t="s">
        <v>428</v>
      </c>
    </row>
    <row r="372" spans="1:8" x14ac:dyDescent="0.15">
      <c r="A372" s="41" t="s">
        <v>429</v>
      </c>
    </row>
    <row r="373" spans="1:8" x14ac:dyDescent="0.15">
      <c r="A373" s="41" t="s">
        <v>430</v>
      </c>
    </row>
    <row r="374" spans="1:8" x14ac:dyDescent="0.15">
      <c r="A374" s="41" t="s">
        <v>2567</v>
      </c>
    </row>
    <row r="375" spans="1:8" x14ac:dyDescent="0.15">
      <c r="A375" s="41" t="s">
        <v>2568</v>
      </c>
    </row>
    <row r="376" spans="1:8" x14ac:dyDescent="0.15">
      <c r="A376" s="41" t="s">
        <v>2569</v>
      </c>
    </row>
    <row r="377" spans="1:8" x14ac:dyDescent="0.15">
      <c r="B377" s="41" t="s">
        <v>2169</v>
      </c>
      <c r="C377" s="41" t="s">
        <v>2570</v>
      </c>
    </row>
    <row r="378" spans="1:8" x14ac:dyDescent="0.15">
      <c r="B378" s="41" t="s">
        <v>2171</v>
      </c>
      <c r="C378" s="41" t="s">
        <v>2172</v>
      </c>
      <c r="D378" s="41" t="s">
        <v>2173</v>
      </c>
      <c r="E378" s="41" t="s">
        <v>2174</v>
      </c>
      <c r="F378" s="41" t="s">
        <v>2175</v>
      </c>
      <c r="G378" s="41" t="s">
        <v>2176</v>
      </c>
      <c r="H378" s="41" t="s">
        <v>2177</v>
      </c>
    </row>
    <row r="379" spans="1:8" x14ac:dyDescent="0.15">
      <c r="A379" s="41" t="s">
        <v>2178</v>
      </c>
      <c r="B379" s="41" t="s">
        <v>59</v>
      </c>
      <c r="C379" s="41">
        <v>35.353000000000002</v>
      </c>
      <c r="D379" s="41">
        <v>21.885000000000002</v>
      </c>
      <c r="E379" s="41">
        <v>47.046999999999997</v>
      </c>
      <c r="F379" s="41">
        <v>305</v>
      </c>
      <c r="G379" s="41">
        <v>23.536999999999999</v>
      </c>
    </row>
    <row r="380" spans="1:8" x14ac:dyDescent="0.15">
      <c r="A380" s="41" t="s">
        <v>2179</v>
      </c>
      <c r="B380" s="41" t="s">
        <v>2571</v>
      </c>
      <c r="D380" s="41">
        <v>22.667000000000002</v>
      </c>
      <c r="E380" s="41">
        <v>47.792000000000002</v>
      </c>
      <c r="F380" s="41">
        <v>299.8</v>
      </c>
      <c r="G380" s="41">
        <v>23.855</v>
      </c>
      <c r="H380" s="41">
        <v>153.4</v>
      </c>
    </row>
    <row r="381" spans="1:8" x14ac:dyDescent="0.15">
      <c r="A381" s="41" t="s">
        <v>2181</v>
      </c>
      <c r="B381" s="41" t="s">
        <v>2572</v>
      </c>
      <c r="C381" s="41">
        <v>35.720999999999997</v>
      </c>
      <c r="D381" s="41">
        <v>27.620999999999999</v>
      </c>
      <c r="E381" s="41" t="s">
        <v>2573</v>
      </c>
      <c r="F381" s="41">
        <v>113.5</v>
      </c>
      <c r="G381" s="41">
        <v>41.904000000000003</v>
      </c>
      <c r="H381" s="41">
        <v>116</v>
      </c>
    </row>
    <row r="382" spans="1:8" x14ac:dyDescent="0.15">
      <c r="A382" s="41" t="s">
        <v>2184</v>
      </c>
      <c r="B382" s="41" t="s">
        <v>2574</v>
      </c>
      <c r="C382" s="41" t="s">
        <v>2575</v>
      </c>
      <c r="D382" s="41">
        <v>38.011000000000003</v>
      </c>
      <c r="E382" s="41" t="s">
        <v>2576</v>
      </c>
      <c r="F382" s="41">
        <v>119.2</v>
      </c>
      <c r="G382" s="41">
        <v>43.186999999999998</v>
      </c>
      <c r="H382" s="41">
        <v>93.8</v>
      </c>
    </row>
    <row r="383" spans="1:8" x14ac:dyDescent="0.15">
      <c r="A383" s="41" t="s">
        <v>2189</v>
      </c>
      <c r="B383" s="41" t="s">
        <v>2577</v>
      </c>
      <c r="C383" s="41" t="s">
        <v>2578</v>
      </c>
      <c r="D383" s="41">
        <v>40.686999999999998</v>
      </c>
      <c r="E383" s="41" t="s">
        <v>2579</v>
      </c>
      <c r="F383" s="41">
        <v>125.5</v>
      </c>
      <c r="G383" s="41">
        <v>41.197000000000003</v>
      </c>
      <c r="H383" s="41">
        <v>90.7</v>
      </c>
    </row>
    <row r="384" spans="1:8" x14ac:dyDescent="0.15">
      <c r="A384" s="41" t="s">
        <v>2191</v>
      </c>
      <c r="B384" s="41" t="s">
        <v>2580</v>
      </c>
      <c r="C384" s="41">
        <v>57.042000000000002</v>
      </c>
      <c r="D384" s="41">
        <v>36.338000000000001</v>
      </c>
      <c r="E384" s="41" t="s">
        <v>2581</v>
      </c>
      <c r="F384" s="41">
        <v>130.30000000000001</v>
      </c>
      <c r="G384" s="41">
        <v>39.191000000000003</v>
      </c>
      <c r="H384" s="41">
        <v>100.3</v>
      </c>
    </row>
    <row r="385" spans="1:8" x14ac:dyDescent="0.15">
      <c r="A385" s="41" t="s">
        <v>2193</v>
      </c>
      <c r="B385" s="41" t="s">
        <v>2582</v>
      </c>
      <c r="C385" s="41">
        <v>56.665999999999997</v>
      </c>
      <c r="D385" s="41">
        <v>34.700000000000003</v>
      </c>
      <c r="E385" s="41">
        <v>50.537999999999997</v>
      </c>
      <c r="F385" s="41">
        <v>290.89999999999998</v>
      </c>
      <c r="G385" s="41">
        <v>25.009</v>
      </c>
      <c r="H385" s="41">
        <v>125.5</v>
      </c>
    </row>
    <row r="386" spans="1:8" x14ac:dyDescent="0.15">
      <c r="A386" s="41" t="s">
        <v>2198</v>
      </c>
      <c r="B386" s="41" t="s">
        <v>2583</v>
      </c>
      <c r="C386" s="41">
        <v>36.841999999999999</v>
      </c>
      <c r="D386" s="41">
        <v>22.446999999999999</v>
      </c>
      <c r="E386" s="41">
        <v>48.027000000000001</v>
      </c>
      <c r="F386" s="41">
        <v>300.8</v>
      </c>
      <c r="G386" s="41">
        <v>24.041</v>
      </c>
      <c r="H386" s="41">
        <v>159.5</v>
      </c>
    </row>
    <row r="387" spans="1:8" x14ac:dyDescent="0.15">
      <c r="A387" s="41" t="s">
        <v>2200</v>
      </c>
      <c r="B387" s="41" t="s">
        <v>2584</v>
      </c>
      <c r="C387" s="41">
        <v>35.673000000000002</v>
      </c>
      <c r="D387" s="41">
        <v>21.995000000000001</v>
      </c>
      <c r="E387" s="41">
        <v>47.482999999999997</v>
      </c>
      <c r="F387" s="41">
        <v>299.8</v>
      </c>
      <c r="G387" s="41">
        <v>23.850999999999999</v>
      </c>
      <c r="H387" s="41">
        <v>162.4</v>
      </c>
    </row>
    <row r="388" spans="1:8" x14ac:dyDescent="0.15">
      <c r="A388" s="41" t="s">
        <v>2203</v>
      </c>
      <c r="B388" s="41" t="s">
        <v>2585</v>
      </c>
      <c r="C388" s="41">
        <v>35.603999999999999</v>
      </c>
      <c r="D388" s="41">
        <v>21.963999999999999</v>
      </c>
      <c r="E388" s="41">
        <v>47.375999999999998</v>
      </c>
      <c r="F388" s="41">
        <v>302.89999999999998</v>
      </c>
      <c r="G388" s="41">
        <v>23.646000000000001</v>
      </c>
      <c r="H388" s="41">
        <v>163</v>
      </c>
    </row>
    <row r="389" spans="1:8" x14ac:dyDescent="0.15">
      <c r="A389" s="41" t="s">
        <v>2206</v>
      </c>
      <c r="B389" s="41" t="s">
        <v>2586</v>
      </c>
      <c r="C389" s="41">
        <v>35.591999999999999</v>
      </c>
      <c r="D389" s="41">
        <v>22.431000000000001</v>
      </c>
      <c r="E389" s="41">
        <v>47.347000000000001</v>
      </c>
      <c r="F389" s="41">
        <v>298.8</v>
      </c>
      <c r="G389" s="41">
        <v>23.962</v>
      </c>
      <c r="H389" s="41">
        <v>162</v>
      </c>
    </row>
    <row r="390" spans="1:8" x14ac:dyDescent="0.15">
      <c r="A390" s="41" t="s">
        <v>2208</v>
      </c>
      <c r="B390" s="41" t="s">
        <v>2587</v>
      </c>
      <c r="C390" s="41" t="s">
        <v>2588</v>
      </c>
      <c r="D390" s="41">
        <v>22.027999999999999</v>
      </c>
      <c r="E390" s="41">
        <v>47.210999999999999</v>
      </c>
      <c r="F390" s="41">
        <v>302.89999999999998</v>
      </c>
      <c r="G390" s="41">
        <v>23.623000000000001</v>
      </c>
      <c r="H390" s="41">
        <v>163.4</v>
      </c>
    </row>
    <row r="391" spans="1:8" x14ac:dyDescent="0.15">
      <c r="A391" s="41" t="s">
        <v>2210</v>
      </c>
      <c r="B391" s="41" t="s">
        <v>2589</v>
      </c>
      <c r="C391" s="41">
        <v>35.427</v>
      </c>
      <c r="D391" s="41" t="s">
        <v>2590</v>
      </c>
      <c r="E391" s="41" t="s">
        <v>2591</v>
      </c>
      <c r="F391" s="41">
        <v>302.89999999999998</v>
      </c>
      <c r="G391" s="41">
        <v>23.771999999999998</v>
      </c>
      <c r="H391" s="41">
        <v>163.5</v>
      </c>
    </row>
    <row r="392" spans="1:8" x14ac:dyDescent="0.15">
      <c r="A392" s="41" t="s">
        <v>2212</v>
      </c>
      <c r="B392" s="41" t="s">
        <v>2592</v>
      </c>
      <c r="C392" s="41">
        <v>35.381</v>
      </c>
      <c r="D392" s="41">
        <v>21.954999999999998</v>
      </c>
      <c r="E392" s="41">
        <v>47.238999999999997</v>
      </c>
      <c r="F392" s="41">
        <v>303.89999999999998</v>
      </c>
      <c r="G392" s="41">
        <v>23.609000000000002</v>
      </c>
      <c r="H392" s="41">
        <v>163.5</v>
      </c>
    </row>
    <row r="393" spans="1:8" x14ac:dyDescent="0.15">
      <c r="A393" s="41" t="s">
        <v>2214</v>
      </c>
      <c r="B393" s="41" t="s">
        <v>2593</v>
      </c>
      <c r="C393" s="41">
        <v>35.409999999999997</v>
      </c>
      <c r="D393" s="41">
        <v>21.981999999999999</v>
      </c>
      <c r="E393" s="41">
        <v>47.228999999999999</v>
      </c>
      <c r="F393" s="41">
        <v>301.89999999999998</v>
      </c>
      <c r="G393" s="41" t="s">
        <v>2594</v>
      </c>
      <c r="H393" s="41">
        <v>163.5</v>
      </c>
    </row>
    <row r="394" spans="1:8" x14ac:dyDescent="0.15">
      <c r="A394" s="41" t="s">
        <v>2244</v>
      </c>
      <c r="B394" s="41" t="s">
        <v>2595</v>
      </c>
      <c r="C394" s="41">
        <v>35.533000000000001</v>
      </c>
      <c r="D394" s="41">
        <v>22.079000000000001</v>
      </c>
      <c r="E394" s="41">
        <v>47.597999999999999</v>
      </c>
      <c r="F394" s="41">
        <v>299.8</v>
      </c>
      <c r="G394" s="41">
        <v>24.126999999999999</v>
      </c>
      <c r="H394" s="41">
        <v>162</v>
      </c>
    </row>
    <row r="395" spans="1:8" x14ac:dyDescent="0.15">
      <c r="A395" s="41" t="s">
        <v>2246</v>
      </c>
      <c r="B395" s="41" t="s">
        <v>2596</v>
      </c>
      <c r="C395" s="41">
        <v>35.546999999999997</v>
      </c>
      <c r="D395" s="41">
        <v>21.956</v>
      </c>
      <c r="E395" s="41">
        <v>47.277999999999999</v>
      </c>
      <c r="F395" s="41">
        <v>293.8</v>
      </c>
      <c r="G395" s="41">
        <v>23.792999999999999</v>
      </c>
      <c r="H395" s="41">
        <v>163</v>
      </c>
    </row>
    <row r="396" spans="1:8" x14ac:dyDescent="0.15">
      <c r="A396" s="41" t="s">
        <v>2248</v>
      </c>
      <c r="B396" s="41" t="s">
        <v>2597</v>
      </c>
      <c r="C396" s="41">
        <v>35.411999999999999</v>
      </c>
      <c r="D396" s="41">
        <v>22.038</v>
      </c>
      <c r="E396" s="41">
        <v>47.308</v>
      </c>
      <c r="F396" s="41">
        <v>298.8</v>
      </c>
      <c r="G396" s="41">
        <v>23.741</v>
      </c>
      <c r="H396" s="41">
        <v>163.1</v>
      </c>
    </row>
    <row r="397" spans="1:8" x14ac:dyDescent="0.15">
      <c r="A397" s="41" t="s">
        <v>2251</v>
      </c>
      <c r="B397" s="41" t="s">
        <v>2598</v>
      </c>
      <c r="C397" s="41">
        <v>35.618000000000002</v>
      </c>
      <c r="D397" s="41">
        <v>22.079000000000001</v>
      </c>
      <c r="E397" s="41">
        <v>47.328000000000003</v>
      </c>
      <c r="F397" s="41">
        <v>302.89999999999998</v>
      </c>
      <c r="G397" s="41">
        <v>23.878</v>
      </c>
      <c r="H397" s="41">
        <v>162.6</v>
      </c>
    </row>
    <row r="398" spans="1:8" x14ac:dyDescent="0.15">
      <c r="A398" s="41" t="s">
        <v>2253</v>
      </c>
      <c r="B398" s="41" t="s">
        <v>2599</v>
      </c>
      <c r="C398" s="41">
        <v>35.676000000000002</v>
      </c>
      <c r="D398" s="41">
        <v>22.238</v>
      </c>
      <c r="E398" s="41">
        <v>48.82</v>
      </c>
      <c r="F398" s="41">
        <v>295.8</v>
      </c>
      <c r="G398" s="41" t="s">
        <v>2188</v>
      </c>
      <c r="H398" s="41">
        <v>143.30000000000001</v>
      </c>
    </row>
    <row r="399" spans="1:8" x14ac:dyDescent="0.15">
      <c r="A399" s="41" t="s">
        <v>2255</v>
      </c>
      <c r="B399" s="41" t="s">
        <v>2600</v>
      </c>
      <c r="C399" s="41" t="s">
        <v>2601</v>
      </c>
      <c r="D399" s="41">
        <v>22.911000000000001</v>
      </c>
      <c r="E399" s="41">
        <v>47.945</v>
      </c>
      <c r="F399" s="41">
        <v>297.8</v>
      </c>
      <c r="G399" s="41">
        <v>24.172000000000001</v>
      </c>
      <c r="H399" s="41">
        <v>120.2</v>
      </c>
    </row>
    <row r="400" spans="1:8" x14ac:dyDescent="0.15">
      <c r="A400" s="41" t="s">
        <v>2257</v>
      </c>
      <c r="B400" s="41" t="s">
        <v>2602</v>
      </c>
      <c r="C400" s="41">
        <v>35.886000000000003</v>
      </c>
      <c r="D400" s="41">
        <v>22.172999999999998</v>
      </c>
      <c r="E400" s="41">
        <v>47.283999999999999</v>
      </c>
      <c r="F400" s="41">
        <v>298.8</v>
      </c>
      <c r="G400" s="41">
        <v>23.727</v>
      </c>
      <c r="H400" s="41">
        <v>162.4</v>
      </c>
    </row>
    <row r="401" spans="1:8" x14ac:dyDescent="0.15">
      <c r="A401" s="41" t="s">
        <v>2259</v>
      </c>
      <c r="B401" s="41" t="s">
        <v>2603</v>
      </c>
      <c r="C401" s="41">
        <v>36.048999999999999</v>
      </c>
      <c r="D401" s="41">
        <v>22.776</v>
      </c>
      <c r="E401" s="41">
        <v>47.926000000000002</v>
      </c>
      <c r="F401" s="41" t="s">
        <v>2348</v>
      </c>
      <c r="G401" s="41">
        <v>23.748999999999999</v>
      </c>
      <c r="H401" s="41">
        <v>160.6</v>
      </c>
    </row>
    <row r="402" spans="1:8" x14ac:dyDescent="0.15">
      <c r="A402" s="41" t="s">
        <v>2297</v>
      </c>
      <c r="B402" s="41" t="s">
        <v>2604</v>
      </c>
      <c r="C402" s="41">
        <v>35.613</v>
      </c>
      <c r="D402" s="41">
        <v>22.327999999999999</v>
      </c>
      <c r="E402" s="41">
        <v>47.493000000000002</v>
      </c>
      <c r="F402" s="41">
        <v>297.8</v>
      </c>
      <c r="G402" s="41">
        <v>23.948</v>
      </c>
      <c r="H402" s="41">
        <v>162</v>
      </c>
    </row>
    <row r="403" spans="1:8" x14ac:dyDescent="0.15">
      <c r="A403" s="41" t="s">
        <v>2299</v>
      </c>
      <c r="B403" s="41" t="s">
        <v>2605</v>
      </c>
      <c r="C403" s="41">
        <v>35.853999999999999</v>
      </c>
      <c r="D403" s="41">
        <v>22.196000000000002</v>
      </c>
      <c r="E403" s="41">
        <v>47.408999999999999</v>
      </c>
      <c r="F403" s="41">
        <v>299.8</v>
      </c>
      <c r="G403" s="41">
        <v>23.809000000000001</v>
      </c>
      <c r="H403" s="41">
        <v>162.1</v>
      </c>
    </row>
    <row r="404" spans="1:8" x14ac:dyDescent="0.15">
      <c r="A404" s="41" t="s">
        <v>2301</v>
      </c>
      <c r="B404" s="41" t="s">
        <v>2606</v>
      </c>
      <c r="C404" s="41">
        <v>35.719000000000001</v>
      </c>
      <c r="D404" s="41">
        <v>22.257999999999999</v>
      </c>
      <c r="E404" s="41">
        <v>47.509</v>
      </c>
      <c r="F404" s="41">
        <v>299.8</v>
      </c>
      <c r="G404" s="41">
        <v>23.768999999999998</v>
      </c>
      <c r="H404" s="41">
        <v>162.1</v>
      </c>
    </row>
    <row r="405" spans="1:8" x14ac:dyDescent="0.15">
      <c r="A405" s="41" t="s">
        <v>2303</v>
      </c>
      <c r="B405" s="41" t="s">
        <v>2300</v>
      </c>
      <c r="C405" s="41">
        <v>35.732999999999997</v>
      </c>
      <c r="D405" s="41">
        <v>22.126999999999999</v>
      </c>
      <c r="E405" s="41">
        <v>47.408000000000001</v>
      </c>
      <c r="F405" s="41">
        <v>301.89999999999998</v>
      </c>
      <c r="G405" s="41">
        <v>24.048999999999999</v>
      </c>
      <c r="H405" s="41">
        <v>162</v>
      </c>
    </row>
    <row r="406" spans="1:8" x14ac:dyDescent="0.15">
      <c r="A406" s="41" t="s">
        <v>2305</v>
      </c>
      <c r="B406" s="41" t="s">
        <v>2607</v>
      </c>
      <c r="C406" s="41">
        <v>35.987000000000002</v>
      </c>
      <c r="D406" s="41">
        <v>22.286000000000001</v>
      </c>
      <c r="E406" s="41">
        <v>48.045999999999999</v>
      </c>
      <c r="F406" s="41">
        <v>302.89999999999998</v>
      </c>
      <c r="G406" s="41">
        <v>23.952999999999999</v>
      </c>
      <c r="H406" s="41">
        <v>160.9</v>
      </c>
    </row>
    <row r="407" spans="1:8" x14ac:dyDescent="0.15">
      <c r="A407" s="41" t="s">
        <v>2307</v>
      </c>
      <c r="B407" s="41" t="s">
        <v>2608</v>
      </c>
      <c r="C407" s="41">
        <v>35.633000000000003</v>
      </c>
      <c r="D407" s="41">
        <v>22.65</v>
      </c>
      <c r="E407" s="41">
        <v>47.395000000000003</v>
      </c>
      <c r="F407" s="41">
        <v>298.8</v>
      </c>
      <c r="G407" s="41">
        <v>24.071999999999999</v>
      </c>
      <c r="H407" s="41">
        <v>161.5</v>
      </c>
    </row>
    <row r="408" spans="1:8" x14ac:dyDescent="0.15">
      <c r="A408" s="41" t="s">
        <v>2309</v>
      </c>
      <c r="B408" s="41" t="s">
        <v>2609</v>
      </c>
      <c r="C408" s="41">
        <v>35.595999999999997</v>
      </c>
      <c r="D408" s="41">
        <v>22.122</v>
      </c>
      <c r="E408" s="41">
        <v>47.945999999999998</v>
      </c>
      <c r="F408" s="41">
        <v>302.89999999999998</v>
      </c>
      <c r="G408" s="41">
        <v>23.922000000000001</v>
      </c>
      <c r="H408" s="41">
        <v>161.69999999999999</v>
      </c>
    </row>
    <row r="409" spans="1:8" x14ac:dyDescent="0.15">
      <c r="A409" s="41" t="s">
        <v>2311</v>
      </c>
      <c r="B409" s="41" t="s">
        <v>2610</v>
      </c>
      <c r="C409" s="41">
        <v>35.621000000000002</v>
      </c>
      <c r="D409" s="41">
        <v>22.013000000000002</v>
      </c>
      <c r="E409" s="41">
        <v>47.374000000000002</v>
      </c>
      <c r="F409" s="41">
        <v>297.8</v>
      </c>
      <c r="G409" s="41">
        <v>24.297000000000001</v>
      </c>
      <c r="H409" s="41">
        <v>162.1</v>
      </c>
    </row>
    <row r="410" spans="1:8" x14ac:dyDescent="0.15">
      <c r="A410" s="41" t="s">
        <v>2313</v>
      </c>
      <c r="B410" s="41" t="s">
        <v>2611</v>
      </c>
      <c r="C410" s="41">
        <v>36.006999999999998</v>
      </c>
      <c r="D410" s="41">
        <v>22.134</v>
      </c>
      <c r="E410" s="41">
        <v>47.944000000000003</v>
      </c>
      <c r="F410" s="41">
        <v>301.89999999999998</v>
      </c>
      <c r="G410" s="41">
        <v>24.387</v>
      </c>
      <c r="H410" s="41">
        <v>160.6</v>
      </c>
    </row>
    <row r="411" spans="1:8" x14ac:dyDescent="0.15">
      <c r="A411" s="41" t="s">
        <v>2315</v>
      </c>
      <c r="B411" s="41" t="s">
        <v>2612</v>
      </c>
      <c r="C411" s="41">
        <v>35.753</v>
      </c>
      <c r="D411" s="41">
        <v>22.068000000000001</v>
      </c>
      <c r="E411" s="41">
        <v>47.533999999999999</v>
      </c>
      <c r="F411" s="41">
        <v>301.89999999999998</v>
      </c>
      <c r="G411" s="41">
        <v>23.937999999999999</v>
      </c>
      <c r="H411" s="41">
        <v>162.1</v>
      </c>
    </row>
    <row r="412" spans="1:8" x14ac:dyDescent="0.15">
      <c r="A412" s="41" t="s">
        <v>2318</v>
      </c>
      <c r="B412" s="41" t="s">
        <v>2613</v>
      </c>
      <c r="C412" s="41">
        <v>35.792999999999999</v>
      </c>
      <c r="D412" s="41">
        <v>22.190999999999999</v>
      </c>
      <c r="E412" s="41">
        <v>48.036999999999999</v>
      </c>
      <c r="F412" s="41">
        <v>296.8</v>
      </c>
      <c r="G412" s="41">
        <v>24.742000000000001</v>
      </c>
      <c r="H412" s="41">
        <v>160.30000000000001</v>
      </c>
    </row>
    <row r="413" spans="1:8" x14ac:dyDescent="0.15">
      <c r="A413" s="41" t="s">
        <v>2320</v>
      </c>
      <c r="B413" s="41" t="s">
        <v>2614</v>
      </c>
      <c r="C413" s="41">
        <v>35.798000000000002</v>
      </c>
      <c r="D413" s="41">
        <v>22.337</v>
      </c>
      <c r="E413" s="41">
        <v>47.856999999999999</v>
      </c>
      <c r="F413" s="41">
        <v>302.89999999999998</v>
      </c>
      <c r="G413" s="41">
        <v>24.096</v>
      </c>
      <c r="H413" s="41">
        <v>161.1</v>
      </c>
    </row>
    <row r="414" spans="1:8" x14ac:dyDescent="0.15">
      <c r="A414" s="41" t="s">
        <v>2322</v>
      </c>
      <c r="B414" s="41" t="s">
        <v>2615</v>
      </c>
      <c r="C414" s="41">
        <v>35.813000000000002</v>
      </c>
      <c r="D414" s="41">
        <v>22.437999999999999</v>
      </c>
      <c r="E414" s="41">
        <v>48.29</v>
      </c>
      <c r="F414" s="41">
        <v>299.8</v>
      </c>
      <c r="G414" s="41">
        <v>24.084</v>
      </c>
      <c r="H414" s="41">
        <v>160.4</v>
      </c>
    </row>
    <row r="415" spans="1:8" x14ac:dyDescent="0.15">
      <c r="A415" s="41" t="s">
        <v>423</v>
      </c>
    </row>
    <row r="416" spans="1:8" x14ac:dyDescent="0.15">
      <c r="A416" s="41" t="s">
        <v>424</v>
      </c>
    </row>
    <row r="417" spans="1:8" x14ac:dyDescent="0.15">
      <c r="A417" s="41" t="s">
        <v>425</v>
      </c>
    </row>
    <row r="418" spans="1:8" x14ac:dyDescent="0.15">
      <c r="A418" s="41" t="s">
        <v>426</v>
      </c>
    </row>
    <row r="419" spans="1:8" x14ac:dyDescent="0.15">
      <c r="A419" s="41" t="s">
        <v>2166</v>
      </c>
    </row>
    <row r="420" spans="1:8" x14ac:dyDescent="0.15">
      <c r="A420" s="42">
        <v>42848</v>
      </c>
    </row>
    <row r="421" spans="1:8" x14ac:dyDescent="0.15">
      <c r="A421" s="41" t="s">
        <v>428</v>
      </c>
    </row>
    <row r="422" spans="1:8" x14ac:dyDescent="0.15">
      <c r="A422" s="41" t="s">
        <v>429</v>
      </c>
    </row>
    <row r="423" spans="1:8" x14ac:dyDescent="0.15">
      <c r="A423" s="41" t="s">
        <v>430</v>
      </c>
    </row>
    <row r="424" spans="1:8" x14ac:dyDescent="0.15">
      <c r="A424" s="41" t="s">
        <v>2616</v>
      </c>
    </row>
    <row r="425" spans="1:8" x14ac:dyDescent="0.15">
      <c r="A425" s="41" t="s">
        <v>2617</v>
      </c>
    </row>
    <row r="426" spans="1:8" x14ac:dyDescent="0.15">
      <c r="A426" s="41" t="s">
        <v>2618</v>
      </c>
    </row>
    <row r="427" spans="1:8" x14ac:dyDescent="0.15">
      <c r="B427" s="41" t="s">
        <v>2169</v>
      </c>
      <c r="C427" s="41" t="s">
        <v>2619</v>
      </c>
    </row>
    <row r="428" spans="1:8" x14ac:dyDescent="0.15">
      <c r="B428" s="41" t="s">
        <v>2171</v>
      </c>
      <c r="C428" s="41" t="s">
        <v>2172</v>
      </c>
      <c r="D428" s="41" t="s">
        <v>2173</v>
      </c>
      <c r="E428" s="41" t="s">
        <v>2174</v>
      </c>
      <c r="F428" s="41" t="s">
        <v>2175</v>
      </c>
      <c r="G428" s="41" t="s">
        <v>2176</v>
      </c>
      <c r="H428" s="41" t="s">
        <v>2177</v>
      </c>
    </row>
    <row r="429" spans="1:8" x14ac:dyDescent="0.15">
      <c r="A429" s="41" t="s">
        <v>2178</v>
      </c>
      <c r="B429" s="41" t="s">
        <v>227</v>
      </c>
      <c r="C429" s="41">
        <v>36.47</v>
      </c>
      <c r="D429" s="41">
        <v>22.561</v>
      </c>
      <c r="E429" s="41">
        <v>49.052999999999997</v>
      </c>
      <c r="F429" s="41">
        <v>290.89999999999998</v>
      </c>
      <c r="G429" s="41">
        <v>24.596</v>
      </c>
    </row>
    <row r="430" spans="1:8" x14ac:dyDescent="0.15">
      <c r="A430" s="41" t="s">
        <v>2179</v>
      </c>
      <c r="B430" s="41" t="s">
        <v>2620</v>
      </c>
      <c r="D430" s="41">
        <v>24.247</v>
      </c>
      <c r="E430" s="41">
        <v>52.274999999999999</v>
      </c>
      <c r="F430" s="41">
        <v>251</v>
      </c>
      <c r="G430" s="41">
        <v>26.385999999999999</v>
      </c>
      <c r="H430" s="41">
        <v>138.69999999999999</v>
      </c>
    </row>
    <row r="431" spans="1:8" x14ac:dyDescent="0.15">
      <c r="A431" s="41" t="s">
        <v>2181</v>
      </c>
      <c r="B431" s="41" t="s">
        <v>2621</v>
      </c>
      <c r="C431" s="41">
        <v>37.603000000000002</v>
      </c>
      <c r="D431" s="41">
        <v>24.577000000000002</v>
      </c>
      <c r="E431" s="41" t="s">
        <v>2622</v>
      </c>
      <c r="F431" s="41">
        <v>127.5</v>
      </c>
      <c r="G431" s="41">
        <v>39.118000000000002</v>
      </c>
      <c r="H431" s="41">
        <v>115.8</v>
      </c>
    </row>
    <row r="432" spans="1:8" x14ac:dyDescent="0.15">
      <c r="A432" s="41" t="s">
        <v>2184</v>
      </c>
      <c r="B432" s="41" t="s">
        <v>2623</v>
      </c>
      <c r="C432" s="41">
        <v>58.134999999999998</v>
      </c>
      <c r="D432" s="41">
        <v>39.290999999999997</v>
      </c>
      <c r="E432" s="41" t="s">
        <v>2624</v>
      </c>
      <c r="F432" s="41">
        <v>108.8</v>
      </c>
      <c r="G432" s="41">
        <v>46.87</v>
      </c>
      <c r="H432" s="41">
        <v>91.3</v>
      </c>
    </row>
    <row r="433" spans="1:8" x14ac:dyDescent="0.15">
      <c r="A433" s="41" t="s">
        <v>2189</v>
      </c>
      <c r="B433" s="41" t="s">
        <v>2625</v>
      </c>
      <c r="C433" s="41">
        <v>54.649000000000001</v>
      </c>
      <c r="D433" s="41">
        <v>42.072000000000003</v>
      </c>
      <c r="E433" s="41" t="s">
        <v>2626</v>
      </c>
      <c r="F433" s="41">
        <v>101</v>
      </c>
      <c r="G433" s="41">
        <v>38.984999999999999</v>
      </c>
      <c r="H433" s="41">
        <v>92.1</v>
      </c>
    </row>
    <row r="434" spans="1:8" x14ac:dyDescent="0.15">
      <c r="A434" s="41" t="s">
        <v>2191</v>
      </c>
      <c r="B434" s="41" t="s">
        <v>2627</v>
      </c>
      <c r="C434" s="41">
        <v>51.73</v>
      </c>
      <c r="D434" s="41">
        <v>36.979999999999997</v>
      </c>
      <c r="E434" s="41" t="s">
        <v>2628</v>
      </c>
      <c r="F434" s="41">
        <v>99.9</v>
      </c>
      <c r="G434" s="41">
        <v>36.712000000000003</v>
      </c>
      <c r="H434" s="41">
        <v>101.8</v>
      </c>
    </row>
    <row r="435" spans="1:8" x14ac:dyDescent="0.15">
      <c r="A435" s="41" t="s">
        <v>2193</v>
      </c>
      <c r="B435" s="41" t="s">
        <v>2629</v>
      </c>
      <c r="C435" s="41">
        <v>54.825000000000003</v>
      </c>
      <c r="D435" s="41">
        <v>33.450000000000003</v>
      </c>
      <c r="E435" s="41">
        <v>51.1</v>
      </c>
      <c r="F435" s="41">
        <v>280.60000000000002</v>
      </c>
      <c r="G435" s="41">
        <v>26.189</v>
      </c>
      <c r="H435" s="41">
        <v>126.6</v>
      </c>
    </row>
    <row r="436" spans="1:8" x14ac:dyDescent="0.15">
      <c r="A436" s="41" t="s">
        <v>2198</v>
      </c>
      <c r="B436" s="41" t="s">
        <v>2630</v>
      </c>
      <c r="C436" s="41">
        <v>37.168999999999997</v>
      </c>
      <c r="D436" s="41">
        <v>22.847999999999999</v>
      </c>
      <c r="E436" s="41">
        <v>49.581000000000003</v>
      </c>
      <c r="F436" s="41">
        <v>285.2</v>
      </c>
      <c r="G436" s="41">
        <v>24.853999999999999</v>
      </c>
      <c r="H436" s="41">
        <v>155.9</v>
      </c>
    </row>
    <row r="437" spans="1:8" x14ac:dyDescent="0.15">
      <c r="A437" s="41" t="s">
        <v>2200</v>
      </c>
      <c r="B437" s="41" t="s">
        <v>2631</v>
      </c>
      <c r="C437" s="41">
        <v>36.776000000000003</v>
      </c>
      <c r="D437" s="41" t="s">
        <v>2632</v>
      </c>
      <c r="E437" s="41">
        <v>49.072000000000003</v>
      </c>
      <c r="F437" s="41">
        <v>288.89999999999998</v>
      </c>
      <c r="G437" s="41">
        <v>24.844000000000001</v>
      </c>
      <c r="H437" s="41">
        <v>157.30000000000001</v>
      </c>
    </row>
    <row r="438" spans="1:8" x14ac:dyDescent="0.15">
      <c r="A438" s="41" t="s">
        <v>2203</v>
      </c>
      <c r="B438" s="41" t="s">
        <v>2633</v>
      </c>
      <c r="C438" s="41">
        <v>36.591000000000001</v>
      </c>
      <c r="D438" s="41">
        <v>23.117999999999999</v>
      </c>
      <c r="E438" s="41">
        <v>49.094999999999999</v>
      </c>
      <c r="F438" s="41" t="s">
        <v>2634</v>
      </c>
      <c r="G438" s="41">
        <v>24.728999999999999</v>
      </c>
      <c r="H438" s="41">
        <v>156.9</v>
      </c>
    </row>
    <row r="439" spans="1:8" x14ac:dyDescent="0.15">
      <c r="A439" s="41" t="s">
        <v>2206</v>
      </c>
      <c r="B439" s="41" t="s">
        <v>2635</v>
      </c>
      <c r="C439" s="41">
        <v>36.58</v>
      </c>
      <c r="D439" s="41">
        <v>22.645</v>
      </c>
      <c r="E439" s="41" t="s">
        <v>2636</v>
      </c>
      <c r="F439" s="41">
        <v>282.39999999999998</v>
      </c>
      <c r="G439" s="41">
        <v>25.073</v>
      </c>
      <c r="H439" s="41">
        <v>157.1</v>
      </c>
    </row>
    <row r="440" spans="1:8" x14ac:dyDescent="0.15">
      <c r="A440" s="41" t="s">
        <v>2208</v>
      </c>
      <c r="B440" s="41" t="s">
        <v>2637</v>
      </c>
      <c r="C440" s="41" t="s">
        <v>2638</v>
      </c>
      <c r="D440" s="41">
        <v>22.606000000000002</v>
      </c>
      <c r="E440" s="41">
        <v>49.072000000000003</v>
      </c>
      <c r="F440" s="41">
        <v>283.39999999999998</v>
      </c>
      <c r="G440" s="41">
        <v>24.870999999999999</v>
      </c>
      <c r="H440" s="41">
        <v>157.5</v>
      </c>
    </row>
    <row r="441" spans="1:8" x14ac:dyDescent="0.15">
      <c r="A441" s="41" t="s">
        <v>2210</v>
      </c>
      <c r="B441" s="41" t="s">
        <v>2639</v>
      </c>
      <c r="C441" s="41">
        <v>36.619999999999997</v>
      </c>
      <c r="D441" s="41">
        <v>22.577999999999999</v>
      </c>
      <c r="E441" s="41">
        <v>49.069000000000003</v>
      </c>
      <c r="F441" s="41">
        <v>287.10000000000002</v>
      </c>
      <c r="G441" s="41">
        <v>24.616</v>
      </c>
      <c r="H441" s="41">
        <v>157.69999999999999</v>
      </c>
    </row>
    <row r="442" spans="1:8" x14ac:dyDescent="0.15">
      <c r="A442" s="41" t="s">
        <v>2212</v>
      </c>
      <c r="B442" s="41" t="s">
        <v>2640</v>
      </c>
      <c r="C442" s="41">
        <v>36.692999999999998</v>
      </c>
      <c r="D442" s="41">
        <v>22.751000000000001</v>
      </c>
      <c r="E442" s="41">
        <v>49.140999999999998</v>
      </c>
      <c r="F442" s="41">
        <v>287.10000000000002</v>
      </c>
      <c r="G442" s="41" t="s">
        <v>2641</v>
      </c>
      <c r="H442" s="41">
        <v>157.30000000000001</v>
      </c>
    </row>
    <row r="443" spans="1:8" x14ac:dyDescent="0.15">
      <c r="A443" s="41" t="s">
        <v>2214</v>
      </c>
      <c r="B443" s="41" t="s">
        <v>2642</v>
      </c>
      <c r="C443" s="41">
        <v>36.792000000000002</v>
      </c>
      <c r="D443" s="41">
        <v>22.684000000000001</v>
      </c>
      <c r="E443" s="41">
        <v>49.338999999999999</v>
      </c>
      <c r="F443" s="41">
        <v>285.2</v>
      </c>
      <c r="G443" s="41">
        <v>24.619</v>
      </c>
      <c r="H443" s="41">
        <v>157</v>
      </c>
    </row>
    <row r="444" spans="1:8" x14ac:dyDescent="0.15">
      <c r="A444" s="41" t="s">
        <v>2244</v>
      </c>
      <c r="B444" s="41" t="s">
        <v>2643</v>
      </c>
      <c r="C444" s="41">
        <v>36.656999999999996</v>
      </c>
      <c r="D444" s="41">
        <v>22.654</v>
      </c>
      <c r="E444" s="41">
        <v>49.140999999999998</v>
      </c>
      <c r="F444" s="41">
        <v>285.2</v>
      </c>
      <c r="G444" s="41">
        <v>24.619</v>
      </c>
      <c r="H444" s="41">
        <v>157.5</v>
      </c>
    </row>
    <row r="445" spans="1:8" x14ac:dyDescent="0.15">
      <c r="A445" s="41" t="s">
        <v>2246</v>
      </c>
      <c r="B445" s="41" t="s">
        <v>2644</v>
      </c>
      <c r="C445" s="41">
        <v>36.680999999999997</v>
      </c>
      <c r="D445" s="41">
        <v>22.742999999999999</v>
      </c>
      <c r="E445" s="41">
        <v>49.603000000000002</v>
      </c>
      <c r="F445" s="41">
        <v>280.60000000000002</v>
      </c>
      <c r="G445" s="41">
        <v>25.106999999999999</v>
      </c>
      <c r="H445" s="41">
        <v>156.19999999999999</v>
      </c>
    </row>
    <row r="446" spans="1:8" x14ac:dyDescent="0.15">
      <c r="A446" s="41" t="s">
        <v>2248</v>
      </c>
      <c r="B446" s="41" t="s">
        <v>2645</v>
      </c>
      <c r="C446" s="41">
        <v>36.898000000000003</v>
      </c>
      <c r="D446" s="41">
        <v>22.940999999999999</v>
      </c>
      <c r="E446" s="41">
        <v>49.335000000000001</v>
      </c>
      <c r="F446" s="41">
        <v>279.7</v>
      </c>
      <c r="G446" s="41">
        <v>24.626999999999999</v>
      </c>
      <c r="H446" s="41">
        <v>156.6</v>
      </c>
    </row>
    <row r="447" spans="1:8" x14ac:dyDescent="0.15">
      <c r="A447" s="41" t="s">
        <v>2251</v>
      </c>
      <c r="B447" s="41" t="s">
        <v>2646</v>
      </c>
      <c r="C447" s="41">
        <v>36.951999999999998</v>
      </c>
      <c r="D447" s="41">
        <v>22.704000000000001</v>
      </c>
      <c r="E447" s="41">
        <v>49.325000000000003</v>
      </c>
      <c r="F447" s="41">
        <v>284.3</v>
      </c>
      <c r="G447" s="41">
        <v>24.878</v>
      </c>
      <c r="H447" s="41">
        <v>156.5</v>
      </c>
    </row>
    <row r="448" spans="1:8" x14ac:dyDescent="0.15">
      <c r="A448" s="41" t="s">
        <v>2253</v>
      </c>
      <c r="B448" s="41" t="s">
        <v>2647</v>
      </c>
      <c r="C448" s="41">
        <v>37.006999999999998</v>
      </c>
      <c r="D448" s="41">
        <v>23.004000000000001</v>
      </c>
      <c r="E448" s="41">
        <v>49.484000000000002</v>
      </c>
      <c r="F448" s="41">
        <v>283.39999999999998</v>
      </c>
      <c r="G448" s="41">
        <v>24.608000000000001</v>
      </c>
      <c r="H448" s="41">
        <v>156.30000000000001</v>
      </c>
    </row>
    <row r="449" spans="1:8" x14ac:dyDescent="0.15">
      <c r="A449" s="41" t="s">
        <v>2255</v>
      </c>
      <c r="B449" s="41" t="s">
        <v>2648</v>
      </c>
      <c r="C449" s="41">
        <v>36.966000000000001</v>
      </c>
      <c r="D449" s="41">
        <v>22.786000000000001</v>
      </c>
      <c r="E449" s="41">
        <v>49.493000000000002</v>
      </c>
      <c r="F449" s="41">
        <v>284.3</v>
      </c>
      <c r="G449" s="41">
        <v>24.838999999999999</v>
      </c>
      <c r="H449" s="41">
        <v>156.30000000000001</v>
      </c>
    </row>
    <row r="450" spans="1:8" x14ac:dyDescent="0.15">
      <c r="A450" s="41" t="s">
        <v>2257</v>
      </c>
      <c r="B450" s="41" t="s">
        <v>2649</v>
      </c>
      <c r="C450" s="41">
        <v>37.008000000000003</v>
      </c>
      <c r="D450" s="41">
        <v>22.835000000000001</v>
      </c>
      <c r="E450" s="41">
        <v>49.905000000000001</v>
      </c>
      <c r="F450" s="41">
        <v>283.39999999999998</v>
      </c>
      <c r="G450" s="41" t="s">
        <v>2188</v>
      </c>
      <c r="H450" s="41">
        <v>140.80000000000001</v>
      </c>
    </row>
    <row r="451" spans="1:8" x14ac:dyDescent="0.15">
      <c r="A451" s="41" t="s">
        <v>2259</v>
      </c>
      <c r="B451" s="41" t="s">
        <v>2650</v>
      </c>
      <c r="D451" s="41">
        <v>24.379000000000001</v>
      </c>
      <c r="E451" s="41">
        <v>51.167000000000002</v>
      </c>
      <c r="F451" s="41">
        <v>279.7</v>
      </c>
      <c r="G451" s="41">
        <v>25.603000000000002</v>
      </c>
      <c r="H451" s="41">
        <v>109.7</v>
      </c>
    </row>
    <row r="452" spans="1:8" x14ac:dyDescent="0.15">
      <c r="A452" s="41" t="s">
        <v>2297</v>
      </c>
      <c r="B452" s="41" t="s">
        <v>2651</v>
      </c>
      <c r="C452" s="41">
        <v>37.512999999999998</v>
      </c>
      <c r="D452" s="41">
        <v>23.369</v>
      </c>
      <c r="E452" s="41">
        <v>49.966000000000001</v>
      </c>
      <c r="F452" s="41">
        <v>287.10000000000002</v>
      </c>
      <c r="G452" s="41">
        <v>25.367999999999999</v>
      </c>
      <c r="H452" s="41">
        <v>153.80000000000001</v>
      </c>
    </row>
    <row r="453" spans="1:8" x14ac:dyDescent="0.15">
      <c r="A453" s="41" t="s">
        <v>2299</v>
      </c>
      <c r="B453" s="41" t="s">
        <v>2652</v>
      </c>
      <c r="C453" s="41">
        <v>37.366</v>
      </c>
      <c r="D453" s="41">
        <v>23.157</v>
      </c>
      <c r="E453" s="41">
        <v>49.81</v>
      </c>
      <c r="F453" s="41">
        <v>287.10000000000002</v>
      </c>
      <c r="G453" s="41">
        <v>25.001999999999999</v>
      </c>
      <c r="H453" s="41">
        <v>154.80000000000001</v>
      </c>
    </row>
    <row r="454" spans="1:8" x14ac:dyDescent="0.15">
      <c r="A454" s="41" t="s">
        <v>2301</v>
      </c>
      <c r="B454" s="41" t="s">
        <v>2653</v>
      </c>
      <c r="C454" s="41">
        <v>37.320999999999998</v>
      </c>
      <c r="D454" s="41">
        <v>23.111999999999998</v>
      </c>
      <c r="E454" s="41">
        <v>49.68</v>
      </c>
      <c r="F454" s="41">
        <v>288</v>
      </c>
      <c r="G454" s="41">
        <v>25.007000000000001</v>
      </c>
      <c r="H454" s="41">
        <v>155.1</v>
      </c>
    </row>
    <row r="455" spans="1:8" x14ac:dyDescent="0.15">
      <c r="A455" s="41" t="s">
        <v>2303</v>
      </c>
      <c r="B455" s="41" t="s">
        <v>2654</v>
      </c>
      <c r="C455" s="41">
        <v>37.319000000000003</v>
      </c>
      <c r="D455" s="41">
        <v>23.132000000000001</v>
      </c>
      <c r="E455" s="41">
        <v>49.734999999999999</v>
      </c>
      <c r="F455" s="41">
        <v>289.89999999999998</v>
      </c>
      <c r="G455" s="41">
        <v>25.012</v>
      </c>
      <c r="H455" s="41">
        <v>155</v>
      </c>
    </row>
    <row r="456" spans="1:8" x14ac:dyDescent="0.15">
      <c r="A456" s="41" t="s">
        <v>2305</v>
      </c>
      <c r="B456" s="41" t="s">
        <v>2655</v>
      </c>
      <c r="C456" s="41">
        <v>37.395000000000003</v>
      </c>
      <c r="D456" s="41">
        <v>23.227</v>
      </c>
      <c r="E456" s="41">
        <v>49.872</v>
      </c>
      <c r="F456" s="41">
        <v>285.2</v>
      </c>
      <c r="G456" s="41">
        <v>24.895</v>
      </c>
      <c r="H456" s="41">
        <v>154.80000000000001</v>
      </c>
    </row>
    <row r="457" spans="1:8" x14ac:dyDescent="0.15">
      <c r="A457" s="41" t="s">
        <v>2307</v>
      </c>
      <c r="B457" s="41" t="s">
        <v>2656</v>
      </c>
      <c r="C457" s="41">
        <v>37.390999999999998</v>
      </c>
      <c r="D457" s="41">
        <v>23.195</v>
      </c>
      <c r="E457" s="41">
        <v>50.304000000000002</v>
      </c>
      <c r="F457" s="41">
        <v>288.89999999999998</v>
      </c>
      <c r="G457" s="41">
        <v>25.314</v>
      </c>
      <c r="H457" s="41">
        <v>153.9</v>
      </c>
    </row>
    <row r="458" spans="1:8" x14ac:dyDescent="0.15">
      <c r="A458" s="41" t="s">
        <v>2309</v>
      </c>
      <c r="B458" s="41" t="s">
        <v>2657</v>
      </c>
      <c r="C458" s="41">
        <v>37.29</v>
      </c>
      <c r="D458" s="41">
        <v>23.172000000000001</v>
      </c>
      <c r="E458" s="41">
        <v>50.070999999999998</v>
      </c>
      <c r="F458" s="41">
        <v>288</v>
      </c>
      <c r="G458" s="41">
        <v>25.056999999999999</v>
      </c>
      <c r="H458" s="41">
        <v>154.6</v>
      </c>
    </row>
    <row r="459" spans="1:8" x14ac:dyDescent="0.15">
      <c r="A459" s="41" t="s">
        <v>2311</v>
      </c>
      <c r="B459" s="41" t="s">
        <v>2658</v>
      </c>
      <c r="C459" s="41">
        <v>37.287999999999997</v>
      </c>
      <c r="D459" s="41">
        <v>23.315999999999999</v>
      </c>
      <c r="E459" s="41">
        <v>49.860999999999997</v>
      </c>
      <c r="F459" s="41">
        <v>287.10000000000002</v>
      </c>
      <c r="G459" s="41">
        <v>25.03</v>
      </c>
      <c r="H459" s="41">
        <v>154.69999999999999</v>
      </c>
    </row>
    <row r="460" spans="1:8" x14ac:dyDescent="0.15">
      <c r="A460" s="41" t="s">
        <v>2313</v>
      </c>
      <c r="B460" s="41" t="s">
        <v>2659</v>
      </c>
      <c r="C460" s="41">
        <v>37.414999999999999</v>
      </c>
      <c r="D460" s="41">
        <v>23.335999999999999</v>
      </c>
      <c r="E460" s="41">
        <v>50.006</v>
      </c>
      <c r="F460" s="41">
        <v>288</v>
      </c>
      <c r="G460" s="41">
        <v>25.021000000000001</v>
      </c>
      <c r="H460" s="41">
        <v>154.30000000000001</v>
      </c>
    </row>
    <row r="461" spans="1:8" x14ac:dyDescent="0.15">
      <c r="A461" s="41" t="s">
        <v>2315</v>
      </c>
      <c r="B461" s="41" t="s">
        <v>2660</v>
      </c>
      <c r="C461" s="41">
        <v>37.347999999999999</v>
      </c>
      <c r="D461" s="41">
        <v>23.228999999999999</v>
      </c>
      <c r="E461" s="41">
        <v>49.835000000000001</v>
      </c>
      <c r="F461" s="41">
        <v>288</v>
      </c>
      <c r="G461" s="41">
        <v>25.010999999999999</v>
      </c>
      <c r="H461" s="41">
        <v>154.69999999999999</v>
      </c>
    </row>
    <row r="462" spans="1:8" x14ac:dyDescent="0.15">
      <c r="A462" s="41" t="s">
        <v>2318</v>
      </c>
      <c r="B462" s="41" t="s">
        <v>2661</v>
      </c>
      <c r="C462" s="41">
        <v>37.253</v>
      </c>
      <c r="D462" s="41">
        <v>23.466999999999999</v>
      </c>
      <c r="E462" s="41">
        <v>49.890999999999998</v>
      </c>
      <c r="F462" s="41">
        <v>286.10000000000002</v>
      </c>
      <c r="G462" s="41">
        <v>25.173999999999999</v>
      </c>
      <c r="H462" s="41">
        <v>154.30000000000001</v>
      </c>
    </row>
    <row r="463" spans="1:8" x14ac:dyDescent="0.15">
      <c r="A463" s="41" t="s">
        <v>2320</v>
      </c>
      <c r="B463" s="41" t="s">
        <v>2662</v>
      </c>
      <c r="C463" s="41">
        <v>37.447000000000003</v>
      </c>
      <c r="D463" s="41">
        <v>23.309000000000001</v>
      </c>
      <c r="E463" s="41">
        <v>50.16</v>
      </c>
      <c r="F463" s="41">
        <v>286.10000000000002</v>
      </c>
      <c r="G463" s="41">
        <v>25.015000000000001</v>
      </c>
      <c r="H463" s="41">
        <v>154.19999999999999</v>
      </c>
    </row>
    <row r="464" spans="1:8" x14ac:dyDescent="0.15">
      <c r="A464" s="41" t="s">
        <v>423</v>
      </c>
    </row>
    <row r="465" spans="1:8" x14ac:dyDescent="0.15">
      <c r="A465" s="41" t="s">
        <v>424</v>
      </c>
    </row>
    <row r="466" spans="1:8" x14ac:dyDescent="0.15">
      <c r="A466" s="41" t="s">
        <v>425</v>
      </c>
    </row>
    <row r="467" spans="1:8" x14ac:dyDescent="0.15">
      <c r="A467" s="41" t="s">
        <v>426</v>
      </c>
    </row>
    <row r="468" spans="1:8" x14ac:dyDescent="0.15">
      <c r="A468" s="41" t="s">
        <v>2166</v>
      </c>
    </row>
    <row r="469" spans="1:8" x14ac:dyDescent="0.15">
      <c r="A469" s="42">
        <v>42848</v>
      </c>
    </row>
    <row r="470" spans="1:8" x14ac:dyDescent="0.15">
      <c r="A470" s="41" t="s">
        <v>428</v>
      </c>
    </row>
    <row r="471" spans="1:8" x14ac:dyDescent="0.15">
      <c r="A471" s="41" t="s">
        <v>429</v>
      </c>
    </row>
    <row r="472" spans="1:8" x14ac:dyDescent="0.15">
      <c r="A472" s="41" t="s">
        <v>430</v>
      </c>
    </row>
    <row r="473" spans="1:8" x14ac:dyDescent="0.15">
      <c r="A473" s="41" t="s">
        <v>2663</v>
      </c>
    </row>
    <row r="474" spans="1:8" x14ac:dyDescent="0.15">
      <c r="A474" s="41" t="s">
        <v>2664</v>
      </c>
    </row>
    <row r="475" spans="1:8" x14ac:dyDescent="0.15">
      <c r="A475" s="41" t="s">
        <v>2665</v>
      </c>
    </row>
    <row r="476" spans="1:8" x14ac:dyDescent="0.15">
      <c r="B476" s="41" t="s">
        <v>2169</v>
      </c>
      <c r="C476" s="41" t="s">
        <v>2666</v>
      </c>
    </row>
    <row r="477" spans="1:8" x14ac:dyDescent="0.15">
      <c r="B477" s="41" t="s">
        <v>2171</v>
      </c>
      <c r="C477" s="41" t="s">
        <v>2172</v>
      </c>
      <c r="D477" s="41" t="s">
        <v>2173</v>
      </c>
      <c r="E477" s="41" t="s">
        <v>2174</v>
      </c>
      <c r="F477" s="41" t="s">
        <v>2175</v>
      </c>
      <c r="G477" s="41" t="s">
        <v>2176</v>
      </c>
      <c r="H477" s="41" t="s">
        <v>2177</v>
      </c>
    </row>
    <row r="478" spans="1:8" x14ac:dyDescent="0.15">
      <c r="A478" s="41" t="s">
        <v>2178</v>
      </c>
      <c r="B478" s="41" t="s">
        <v>120</v>
      </c>
      <c r="C478" s="41">
        <v>35.917999999999999</v>
      </c>
      <c r="D478" s="41">
        <v>22.181999999999999</v>
      </c>
      <c r="E478" s="41">
        <v>48.316000000000003</v>
      </c>
      <c r="F478" s="41">
        <v>293.8</v>
      </c>
      <c r="G478" s="41">
        <v>24.024999999999999</v>
      </c>
    </row>
    <row r="479" spans="1:8" x14ac:dyDescent="0.15">
      <c r="A479" s="41" t="s">
        <v>2179</v>
      </c>
      <c r="B479" s="41" t="s">
        <v>2667</v>
      </c>
      <c r="D479" s="41">
        <v>22.876999999999999</v>
      </c>
      <c r="E479" s="41">
        <v>51.192</v>
      </c>
      <c r="F479" s="41">
        <v>273.60000000000002</v>
      </c>
      <c r="G479" s="41">
        <v>24.777999999999999</v>
      </c>
      <c r="H479" s="41">
        <v>143.6</v>
      </c>
    </row>
    <row r="480" spans="1:8" x14ac:dyDescent="0.15">
      <c r="A480" s="41" t="s">
        <v>2181</v>
      </c>
      <c r="B480" s="41" t="s">
        <v>2668</v>
      </c>
      <c r="C480" s="41">
        <v>36.274999999999999</v>
      </c>
      <c r="D480" s="41">
        <v>26.545999999999999</v>
      </c>
      <c r="E480" s="41" t="s">
        <v>2669</v>
      </c>
      <c r="F480" s="41">
        <v>124.2</v>
      </c>
      <c r="G480" s="41">
        <v>41.042000000000002</v>
      </c>
      <c r="H480" s="41">
        <v>117.9</v>
      </c>
    </row>
    <row r="481" spans="1:8" x14ac:dyDescent="0.15">
      <c r="A481" s="41" t="s">
        <v>2184</v>
      </c>
      <c r="B481" s="41" t="s">
        <v>2670</v>
      </c>
      <c r="C481" s="41">
        <v>59.203000000000003</v>
      </c>
      <c r="D481" s="41">
        <v>37.737000000000002</v>
      </c>
      <c r="E481" s="41" t="s">
        <v>2269</v>
      </c>
      <c r="F481" s="41">
        <v>123.5</v>
      </c>
      <c r="G481" s="41">
        <v>44.265000000000001</v>
      </c>
      <c r="H481" s="41">
        <v>93.4</v>
      </c>
    </row>
    <row r="482" spans="1:8" x14ac:dyDescent="0.15">
      <c r="A482" s="41" t="s">
        <v>2189</v>
      </c>
      <c r="B482" s="41" t="s">
        <v>2671</v>
      </c>
      <c r="C482" s="41" t="s">
        <v>2672</v>
      </c>
      <c r="D482" s="41">
        <v>41.045999999999999</v>
      </c>
      <c r="E482" s="41" t="s">
        <v>2673</v>
      </c>
      <c r="F482" s="41">
        <v>104.3</v>
      </c>
      <c r="G482" s="41">
        <v>41.783999999999999</v>
      </c>
      <c r="H482" s="41">
        <v>91</v>
      </c>
    </row>
    <row r="483" spans="1:8" x14ac:dyDescent="0.15">
      <c r="A483" s="41" t="s">
        <v>2191</v>
      </c>
      <c r="B483" s="41" t="s">
        <v>2674</v>
      </c>
      <c r="C483" s="41">
        <v>54.865000000000002</v>
      </c>
      <c r="D483" s="41">
        <v>35.875</v>
      </c>
      <c r="E483" s="41" t="s">
        <v>2675</v>
      </c>
      <c r="F483" s="41">
        <v>130.9</v>
      </c>
      <c r="G483" s="41">
        <v>37.883000000000003</v>
      </c>
      <c r="H483" s="41">
        <v>101</v>
      </c>
    </row>
    <row r="484" spans="1:8" x14ac:dyDescent="0.15">
      <c r="A484" s="41" t="s">
        <v>2193</v>
      </c>
      <c r="B484" s="41" t="s">
        <v>2676</v>
      </c>
      <c r="C484" s="41">
        <v>55.677999999999997</v>
      </c>
      <c r="D484" s="41">
        <v>34.356999999999999</v>
      </c>
      <c r="E484" s="41">
        <v>50.622</v>
      </c>
      <c r="F484" s="41">
        <v>282.39999999999998</v>
      </c>
      <c r="G484" s="41">
        <v>26.545999999999999</v>
      </c>
      <c r="H484" s="41">
        <v>125.3</v>
      </c>
    </row>
    <row r="485" spans="1:8" x14ac:dyDescent="0.15">
      <c r="A485" s="41" t="s">
        <v>2198</v>
      </c>
      <c r="B485" s="41" t="s">
        <v>2677</v>
      </c>
      <c r="C485" s="41">
        <v>36.750999999999998</v>
      </c>
      <c r="D485" s="41">
        <v>22.728999999999999</v>
      </c>
      <c r="E485" s="41">
        <v>48.872</v>
      </c>
      <c r="F485" s="41">
        <v>291.8</v>
      </c>
      <c r="G485" s="41">
        <v>24.315999999999999</v>
      </c>
      <c r="H485" s="41">
        <v>158</v>
      </c>
    </row>
    <row r="486" spans="1:8" x14ac:dyDescent="0.15">
      <c r="A486" s="41" t="s">
        <v>2200</v>
      </c>
      <c r="B486" s="41" t="s">
        <v>2678</v>
      </c>
      <c r="C486" s="41">
        <v>35.984999999999999</v>
      </c>
      <c r="D486" s="41">
        <v>22.449000000000002</v>
      </c>
      <c r="E486" s="41">
        <v>48.55</v>
      </c>
      <c r="F486" s="41">
        <v>291.8</v>
      </c>
      <c r="G486" s="41">
        <v>24.437000000000001</v>
      </c>
      <c r="H486" s="41">
        <v>159.5</v>
      </c>
    </row>
    <row r="487" spans="1:8" x14ac:dyDescent="0.15">
      <c r="A487" s="41" t="s">
        <v>2203</v>
      </c>
      <c r="B487" s="41" t="s">
        <v>2679</v>
      </c>
      <c r="C487" s="41">
        <v>36.018999999999998</v>
      </c>
      <c r="D487" s="41" t="s">
        <v>2680</v>
      </c>
      <c r="E487" s="41">
        <v>48.529000000000003</v>
      </c>
      <c r="F487" s="41" t="s">
        <v>2681</v>
      </c>
      <c r="G487" s="41" t="s">
        <v>2682</v>
      </c>
      <c r="H487" s="41">
        <v>160.30000000000001</v>
      </c>
    </row>
    <row r="488" spans="1:8" x14ac:dyDescent="0.15">
      <c r="A488" s="41" t="s">
        <v>2206</v>
      </c>
      <c r="B488" s="41" t="s">
        <v>2683</v>
      </c>
      <c r="C488" s="41">
        <v>35.927</v>
      </c>
      <c r="D488" s="41">
        <v>22.239000000000001</v>
      </c>
      <c r="E488" s="41">
        <v>48.426000000000002</v>
      </c>
      <c r="F488" s="41">
        <v>291.8</v>
      </c>
      <c r="G488" s="41">
        <v>24.198</v>
      </c>
      <c r="H488" s="41">
        <v>160.19999999999999</v>
      </c>
    </row>
    <row r="489" spans="1:8" x14ac:dyDescent="0.15">
      <c r="A489" s="41" t="s">
        <v>2208</v>
      </c>
      <c r="B489" s="41" t="s">
        <v>2684</v>
      </c>
      <c r="C489" s="41">
        <v>35.942</v>
      </c>
      <c r="D489" s="41">
        <v>22.37</v>
      </c>
      <c r="E489" s="41">
        <v>48.356000000000002</v>
      </c>
      <c r="F489" s="41">
        <v>292.8</v>
      </c>
      <c r="G489" s="41">
        <v>24.190999999999999</v>
      </c>
      <c r="H489" s="41">
        <v>160.1</v>
      </c>
    </row>
    <row r="490" spans="1:8" x14ac:dyDescent="0.15">
      <c r="A490" s="41" t="s">
        <v>2210</v>
      </c>
      <c r="B490" s="41" t="s">
        <v>2685</v>
      </c>
      <c r="C490" s="41">
        <v>36.029000000000003</v>
      </c>
      <c r="D490" s="41">
        <v>22.486999999999998</v>
      </c>
      <c r="E490" s="41">
        <v>48.478999999999999</v>
      </c>
      <c r="F490" s="41" t="s">
        <v>2681</v>
      </c>
      <c r="G490" s="41">
        <v>24.120999999999999</v>
      </c>
      <c r="H490" s="41">
        <v>159.80000000000001</v>
      </c>
    </row>
    <row r="491" spans="1:8" x14ac:dyDescent="0.15">
      <c r="A491" s="41" t="s">
        <v>2212</v>
      </c>
      <c r="B491" s="41" t="s">
        <v>2686</v>
      </c>
      <c r="C491" s="41" t="s">
        <v>2687</v>
      </c>
      <c r="D491" s="41">
        <v>22.491</v>
      </c>
      <c r="E491" s="41">
        <v>48.536000000000001</v>
      </c>
      <c r="F491" s="41">
        <v>290.89999999999998</v>
      </c>
      <c r="G491" s="41">
        <v>24.364999999999998</v>
      </c>
      <c r="H491" s="41">
        <v>159.6</v>
      </c>
    </row>
    <row r="492" spans="1:8" x14ac:dyDescent="0.15">
      <c r="A492" s="41" t="s">
        <v>2214</v>
      </c>
      <c r="B492" s="41" t="s">
        <v>2688</v>
      </c>
      <c r="C492" s="41">
        <v>36.112000000000002</v>
      </c>
      <c r="D492" s="41">
        <v>22.475000000000001</v>
      </c>
      <c r="E492" s="41">
        <v>48.356000000000002</v>
      </c>
      <c r="F492" s="41">
        <v>288.89999999999998</v>
      </c>
      <c r="G492" s="41">
        <v>24.315000000000001</v>
      </c>
      <c r="H492" s="41">
        <v>159.69999999999999</v>
      </c>
    </row>
    <row r="493" spans="1:8" x14ac:dyDescent="0.15">
      <c r="A493" s="41" t="s">
        <v>2244</v>
      </c>
      <c r="B493" s="41" t="s">
        <v>2689</v>
      </c>
      <c r="C493" s="41">
        <v>36.128</v>
      </c>
      <c r="D493" s="41">
        <v>22.195</v>
      </c>
      <c r="E493" s="41">
        <v>48.406999999999996</v>
      </c>
      <c r="F493" s="41">
        <v>288</v>
      </c>
      <c r="G493" s="41">
        <v>24.135000000000002</v>
      </c>
      <c r="H493" s="41">
        <v>160.1</v>
      </c>
    </row>
    <row r="494" spans="1:8" x14ac:dyDescent="0.15">
      <c r="A494" s="41" t="s">
        <v>2246</v>
      </c>
      <c r="B494" s="41" t="s">
        <v>2690</v>
      </c>
      <c r="C494" s="41">
        <v>36.055999999999997</v>
      </c>
      <c r="D494" s="41">
        <v>22.413</v>
      </c>
      <c r="E494" s="41">
        <v>48.337000000000003</v>
      </c>
      <c r="F494" s="41">
        <v>287.10000000000002</v>
      </c>
      <c r="G494" s="41">
        <v>24.045000000000002</v>
      </c>
      <c r="H494" s="41">
        <v>160.1</v>
      </c>
    </row>
    <row r="495" spans="1:8" x14ac:dyDescent="0.15">
      <c r="A495" s="41" t="s">
        <v>2248</v>
      </c>
      <c r="B495" s="41" t="s">
        <v>2691</v>
      </c>
      <c r="C495" s="41">
        <v>36.518999999999998</v>
      </c>
      <c r="D495" s="41">
        <v>22.536000000000001</v>
      </c>
      <c r="E495" s="41" t="s">
        <v>2692</v>
      </c>
      <c r="F495" s="41">
        <v>288.89999999999998</v>
      </c>
      <c r="G495" s="41">
        <v>24.225999999999999</v>
      </c>
      <c r="H495" s="41">
        <v>159.19999999999999</v>
      </c>
    </row>
    <row r="496" spans="1:8" x14ac:dyDescent="0.15">
      <c r="A496" s="41" t="s">
        <v>2251</v>
      </c>
      <c r="B496" s="41" t="s">
        <v>2693</v>
      </c>
      <c r="C496" s="41">
        <v>36.606000000000002</v>
      </c>
      <c r="D496" s="41">
        <v>22.359000000000002</v>
      </c>
      <c r="E496" s="41">
        <v>48.441000000000003</v>
      </c>
      <c r="F496" s="41">
        <v>289.89999999999998</v>
      </c>
      <c r="G496" s="41">
        <v>24.324999999999999</v>
      </c>
      <c r="H496" s="41">
        <v>159.1</v>
      </c>
    </row>
    <row r="497" spans="1:8" x14ac:dyDescent="0.15">
      <c r="A497" s="41" t="s">
        <v>2253</v>
      </c>
      <c r="B497" s="41" t="s">
        <v>2694</v>
      </c>
      <c r="C497" s="41">
        <v>36.19</v>
      </c>
      <c r="D497" s="41">
        <v>22.356000000000002</v>
      </c>
      <c r="E497" s="41">
        <v>48.536000000000001</v>
      </c>
      <c r="F497" s="41">
        <v>290.89999999999998</v>
      </c>
      <c r="G497" s="41">
        <v>24.245999999999999</v>
      </c>
      <c r="H497" s="41">
        <v>159.6</v>
      </c>
    </row>
    <row r="498" spans="1:8" x14ac:dyDescent="0.15">
      <c r="A498" s="41" t="s">
        <v>2255</v>
      </c>
      <c r="B498" s="41" t="s">
        <v>2695</v>
      </c>
      <c r="C498" s="41">
        <v>36.4</v>
      </c>
      <c r="D498" s="41">
        <v>22.501000000000001</v>
      </c>
      <c r="E498" s="41">
        <v>48.508000000000003</v>
      </c>
      <c r="F498" s="41">
        <v>289.89999999999998</v>
      </c>
      <c r="G498" s="41" t="s">
        <v>2188</v>
      </c>
      <c r="H498" s="41">
        <v>144.4</v>
      </c>
    </row>
    <row r="499" spans="1:8" x14ac:dyDescent="0.15">
      <c r="A499" s="41" t="s">
        <v>2257</v>
      </c>
      <c r="B499" s="41" t="s">
        <v>2696</v>
      </c>
      <c r="D499" s="41">
        <v>23.155000000000001</v>
      </c>
      <c r="E499" s="41">
        <v>50.014000000000003</v>
      </c>
      <c r="F499" s="41">
        <v>282.39999999999998</v>
      </c>
      <c r="G499" s="41">
        <v>24.556999999999999</v>
      </c>
      <c r="H499" s="41">
        <v>116.2</v>
      </c>
    </row>
    <row r="500" spans="1:8" x14ac:dyDescent="0.15">
      <c r="A500" s="41" t="s">
        <v>2259</v>
      </c>
      <c r="B500" s="41" t="s">
        <v>2697</v>
      </c>
      <c r="C500" s="41">
        <v>36.866</v>
      </c>
      <c r="D500" s="41">
        <v>22.766999999999999</v>
      </c>
      <c r="E500" s="41">
        <v>49.529000000000003</v>
      </c>
      <c r="F500" s="41">
        <v>286.10000000000002</v>
      </c>
      <c r="G500" s="41">
        <v>24.635000000000002</v>
      </c>
      <c r="H500" s="41">
        <v>156.6</v>
      </c>
    </row>
    <row r="501" spans="1:8" x14ac:dyDescent="0.15">
      <c r="A501" s="41" t="s">
        <v>2297</v>
      </c>
      <c r="B501" s="41" t="s">
        <v>2698</v>
      </c>
      <c r="C501" s="41">
        <v>36.459000000000003</v>
      </c>
      <c r="D501" s="41">
        <v>22.599</v>
      </c>
      <c r="E501" s="41">
        <v>49.561999999999998</v>
      </c>
      <c r="F501" s="41">
        <v>285.2</v>
      </c>
      <c r="G501" s="41">
        <v>24.574999999999999</v>
      </c>
      <c r="H501" s="41">
        <v>157.30000000000001</v>
      </c>
    </row>
    <row r="502" spans="1:8" x14ac:dyDescent="0.15">
      <c r="A502" s="41" t="s">
        <v>2299</v>
      </c>
      <c r="B502" s="41" t="s">
        <v>2699</v>
      </c>
      <c r="C502" s="41">
        <v>36.670999999999999</v>
      </c>
      <c r="D502" s="41">
        <v>22.582000000000001</v>
      </c>
      <c r="E502" s="41">
        <v>49.033000000000001</v>
      </c>
      <c r="F502" s="41">
        <v>287.10000000000002</v>
      </c>
      <c r="G502" s="41">
        <v>24.675999999999998</v>
      </c>
      <c r="H502" s="41">
        <v>157.6</v>
      </c>
    </row>
    <row r="503" spans="1:8" x14ac:dyDescent="0.15">
      <c r="A503" s="41" t="s">
        <v>2301</v>
      </c>
      <c r="B503" s="41" t="s">
        <v>2700</v>
      </c>
      <c r="C503" s="41">
        <v>37.344000000000001</v>
      </c>
      <c r="D503" s="41">
        <v>23.635000000000002</v>
      </c>
      <c r="E503" s="41">
        <v>49.796999999999997</v>
      </c>
      <c r="F503" s="41">
        <v>290.89999999999998</v>
      </c>
      <c r="G503" s="41">
        <v>24.968</v>
      </c>
      <c r="H503" s="41">
        <v>154.4</v>
      </c>
    </row>
    <row r="504" spans="1:8" x14ac:dyDescent="0.15">
      <c r="A504" s="41" t="s">
        <v>2303</v>
      </c>
      <c r="B504" s="41" t="s">
        <v>2701</v>
      </c>
      <c r="C504" s="41">
        <v>37.000999999999998</v>
      </c>
      <c r="D504" s="41">
        <v>22.846</v>
      </c>
      <c r="E504" s="41">
        <v>49.628</v>
      </c>
      <c r="F504" s="41">
        <v>281.5</v>
      </c>
      <c r="G504" s="41">
        <v>25.071000000000002</v>
      </c>
      <c r="H504" s="41">
        <v>155.80000000000001</v>
      </c>
    </row>
    <row r="505" spans="1:8" x14ac:dyDescent="0.15">
      <c r="A505" s="41" t="s">
        <v>2305</v>
      </c>
      <c r="B505" s="41" t="s">
        <v>2702</v>
      </c>
      <c r="C505" s="41">
        <v>36.273000000000003</v>
      </c>
      <c r="D505" s="41">
        <v>22.771999999999998</v>
      </c>
      <c r="E505" s="41">
        <v>49.09</v>
      </c>
      <c r="F505" s="41">
        <v>286.10000000000002</v>
      </c>
      <c r="G505" s="41">
        <v>24.542000000000002</v>
      </c>
      <c r="H505" s="41">
        <v>157.9</v>
      </c>
    </row>
    <row r="506" spans="1:8" x14ac:dyDescent="0.15">
      <c r="A506" s="41" t="s">
        <v>2307</v>
      </c>
      <c r="B506" s="41" t="s">
        <v>2703</v>
      </c>
      <c r="C506" s="41">
        <v>36.472999999999999</v>
      </c>
      <c r="D506" s="41">
        <v>22.649000000000001</v>
      </c>
      <c r="E506" s="41">
        <v>49.475999999999999</v>
      </c>
      <c r="F506" s="41">
        <v>288.89999999999998</v>
      </c>
      <c r="G506" s="41">
        <v>25.274000000000001</v>
      </c>
      <c r="H506" s="41">
        <v>156.5</v>
      </c>
    </row>
    <row r="507" spans="1:8" x14ac:dyDescent="0.15">
      <c r="A507" s="41" t="s">
        <v>2309</v>
      </c>
      <c r="B507" s="41" t="s">
        <v>2704</v>
      </c>
      <c r="C507" s="41">
        <v>36.402999999999999</v>
      </c>
      <c r="D507" s="41">
        <v>22.545999999999999</v>
      </c>
      <c r="E507" s="41">
        <v>48.777000000000001</v>
      </c>
      <c r="F507" s="41">
        <v>289.89999999999998</v>
      </c>
      <c r="G507" s="41">
        <v>24.434000000000001</v>
      </c>
      <c r="H507" s="41">
        <v>158.6</v>
      </c>
    </row>
    <row r="508" spans="1:8" x14ac:dyDescent="0.15">
      <c r="A508" s="41" t="s">
        <v>2311</v>
      </c>
      <c r="B508" s="41" t="s">
        <v>2705</v>
      </c>
      <c r="C508" s="41">
        <v>36.566000000000003</v>
      </c>
      <c r="D508" s="41">
        <v>22.972999999999999</v>
      </c>
      <c r="E508" s="41">
        <v>48.954000000000001</v>
      </c>
      <c r="F508" s="41">
        <v>288</v>
      </c>
      <c r="G508" s="41">
        <v>24.276</v>
      </c>
      <c r="H508" s="41">
        <v>157.80000000000001</v>
      </c>
    </row>
    <row r="509" spans="1:8" x14ac:dyDescent="0.15">
      <c r="A509" s="41" t="s">
        <v>2313</v>
      </c>
      <c r="B509" s="41" t="s">
        <v>2706</v>
      </c>
      <c r="C509" s="41">
        <v>36.518999999999998</v>
      </c>
      <c r="D509" s="41">
        <v>22.539000000000001</v>
      </c>
      <c r="E509" s="41">
        <v>49.046999999999997</v>
      </c>
      <c r="F509" s="41">
        <v>288.89999999999998</v>
      </c>
      <c r="G509" s="41">
        <v>24.364999999999998</v>
      </c>
      <c r="H509" s="41">
        <v>158.19999999999999</v>
      </c>
    </row>
    <row r="510" spans="1:8" x14ac:dyDescent="0.15">
      <c r="A510" s="41" t="s">
        <v>2315</v>
      </c>
      <c r="B510" s="41" t="s">
        <v>2707</v>
      </c>
      <c r="C510" s="41">
        <v>37.011000000000003</v>
      </c>
      <c r="D510" s="41">
        <v>22.777000000000001</v>
      </c>
      <c r="E510" s="41">
        <v>48.835000000000001</v>
      </c>
      <c r="F510" s="41">
        <v>288</v>
      </c>
      <c r="G510" s="41">
        <v>24.382999999999999</v>
      </c>
      <c r="H510" s="41">
        <v>157.6</v>
      </c>
    </row>
    <row r="511" spans="1:8" x14ac:dyDescent="0.15">
      <c r="A511" s="41" t="s">
        <v>2318</v>
      </c>
      <c r="B511" s="41" t="s">
        <v>2708</v>
      </c>
      <c r="C511" s="41">
        <v>36.396000000000001</v>
      </c>
      <c r="D511" s="41">
        <v>22.577000000000002</v>
      </c>
      <c r="E511" s="41">
        <v>49.258000000000003</v>
      </c>
      <c r="F511" s="41">
        <v>280.60000000000002</v>
      </c>
      <c r="G511" s="41">
        <v>25.158999999999999</v>
      </c>
      <c r="H511" s="41">
        <v>157.1</v>
      </c>
    </row>
    <row r="512" spans="1:8" x14ac:dyDescent="0.15">
      <c r="A512" s="41" t="s">
        <v>2320</v>
      </c>
      <c r="B512" s="41" t="s">
        <v>2709</v>
      </c>
      <c r="C512" s="41">
        <v>36.51</v>
      </c>
      <c r="D512" s="41">
        <v>22.722000000000001</v>
      </c>
      <c r="E512" s="41">
        <v>48.905000000000001</v>
      </c>
      <c r="F512" s="41">
        <v>283.39999999999998</v>
      </c>
      <c r="G512" s="41">
        <v>24.530999999999999</v>
      </c>
      <c r="H512" s="41">
        <v>158</v>
      </c>
    </row>
    <row r="513" spans="1:8" x14ac:dyDescent="0.15">
      <c r="A513" s="41" t="s">
        <v>2322</v>
      </c>
      <c r="B513" s="41" t="s">
        <v>2710</v>
      </c>
      <c r="C513" s="41">
        <v>36.450000000000003</v>
      </c>
      <c r="D513" s="41">
        <v>22.521999999999998</v>
      </c>
      <c r="E513" s="41">
        <v>48.970999999999997</v>
      </c>
      <c r="F513" s="41">
        <v>288.89999999999998</v>
      </c>
      <c r="G513" s="41">
        <v>24.370999999999999</v>
      </c>
      <c r="H513" s="41">
        <v>158.4</v>
      </c>
    </row>
    <row r="514" spans="1:8" x14ac:dyDescent="0.15">
      <c r="A514" s="41" t="s">
        <v>423</v>
      </c>
    </row>
    <row r="515" spans="1:8" x14ac:dyDescent="0.15">
      <c r="A515" s="41" t="s">
        <v>424</v>
      </c>
    </row>
    <row r="516" spans="1:8" x14ac:dyDescent="0.15">
      <c r="A516" s="41" t="s">
        <v>425</v>
      </c>
    </row>
    <row r="517" spans="1:8" x14ac:dyDescent="0.15">
      <c r="A517" s="41" t="s">
        <v>426</v>
      </c>
    </row>
    <row r="518" spans="1:8" x14ac:dyDescent="0.15">
      <c r="A518" s="41" t="s">
        <v>2166</v>
      </c>
    </row>
    <row r="519" spans="1:8" x14ac:dyDescent="0.15">
      <c r="A519" s="42">
        <v>42848</v>
      </c>
    </row>
    <row r="520" spans="1:8" x14ac:dyDescent="0.15">
      <c r="A520" s="41" t="s">
        <v>428</v>
      </c>
    </row>
    <row r="521" spans="1:8" x14ac:dyDescent="0.15">
      <c r="A521" s="41" t="s">
        <v>429</v>
      </c>
    </row>
    <row r="522" spans="1:8" x14ac:dyDescent="0.15">
      <c r="A522" s="41" t="s">
        <v>430</v>
      </c>
    </row>
    <row r="523" spans="1:8" x14ac:dyDescent="0.15">
      <c r="A523" s="41" t="s">
        <v>2711</v>
      </c>
    </row>
    <row r="524" spans="1:8" x14ac:dyDescent="0.15">
      <c r="A524" s="41" t="s">
        <v>2712</v>
      </c>
    </row>
    <row r="525" spans="1:8" x14ac:dyDescent="0.15">
      <c r="A525" s="41" t="s">
        <v>2713</v>
      </c>
    </row>
    <row r="526" spans="1:8" x14ac:dyDescent="0.15">
      <c r="B526" s="41" t="s">
        <v>2169</v>
      </c>
      <c r="C526" s="41" t="s">
        <v>2714</v>
      </c>
    </row>
    <row r="527" spans="1:8" x14ac:dyDescent="0.15">
      <c r="B527" s="41" t="s">
        <v>2171</v>
      </c>
      <c r="C527" s="41" t="s">
        <v>2172</v>
      </c>
      <c r="D527" s="41" t="s">
        <v>2173</v>
      </c>
      <c r="E527" s="41" t="s">
        <v>2174</v>
      </c>
      <c r="F527" s="41" t="s">
        <v>2175</v>
      </c>
      <c r="G527" s="41" t="s">
        <v>2176</v>
      </c>
      <c r="H527" s="41" t="s">
        <v>2177</v>
      </c>
    </row>
    <row r="528" spans="1:8" x14ac:dyDescent="0.15">
      <c r="A528" s="41" t="s">
        <v>2178</v>
      </c>
      <c r="B528" s="41" t="s">
        <v>254</v>
      </c>
      <c r="C528" s="41">
        <v>37.097999999999999</v>
      </c>
      <c r="D528" s="41">
        <v>22.939</v>
      </c>
      <c r="E528" s="41">
        <v>49.683</v>
      </c>
      <c r="F528" s="41">
        <v>284.3</v>
      </c>
      <c r="G528" s="41">
        <v>25.088999999999999</v>
      </c>
    </row>
    <row r="529" spans="1:8" x14ac:dyDescent="0.15">
      <c r="A529" s="41" t="s">
        <v>2179</v>
      </c>
      <c r="B529" s="41" t="s">
        <v>2715</v>
      </c>
      <c r="D529" s="41">
        <v>24.248999999999999</v>
      </c>
      <c r="E529" s="41">
        <v>53.365000000000002</v>
      </c>
      <c r="F529" s="41">
        <v>227.6</v>
      </c>
      <c r="G529" s="41">
        <v>27.363</v>
      </c>
      <c r="H529" s="41">
        <v>134.80000000000001</v>
      </c>
    </row>
    <row r="530" spans="1:8" x14ac:dyDescent="0.15">
      <c r="A530" s="41" t="s">
        <v>2181</v>
      </c>
      <c r="B530" s="41" t="s">
        <v>2716</v>
      </c>
      <c r="C530" s="41">
        <v>39.646999999999998</v>
      </c>
      <c r="D530" s="41">
        <v>26.638999999999999</v>
      </c>
      <c r="E530" s="41" t="s">
        <v>2717</v>
      </c>
      <c r="F530" s="41">
        <v>81</v>
      </c>
      <c r="G530" s="41">
        <v>38.904000000000003</v>
      </c>
      <c r="H530" s="41">
        <v>114.4</v>
      </c>
    </row>
    <row r="531" spans="1:8" x14ac:dyDescent="0.15">
      <c r="A531" s="41" t="s">
        <v>2184</v>
      </c>
      <c r="B531" s="41" t="s">
        <v>2718</v>
      </c>
      <c r="C531" s="41">
        <v>59.508000000000003</v>
      </c>
      <c r="D531" s="41">
        <v>37.33</v>
      </c>
      <c r="E531" s="41" t="s">
        <v>2719</v>
      </c>
      <c r="F531" s="41">
        <v>76.7</v>
      </c>
      <c r="G531" s="41">
        <v>48.494999999999997</v>
      </c>
      <c r="H531" s="41">
        <v>91</v>
      </c>
    </row>
    <row r="532" spans="1:8" x14ac:dyDescent="0.15">
      <c r="A532" s="41" t="s">
        <v>2189</v>
      </c>
      <c r="B532" s="41" t="s">
        <v>2720</v>
      </c>
      <c r="C532" s="41">
        <v>55.046999999999997</v>
      </c>
      <c r="D532" s="41">
        <v>43.723999999999997</v>
      </c>
      <c r="E532" s="41" t="s">
        <v>2721</v>
      </c>
      <c r="F532" s="41">
        <v>76.7</v>
      </c>
      <c r="G532" s="41">
        <v>38.56</v>
      </c>
      <c r="H532" s="41">
        <v>92.3</v>
      </c>
    </row>
    <row r="533" spans="1:8" x14ac:dyDescent="0.15">
      <c r="A533" s="41" t="s">
        <v>2191</v>
      </c>
      <c r="B533" s="41" t="s">
        <v>2722</v>
      </c>
      <c r="C533" s="41">
        <v>52.902000000000001</v>
      </c>
      <c r="D533" s="41">
        <v>36.052999999999997</v>
      </c>
      <c r="E533" s="41" t="s">
        <v>2723</v>
      </c>
      <c r="F533" s="41">
        <v>100.4</v>
      </c>
      <c r="G533" s="41">
        <v>35.478000000000002</v>
      </c>
      <c r="H533" s="41">
        <v>101.9</v>
      </c>
    </row>
    <row r="534" spans="1:8" x14ac:dyDescent="0.15">
      <c r="A534" s="41" t="s">
        <v>2193</v>
      </c>
      <c r="B534" s="41" t="s">
        <v>2724</v>
      </c>
      <c r="C534" s="41">
        <v>55.765000000000001</v>
      </c>
      <c r="D534" s="41">
        <v>33.460999999999999</v>
      </c>
      <c r="E534" s="41">
        <v>50.703000000000003</v>
      </c>
      <c r="F534" s="41">
        <v>262.2</v>
      </c>
      <c r="G534" s="41">
        <v>26.132999999999999</v>
      </c>
      <c r="H534" s="41">
        <v>126.2</v>
      </c>
    </row>
    <row r="535" spans="1:8" x14ac:dyDescent="0.15">
      <c r="A535" s="41" t="s">
        <v>2198</v>
      </c>
      <c r="B535" s="41" t="s">
        <v>2725</v>
      </c>
      <c r="C535" s="41">
        <v>37.634999999999998</v>
      </c>
      <c r="D535" s="41">
        <v>23.184999999999999</v>
      </c>
      <c r="E535" s="41">
        <v>50.668999999999997</v>
      </c>
      <c r="F535" s="41">
        <v>268.60000000000002</v>
      </c>
      <c r="G535" s="41">
        <v>26.53</v>
      </c>
      <c r="H535" s="41">
        <v>151.80000000000001</v>
      </c>
    </row>
    <row r="536" spans="1:8" x14ac:dyDescent="0.15">
      <c r="A536" s="41" t="s">
        <v>2200</v>
      </c>
      <c r="B536" s="41" t="s">
        <v>2726</v>
      </c>
      <c r="C536" s="41">
        <v>37.837000000000003</v>
      </c>
      <c r="D536" s="41">
        <v>23.341999999999999</v>
      </c>
      <c r="E536" s="41">
        <v>50.96</v>
      </c>
      <c r="F536" s="41">
        <v>272.8</v>
      </c>
      <c r="G536" s="41">
        <v>26.064</v>
      </c>
      <c r="H536" s="41">
        <v>151.6</v>
      </c>
    </row>
    <row r="537" spans="1:8" x14ac:dyDescent="0.15">
      <c r="A537" s="41" t="s">
        <v>2203</v>
      </c>
      <c r="B537" s="41" t="s">
        <v>2727</v>
      </c>
      <c r="C537" s="41">
        <v>37.679000000000002</v>
      </c>
      <c r="D537" s="41">
        <v>23.37</v>
      </c>
      <c r="E537" s="41">
        <v>50.32</v>
      </c>
      <c r="F537" s="41">
        <v>272</v>
      </c>
      <c r="G537" s="41">
        <v>25.800999999999998</v>
      </c>
      <c r="H537" s="41">
        <v>152.80000000000001</v>
      </c>
    </row>
    <row r="538" spans="1:8" x14ac:dyDescent="0.15">
      <c r="A538" s="41" t="s">
        <v>2206</v>
      </c>
      <c r="B538" s="41" t="s">
        <v>2728</v>
      </c>
      <c r="C538" s="41">
        <v>37.548999999999999</v>
      </c>
      <c r="D538" s="41">
        <v>23.256</v>
      </c>
      <c r="E538" s="41">
        <v>50.259</v>
      </c>
      <c r="F538" s="41">
        <v>265.39999999999998</v>
      </c>
      <c r="G538" s="41">
        <v>26.225999999999999</v>
      </c>
      <c r="H538" s="41">
        <v>152.6</v>
      </c>
    </row>
    <row r="539" spans="1:8" x14ac:dyDescent="0.15">
      <c r="A539" s="41" t="s">
        <v>2208</v>
      </c>
      <c r="B539" s="41" t="s">
        <v>2729</v>
      </c>
      <c r="C539" s="41">
        <v>37.630000000000003</v>
      </c>
      <c r="D539" s="41">
        <v>23.263000000000002</v>
      </c>
      <c r="E539" s="41">
        <v>50.399000000000001</v>
      </c>
      <c r="F539" s="41">
        <v>268.60000000000002</v>
      </c>
      <c r="G539" s="41">
        <v>26.088999999999999</v>
      </c>
      <c r="H539" s="41">
        <v>152.5</v>
      </c>
    </row>
    <row r="540" spans="1:8" x14ac:dyDescent="0.15">
      <c r="A540" s="41" t="s">
        <v>2210</v>
      </c>
      <c r="B540" s="41" t="s">
        <v>2730</v>
      </c>
      <c r="C540" s="41">
        <v>37.808</v>
      </c>
      <c r="D540" s="41">
        <v>23.442</v>
      </c>
      <c r="E540" s="41">
        <v>50.347000000000001</v>
      </c>
      <c r="F540" s="41">
        <v>275.39999999999998</v>
      </c>
      <c r="G540" s="41">
        <v>25.884</v>
      </c>
      <c r="H540" s="41">
        <v>152.4</v>
      </c>
    </row>
    <row r="541" spans="1:8" x14ac:dyDescent="0.15">
      <c r="A541" s="41" t="s">
        <v>2212</v>
      </c>
      <c r="B541" s="41" t="s">
        <v>2731</v>
      </c>
      <c r="C541" s="41">
        <v>37.58</v>
      </c>
      <c r="D541" s="41">
        <v>23.306000000000001</v>
      </c>
      <c r="E541" s="41">
        <v>50.472000000000001</v>
      </c>
      <c r="F541" s="41">
        <v>263</v>
      </c>
      <c r="G541" s="41" t="s">
        <v>2188</v>
      </c>
      <c r="H541" s="41">
        <v>137.1</v>
      </c>
    </row>
    <row r="542" spans="1:8" x14ac:dyDescent="0.15">
      <c r="A542" s="41" t="s">
        <v>2214</v>
      </c>
      <c r="B542" s="41" t="s">
        <v>2732</v>
      </c>
      <c r="C542" s="41" t="s">
        <v>2733</v>
      </c>
      <c r="D542" s="41">
        <v>23.164999999999999</v>
      </c>
      <c r="E542" s="41">
        <v>49.978000000000002</v>
      </c>
      <c r="F542" s="41">
        <v>279.7</v>
      </c>
      <c r="G542" s="41">
        <v>25.152000000000001</v>
      </c>
      <c r="H542" s="41">
        <v>114.6</v>
      </c>
    </row>
    <row r="543" spans="1:8" x14ac:dyDescent="0.15">
      <c r="A543" s="41" t="s">
        <v>2244</v>
      </c>
      <c r="B543" s="41" t="s">
        <v>2734</v>
      </c>
      <c r="C543" s="41">
        <v>37.17</v>
      </c>
      <c r="D543" s="41">
        <v>23.004000000000001</v>
      </c>
      <c r="E543" s="41">
        <v>49.710999999999999</v>
      </c>
      <c r="F543" s="41">
        <v>278.89999999999998</v>
      </c>
      <c r="G543" s="41">
        <v>25.242999999999999</v>
      </c>
      <c r="H543" s="41">
        <v>155.1</v>
      </c>
    </row>
    <row r="544" spans="1:8" x14ac:dyDescent="0.15">
      <c r="A544" s="41" t="s">
        <v>2246</v>
      </c>
      <c r="B544" s="41" t="s">
        <v>2735</v>
      </c>
      <c r="C544" s="41">
        <v>37.798999999999999</v>
      </c>
      <c r="D544" s="41">
        <v>23.524000000000001</v>
      </c>
      <c r="E544" s="41" t="s">
        <v>2736</v>
      </c>
      <c r="F544" s="41">
        <v>275.39999999999998</v>
      </c>
      <c r="G544" s="41">
        <v>25.22</v>
      </c>
      <c r="H544" s="41">
        <v>153.80000000000001</v>
      </c>
    </row>
    <row r="545" spans="1:8" x14ac:dyDescent="0.15">
      <c r="A545" s="41" t="s">
        <v>2248</v>
      </c>
      <c r="B545" s="41" t="s">
        <v>2737</v>
      </c>
      <c r="C545" s="41">
        <v>37.139000000000003</v>
      </c>
      <c r="D545" s="41" t="s">
        <v>2738</v>
      </c>
      <c r="E545" s="41">
        <v>49.866999999999997</v>
      </c>
      <c r="F545" s="41" t="s">
        <v>2739</v>
      </c>
      <c r="G545" s="41">
        <v>25.28</v>
      </c>
      <c r="H545" s="41">
        <v>155</v>
      </c>
    </row>
    <row r="546" spans="1:8" x14ac:dyDescent="0.15">
      <c r="A546" s="41" t="s">
        <v>2251</v>
      </c>
      <c r="B546" s="41" t="s">
        <v>2740</v>
      </c>
      <c r="C546" s="41">
        <v>37.140999999999998</v>
      </c>
      <c r="D546" s="41">
        <v>23.007000000000001</v>
      </c>
      <c r="E546" s="41">
        <v>49.762999999999998</v>
      </c>
      <c r="F546" s="41">
        <v>282.39999999999998</v>
      </c>
      <c r="G546" s="41">
        <v>25.199000000000002</v>
      </c>
      <c r="H546" s="41">
        <v>155.1</v>
      </c>
    </row>
    <row r="547" spans="1:8" x14ac:dyDescent="0.15">
      <c r="A547" s="41" t="s">
        <v>2253</v>
      </c>
      <c r="B547" s="41" t="s">
        <v>2741</v>
      </c>
      <c r="C547" s="41">
        <v>37.171999999999997</v>
      </c>
      <c r="D547" s="41">
        <v>23.074999999999999</v>
      </c>
      <c r="E547" s="41">
        <v>49.95</v>
      </c>
      <c r="F547" s="41">
        <v>281.5</v>
      </c>
      <c r="G547" s="41">
        <v>25.114000000000001</v>
      </c>
      <c r="H547" s="41">
        <v>154.9</v>
      </c>
    </row>
    <row r="548" spans="1:8" x14ac:dyDescent="0.15">
      <c r="A548" s="41" t="s">
        <v>2255</v>
      </c>
      <c r="B548" s="41" t="s">
        <v>2742</v>
      </c>
      <c r="C548" s="41">
        <v>37.177999999999997</v>
      </c>
      <c r="D548" s="41">
        <v>23.097999999999999</v>
      </c>
      <c r="E548" s="41">
        <v>49.911999999999999</v>
      </c>
      <c r="F548" s="41">
        <v>272</v>
      </c>
      <c r="G548" s="41">
        <v>25.271999999999998</v>
      </c>
      <c r="H548" s="41">
        <v>154.69999999999999</v>
      </c>
    </row>
    <row r="549" spans="1:8" x14ac:dyDescent="0.15">
      <c r="A549" s="41" t="s">
        <v>2257</v>
      </c>
      <c r="B549" s="41" t="s">
        <v>2743</v>
      </c>
      <c r="C549" s="41">
        <v>37.262999999999998</v>
      </c>
      <c r="D549" s="41">
        <v>23.667000000000002</v>
      </c>
      <c r="E549" s="41">
        <v>50.119</v>
      </c>
      <c r="F549" s="41">
        <v>282.39999999999998</v>
      </c>
      <c r="G549" s="41">
        <v>25.201000000000001</v>
      </c>
      <c r="H549" s="41">
        <v>153.80000000000001</v>
      </c>
    </row>
    <row r="550" spans="1:8" x14ac:dyDescent="0.15">
      <c r="A550" s="41" t="s">
        <v>2259</v>
      </c>
      <c r="B550" s="41" t="s">
        <v>2744</v>
      </c>
      <c r="C550" s="41" t="s">
        <v>2745</v>
      </c>
      <c r="D550" s="41">
        <v>23.332999999999998</v>
      </c>
      <c r="E550" s="41">
        <v>50.134999999999998</v>
      </c>
      <c r="F550" s="41" t="s">
        <v>2739</v>
      </c>
      <c r="G550" s="41">
        <v>25.408999999999999</v>
      </c>
      <c r="H550" s="41">
        <v>154.1</v>
      </c>
    </row>
    <row r="551" spans="1:8" x14ac:dyDescent="0.15">
      <c r="A551" s="41" t="s">
        <v>2297</v>
      </c>
      <c r="B551" s="41" t="s">
        <v>2746</v>
      </c>
      <c r="C551" s="41">
        <v>37.268999999999998</v>
      </c>
      <c r="D551" s="41">
        <v>23.074000000000002</v>
      </c>
      <c r="E551" s="41">
        <v>51.042999999999999</v>
      </c>
      <c r="F551" s="41">
        <v>268.60000000000002</v>
      </c>
      <c r="G551" s="41">
        <v>25.606999999999999</v>
      </c>
      <c r="H551" s="41">
        <v>153</v>
      </c>
    </row>
    <row r="552" spans="1:8" x14ac:dyDescent="0.15">
      <c r="A552" s="41" t="s">
        <v>2299</v>
      </c>
      <c r="B552" s="41" t="s">
        <v>2747</v>
      </c>
      <c r="C552" s="41">
        <v>37.262999999999998</v>
      </c>
      <c r="D552" s="41">
        <v>23.111999999999998</v>
      </c>
      <c r="E552" s="41">
        <v>49.904000000000003</v>
      </c>
      <c r="F552" s="41">
        <v>270.3</v>
      </c>
      <c r="G552" s="41">
        <v>25.850999999999999</v>
      </c>
      <c r="H552" s="41">
        <v>153.9</v>
      </c>
    </row>
    <row r="553" spans="1:8" x14ac:dyDescent="0.15">
      <c r="A553" s="41" t="s">
        <v>2301</v>
      </c>
      <c r="B553" s="41" t="s">
        <v>2748</v>
      </c>
      <c r="C553" s="41">
        <v>37.405999999999999</v>
      </c>
      <c r="D553" s="41">
        <v>23.216999999999999</v>
      </c>
      <c r="E553" s="41">
        <v>50.103999999999999</v>
      </c>
      <c r="F553" s="41">
        <v>275.39999999999998</v>
      </c>
      <c r="G553" s="41">
        <v>26.384</v>
      </c>
      <c r="H553" s="41">
        <v>152.80000000000001</v>
      </c>
    </row>
    <row r="554" spans="1:8" x14ac:dyDescent="0.15">
      <c r="A554" s="41" t="s">
        <v>2303</v>
      </c>
      <c r="B554" s="41" t="s">
        <v>2749</v>
      </c>
      <c r="C554" s="41">
        <v>37.585000000000001</v>
      </c>
      <c r="D554" s="41">
        <v>23.14</v>
      </c>
      <c r="E554" s="41">
        <v>49.92</v>
      </c>
      <c r="F554" s="41">
        <v>280.60000000000002</v>
      </c>
      <c r="G554" s="41">
        <v>25.372</v>
      </c>
      <c r="H554" s="41">
        <v>154.1</v>
      </c>
    </row>
    <row r="555" spans="1:8" x14ac:dyDescent="0.15">
      <c r="A555" s="41" t="s">
        <v>2305</v>
      </c>
      <c r="B555" s="41" t="s">
        <v>2750</v>
      </c>
      <c r="C555" s="41">
        <v>37.311999999999998</v>
      </c>
      <c r="D555" s="41">
        <v>23.585999999999999</v>
      </c>
      <c r="E555" s="41">
        <v>50.42</v>
      </c>
      <c r="F555" s="41">
        <v>279.7</v>
      </c>
      <c r="G555" s="41">
        <v>25.245999999999999</v>
      </c>
      <c r="H555" s="41">
        <v>153.4</v>
      </c>
    </row>
    <row r="556" spans="1:8" x14ac:dyDescent="0.15">
      <c r="A556" s="41" t="s">
        <v>2307</v>
      </c>
      <c r="B556" s="41" t="s">
        <v>2751</v>
      </c>
      <c r="C556" s="41">
        <v>37.192</v>
      </c>
      <c r="D556" s="41">
        <v>23.178000000000001</v>
      </c>
      <c r="E556" s="41">
        <v>49.762999999999998</v>
      </c>
      <c r="F556" s="41">
        <v>281.5</v>
      </c>
      <c r="G556" s="41">
        <v>25.228000000000002</v>
      </c>
      <c r="H556" s="41">
        <v>154.80000000000001</v>
      </c>
    </row>
    <row r="557" spans="1:8" x14ac:dyDescent="0.15">
      <c r="A557" s="41" t="s">
        <v>2309</v>
      </c>
      <c r="B557" s="41" t="s">
        <v>2752</v>
      </c>
      <c r="C557" s="41">
        <v>37.554000000000002</v>
      </c>
      <c r="D557" s="41">
        <v>23.466000000000001</v>
      </c>
      <c r="E557" s="41">
        <v>50.101999999999997</v>
      </c>
      <c r="F557" s="41">
        <v>281.5</v>
      </c>
      <c r="G557" s="41">
        <v>25.091999999999999</v>
      </c>
      <c r="H557" s="41">
        <v>153.80000000000001</v>
      </c>
    </row>
    <row r="558" spans="1:8" x14ac:dyDescent="0.15">
      <c r="A558" s="41" t="s">
        <v>2311</v>
      </c>
      <c r="B558" s="41" t="s">
        <v>2753</v>
      </c>
      <c r="C558" s="41">
        <v>37.171999999999997</v>
      </c>
      <c r="D558" s="41">
        <v>23.109000000000002</v>
      </c>
      <c r="E558" s="41">
        <v>49.755000000000003</v>
      </c>
      <c r="F558" s="41">
        <v>283.39999999999998</v>
      </c>
      <c r="G558" s="41">
        <v>25.201000000000001</v>
      </c>
      <c r="H558" s="41">
        <v>155</v>
      </c>
    </row>
    <row r="559" spans="1:8" x14ac:dyDescent="0.15">
      <c r="A559" s="41" t="s">
        <v>2313</v>
      </c>
      <c r="B559" s="41" t="s">
        <v>2754</v>
      </c>
      <c r="C559" s="41">
        <v>37.448999999999998</v>
      </c>
      <c r="D559" s="41">
        <v>23.143999999999998</v>
      </c>
      <c r="E559" s="41">
        <v>49.927999999999997</v>
      </c>
      <c r="F559" s="41" t="s">
        <v>2739</v>
      </c>
      <c r="G559" s="41">
        <v>25.137</v>
      </c>
      <c r="H559" s="41">
        <v>154.5</v>
      </c>
    </row>
    <row r="560" spans="1:8" x14ac:dyDescent="0.15">
      <c r="A560" s="41" t="s">
        <v>2315</v>
      </c>
      <c r="B560" s="41" t="s">
        <v>2755</v>
      </c>
      <c r="C560" s="41">
        <v>37.51</v>
      </c>
      <c r="D560" s="41">
        <v>23.213000000000001</v>
      </c>
      <c r="E560" s="41">
        <v>50.034999999999997</v>
      </c>
      <c r="F560" s="41">
        <v>282.39999999999998</v>
      </c>
      <c r="G560" s="41">
        <v>26.106999999999999</v>
      </c>
      <c r="H560" s="41">
        <v>153.1</v>
      </c>
    </row>
    <row r="561" spans="1:8" x14ac:dyDescent="0.15">
      <c r="A561" s="41" t="s">
        <v>2318</v>
      </c>
      <c r="B561" s="41" t="s">
        <v>2756</v>
      </c>
      <c r="C561" s="41">
        <v>37.279000000000003</v>
      </c>
      <c r="D561" s="41">
        <v>23.273</v>
      </c>
      <c r="E561" s="41">
        <v>49.927999999999997</v>
      </c>
      <c r="F561" s="41">
        <v>278</v>
      </c>
      <c r="G561" s="41">
        <v>25.643999999999998</v>
      </c>
      <c r="H561" s="41">
        <v>153.9</v>
      </c>
    </row>
    <row r="562" spans="1:8" x14ac:dyDescent="0.15">
      <c r="A562" s="41" t="s">
        <v>2320</v>
      </c>
      <c r="B562" s="41" t="s">
        <v>2757</v>
      </c>
      <c r="C562" s="41">
        <v>37.225000000000001</v>
      </c>
      <c r="D562" s="41">
        <v>23.108000000000001</v>
      </c>
      <c r="E562" s="41">
        <v>49.881999999999998</v>
      </c>
      <c r="F562" s="41">
        <v>283.39999999999998</v>
      </c>
      <c r="G562" s="41" t="s">
        <v>2758</v>
      </c>
      <c r="H562" s="41">
        <v>154.9</v>
      </c>
    </row>
    <row r="563" spans="1:8" x14ac:dyDescent="0.15">
      <c r="A563" s="41" t="s">
        <v>423</v>
      </c>
    </row>
    <row r="564" spans="1:8" x14ac:dyDescent="0.15">
      <c r="A564" s="41" t="s">
        <v>424</v>
      </c>
    </row>
    <row r="565" spans="1:8" x14ac:dyDescent="0.15">
      <c r="A565" s="41" t="s">
        <v>425</v>
      </c>
    </row>
    <row r="566" spans="1:8" x14ac:dyDescent="0.15">
      <c r="A566" s="41" t="s">
        <v>426</v>
      </c>
    </row>
    <row r="567" spans="1:8" x14ac:dyDescent="0.15">
      <c r="A567" s="41" t="s">
        <v>2166</v>
      </c>
    </row>
    <row r="568" spans="1:8" x14ac:dyDescent="0.15">
      <c r="A568" s="42">
        <v>42848</v>
      </c>
    </row>
    <row r="569" spans="1:8" x14ac:dyDescent="0.15">
      <c r="A569" s="41" t="s">
        <v>428</v>
      </c>
    </row>
    <row r="570" spans="1:8" x14ac:dyDescent="0.15">
      <c r="A570" s="41" t="s">
        <v>429</v>
      </c>
    </row>
    <row r="571" spans="1:8" x14ac:dyDescent="0.15">
      <c r="A571" s="41" t="s">
        <v>430</v>
      </c>
    </row>
    <row r="572" spans="1:8" x14ac:dyDescent="0.15">
      <c r="A572" s="41" t="s">
        <v>2759</v>
      </c>
    </row>
    <row r="573" spans="1:8" x14ac:dyDescent="0.15">
      <c r="A573" s="41" t="s">
        <v>2760</v>
      </c>
    </row>
    <row r="574" spans="1:8" x14ac:dyDescent="0.15">
      <c r="A574" s="41" t="s">
        <v>2761</v>
      </c>
    </row>
    <row r="575" spans="1:8" x14ac:dyDescent="0.15">
      <c r="B575" s="41" t="s">
        <v>2169</v>
      </c>
      <c r="C575" s="41" t="s">
        <v>2762</v>
      </c>
    </row>
    <row r="576" spans="1:8" x14ac:dyDescent="0.15">
      <c r="B576" s="41" t="s">
        <v>2171</v>
      </c>
      <c r="C576" s="41" t="s">
        <v>2172</v>
      </c>
      <c r="D576" s="41" t="s">
        <v>2173</v>
      </c>
      <c r="E576" s="41" t="s">
        <v>2174</v>
      </c>
      <c r="F576" s="41" t="s">
        <v>2175</v>
      </c>
      <c r="G576" s="41" t="s">
        <v>2176</v>
      </c>
      <c r="H576" s="41" t="s">
        <v>2177</v>
      </c>
    </row>
    <row r="577" spans="1:8" x14ac:dyDescent="0.15">
      <c r="A577" s="41" t="s">
        <v>2178</v>
      </c>
      <c r="B577" s="41" t="s">
        <v>81</v>
      </c>
      <c r="C577" s="41">
        <v>35.244999999999997</v>
      </c>
      <c r="D577" s="41">
        <v>21.956</v>
      </c>
      <c r="E577" s="41">
        <v>47.850999999999999</v>
      </c>
      <c r="F577" s="41">
        <v>292.8</v>
      </c>
      <c r="G577" s="41">
        <v>24.004000000000001</v>
      </c>
    </row>
    <row r="578" spans="1:8" x14ac:dyDescent="0.15">
      <c r="A578" s="41" t="s">
        <v>2179</v>
      </c>
      <c r="B578" s="41" t="s">
        <v>2763</v>
      </c>
      <c r="D578" s="41">
        <v>23.699000000000002</v>
      </c>
      <c r="E578" s="41">
        <v>48.895000000000003</v>
      </c>
      <c r="F578" s="41">
        <v>288</v>
      </c>
      <c r="G578" s="41">
        <v>24.247</v>
      </c>
      <c r="H578" s="41">
        <v>147.5</v>
      </c>
    </row>
    <row r="579" spans="1:8" x14ac:dyDescent="0.15">
      <c r="A579" s="41" t="s">
        <v>2181</v>
      </c>
      <c r="B579" s="41" t="s">
        <v>2764</v>
      </c>
      <c r="C579" s="41">
        <v>35.475000000000001</v>
      </c>
      <c r="D579" s="41">
        <v>27.25</v>
      </c>
      <c r="E579" s="41" t="s">
        <v>2765</v>
      </c>
      <c r="F579" s="41">
        <v>104.3</v>
      </c>
      <c r="G579" s="41">
        <v>41.091000000000001</v>
      </c>
      <c r="H579" s="41">
        <v>117.2</v>
      </c>
    </row>
    <row r="580" spans="1:8" x14ac:dyDescent="0.15">
      <c r="A580" s="41" t="s">
        <v>2184</v>
      </c>
      <c r="B580" s="41" t="s">
        <v>2766</v>
      </c>
      <c r="C580" s="41" t="s">
        <v>2767</v>
      </c>
      <c r="D580" s="41">
        <v>37.835000000000001</v>
      </c>
      <c r="E580" s="41" t="s">
        <v>2768</v>
      </c>
      <c r="F580" s="41">
        <v>124.2</v>
      </c>
      <c r="G580" s="41">
        <v>43.432000000000002</v>
      </c>
      <c r="H580" s="41">
        <v>93.6</v>
      </c>
    </row>
    <row r="581" spans="1:8" x14ac:dyDescent="0.15">
      <c r="A581" s="41" t="s">
        <v>2189</v>
      </c>
      <c r="B581" s="41" t="s">
        <v>2769</v>
      </c>
      <c r="C581" s="41" t="s">
        <v>2770</v>
      </c>
      <c r="D581" s="41">
        <v>41.033000000000001</v>
      </c>
      <c r="E581" s="41" t="s">
        <v>2771</v>
      </c>
      <c r="F581" s="41">
        <v>109.8</v>
      </c>
      <c r="G581" s="41">
        <v>41.063000000000002</v>
      </c>
      <c r="H581" s="41">
        <v>90.9</v>
      </c>
    </row>
    <row r="582" spans="1:8" x14ac:dyDescent="0.15">
      <c r="A582" s="41" t="s">
        <v>2191</v>
      </c>
      <c r="B582" s="41" t="s">
        <v>2772</v>
      </c>
      <c r="C582" s="41">
        <v>56.216999999999999</v>
      </c>
      <c r="D582" s="41">
        <v>36.034999999999997</v>
      </c>
      <c r="E582" s="41" t="s">
        <v>2773</v>
      </c>
      <c r="F582" s="41">
        <v>126.8</v>
      </c>
      <c r="G582" s="41">
        <v>38.427999999999997</v>
      </c>
      <c r="H582" s="41">
        <v>100.5</v>
      </c>
    </row>
    <row r="583" spans="1:8" x14ac:dyDescent="0.15">
      <c r="A583" s="41" t="s">
        <v>2193</v>
      </c>
      <c r="B583" s="41" t="s">
        <v>2774</v>
      </c>
      <c r="C583" s="41">
        <v>56.212000000000003</v>
      </c>
      <c r="D583" s="41">
        <v>34.411000000000001</v>
      </c>
      <c r="E583" s="41">
        <v>51.201000000000001</v>
      </c>
      <c r="F583" s="41">
        <v>288</v>
      </c>
      <c r="G583" s="41">
        <v>25.274000000000001</v>
      </c>
      <c r="H583" s="41">
        <v>125.4</v>
      </c>
    </row>
    <row r="584" spans="1:8" x14ac:dyDescent="0.15">
      <c r="A584" s="41" t="s">
        <v>2198</v>
      </c>
      <c r="B584" s="41" t="s">
        <v>2775</v>
      </c>
      <c r="C584" s="41">
        <v>36.145000000000003</v>
      </c>
      <c r="D584" s="41">
        <v>22.206</v>
      </c>
      <c r="E584" s="41">
        <v>47.917000000000002</v>
      </c>
      <c r="F584" s="41">
        <v>289.89999999999998</v>
      </c>
      <c r="G584" s="41">
        <v>24.161000000000001</v>
      </c>
      <c r="H584" s="41">
        <v>160.69999999999999</v>
      </c>
    </row>
    <row r="585" spans="1:8" x14ac:dyDescent="0.15">
      <c r="A585" s="41" t="s">
        <v>2200</v>
      </c>
      <c r="B585" s="41" t="s">
        <v>2776</v>
      </c>
      <c r="C585" s="41" t="s">
        <v>2777</v>
      </c>
      <c r="D585" s="41" t="s">
        <v>2778</v>
      </c>
      <c r="E585" s="41" t="s">
        <v>2779</v>
      </c>
      <c r="F585" s="41">
        <v>289.89999999999998</v>
      </c>
      <c r="G585" s="41">
        <v>24.079000000000001</v>
      </c>
      <c r="H585" s="41">
        <v>162.30000000000001</v>
      </c>
    </row>
    <row r="586" spans="1:8" x14ac:dyDescent="0.15">
      <c r="A586" s="41" t="s">
        <v>2203</v>
      </c>
      <c r="B586" s="41" t="s">
        <v>2780</v>
      </c>
      <c r="C586" s="41">
        <v>35.634999999999998</v>
      </c>
      <c r="D586" s="41">
        <v>22.317</v>
      </c>
      <c r="E586" s="41">
        <v>48.079000000000001</v>
      </c>
      <c r="F586" s="41">
        <v>287.10000000000002</v>
      </c>
      <c r="G586" s="41">
        <v>24.202000000000002</v>
      </c>
      <c r="H586" s="41">
        <v>160.9</v>
      </c>
    </row>
    <row r="587" spans="1:8" x14ac:dyDescent="0.15">
      <c r="A587" s="41" t="s">
        <v>2206</v>
      </c>
      <c r="B587" s="41" t="s">
        <v>2781</v>
      </c>
      <c r="C587" s="41">
        <v>36.320999999999998</v>
      </c>
      <c r="D587" s="41">
        <v>22.271999999999998</v>
      </c>
      <c r="E587" s="41">
        <v>48.281999999999996</v>
      </c>
      <c r="F587" s="41">
        <v>290.89999999999998</v>
      </c>
      <c r="G587" s="41">
        <v>24.126999999999999</v>
      </c>
      <c r="H587" s="41">
        <v>160</v>
      </c>
    </row>
    <row r="588" spans="1:8" x14ac:dyDescent="0.15">
      <c r="A588" s="41" t="s">
        <v>2208</v>
      </c>
      <c r="B588" s="41" t="s">
        <v>2782</v>
      </c>
      <c r="C588" s="41">
        <v>35.695</v>
      </c>
      <c r="D588" s="41">
        <v>22.2</v>
      </c>
      <c r="E588" s="41">
        <v>48.04</v>
      </c>
      <c r="F588" s="41">
        <v>288.89999999999998</v>
      </c>
      <c r="G588" s="41">
        <v>24.099</v>
      </c>
      <c r="H588" s="41">
        <v>161.19999999999999</v>
      </c>
    </row>
    <row r="589" spans="1:8" x14ac:dyDescent="0.15">
      <c r="A589" s="41" t="s">
        <v>2210</v>
      </c>
      <c r="B589" s="41" t="s">
        <v>2783</v>
      </c>
      <c r="C589" s="41">
        <v>35.662999999999997</v>
      </c>
      <c r="D589" s="41">
        <v>22.186</v>
      </c>
      <c r="E589" s="41">
        <v>47.9</v>
      </c>
      <c r="F589" s="41" t="s">
        <v>2784</v>
      </c>
      <c r="G589" s="41">
        <v>24.062000000000001</v>
      </c>
      <c r="H589" s="41">
        <v>161.4</v>
      </c>
    </row>
    <row r="590" spans="1:8" x14ac:dyDescent="0.15">
      <c r="A590" s="41" t="s">
        <v>2212</v>
      </c>
      <c r="B590" s="41" t="s">
        <v>2785</v>
      </c>
      <c r="C590" s="41">
        <v>35.628999999999998</v>
      </c>
      <c r="D590" s="41">
        <v>22.2</v>
      </c>
      <c r="E590" s="41">
        <v>48.106999999999999</v>
      </c>
      <c r="F590" s="41">
        <v>291.8</v>
      </c>
      <c r="G590" s="41">
        <v>24.07</v>
      </c>
      <c r="H590" s="41">
        <v>161.19999999999999</v>
      </c>
    </row>
    <row r="591" spans="1:8" x14ac:dyDescent="0.15">
      <c r="A591" s="41" t="s">
        <v>2214</v>
      </c>
      <c r="B591" s="41" t="s">
        <v>2786</v>
      </c>
      <c r="C591" s="41">
        <v>35.872</v>
      </c>
      <c r="D591" s="41">
        <v>22.574999999999999</v>
      </c>
      <c r="E591" s="41">
        <v>48.357999999999997</v>
      </c>
      <c r="F591" s="41">
        <v>290.89999999999998</v>
      </c>
      <c r="G591" s="41">
        <v>24.102</v>
      </c>
      <c r="H591" s="41">
        <v>160.1</v>
      </c>
    </row>
    <row r="592" spans="1:8" x14ac:dyDescent="0.15">
      <c r="A592" s="41" t="s">
        <v>2244</v>
      </c>
      <c r="B592" s="41" t="s">
        <v>2787</v>
      </c>
      <c r="C592" s="41">
        <v>36.042999999999999</v>
      </c>
      <c r="D592" s="41">
        <v>22.393000000000001</v>
      </c>
      <c r="E592" s="41">
        <v>48.326999999999998</v>
      </c>
      <c r="F592" s="41">
        <v>288.89999999999998</v>
      </c>
      <c r="G592" s="41" t="s">
        <v>2788</v>
      </c>
      <c r="H592" s="41">
        <v>160.30000000000001</v>
      </c>
    </row>
    <row r="593" spans="1:8" x14ac:dyDescent="0.15">
      <c r="A593" s="41" t="s">
        <v>2246</v>
      </c>
      <c r="B593" s="41" t="s">
        <v>2789</v>
      </c>
      <c r="C593" s="41">
        <v>35.889000000000003</v>
      </c>
      <c r="D593" s="41">
        <v>22.382999999999999</v>
      </c>
      <c r="E593" s="41">
        <v>48.128999999999998</v>
      </c>
      <c r="F593" s="41">
        <v>271.10000000000002</v>
      </c>
      <c r="G593" s="41">
        <v>24.504999999999999</v>
      </c>
      <c r="H593" s="41">
        <v>160.1</v>
      </c>
    </row>
    <row r="594" spans="1:8" x14ac:dyDescent="0.15">
      <c r="A594" s="41" t="s">
        <v>2248</v>
      </c>
      <c r="B594" s="41" t="s">
        <v>2790</v>
      </c>
      <c r="C594" s="41">
        <v>35.856000000000002</v>
      </c>
      <c r="D594" s="41">
        <v>22.431000000000001</v>
      </c>
      <c r="E594" s="41">
        <v>48.277999999999999</v>
      </c>
      <c r="F594" s="41">
        <v>288.89999999999998</v>
      </c>
      <c r="G594" s="41">
        <v>24.065999999999999</v>
      </c>
      <c r="H594" s="41">
        <v>160.4</v>
      </c>
    </row>
    <row r="595" spans="1:8" x14ac:dyDescent="0.15">
      <c r="A595" s="41" t="s">
        <v>2251</v>
      </c>
      <c r="B595" s="41" t="s">
        <v>2791</v>
      </c>
      <c r="C595" s="41">
        <v>35.985999999999997</v>
      </c>
      <c r="D595" s="41">
        <v>22.416</v>
      </c>
      <c r="E595" s="41">
        <v>48.445</v>
      </c>
      <c r="F595" s="41">
        <v>289.89999999999998</v>
      </c>
      <c r="G595" s="41">
        <v>24.212</v>
      </c>
      <c r="H595" s="41">
        <v>159.9</v>
      </c>
    </row>
    <row r="596" spans="1:8" x14ac:dyDescent="0.15">
      <c r="A596" s="41" t="s">
        <v>2253</v>
      </c>
      <c r="B596" s="41" t="s">
        <v>2792</v>
      </c>
      <c r="C596" s="41">
        <v>35.994</v>
      </c>
      <c r="D596" s="41">
        <v>22.364999999999998</v>
      </c>
      <c r="E596" s="41">
        <v>48.253999999999998</v>
      </c>
      <c r="F596" s="41">
        <v>289.89999999999998</v>
      </c>
      <c r="G596" s="41">
        <v>24.16</v>
      </c>
      <c r="H596" s="41">
        <v>160.19999999999999</v>
      </c>
    </row>
    <row r="597" spans="1:8" x14ac:dyDescent="0.15">
      <c r="A597" s="41" t="s">
        <v>2255</v>
      </c>
      <c r="B597" s="41" t="s">
        <v>2793</v>
      </c>
      <c r="C597" s="41">
        <v>36.040999999999997</v>
      </c>
      <c r="D597" s="41">
        <v>22.344000000000001</v>
      </c>
      <c r="E597" s="41">
        <v>48.223999999999997</v>
      </c>
      <c r="F597" s="41">
        <v>290.89999999999998</v>
      </c>
      <c r="G597" s="41">
        <v>24.13</v>
      </c>
      <c r="H597" s="41">
        <v>160.30000000000001</v>
      </c>
    </row>
    <row r="598" spans="1:8" x14ac:dyDescent="0.15">
      <c r="A598" s="41" t="s">
        <v>2257</v>
      </c>
      <c r="B598" s="41" t="s">
        <v>2794</v>
      </c>
      <c r="C598" s="41">
        <v>36.073999999999998</v>
      </c>
      <c r="D598" s="41">
        <v>22.46</v>
      </c>
      <c r="E598" s="41">
        <v>48.454999999999998</v>
      </c>
      <c r="F598" s="41">
        <v>276.2</v>
      </c>
      <c r="G598" s="41" t="s">
        <v>2188</v>
      </c>
      <c r="H598" s="41">
        <v>144.69999999999999</v>
      </c>
    </row>
    <row r="599" spans="1:8" x14ac:dyDescent="0.15">
      <c r="A599" s="41" t="s">
        <v>2259</v>
      </c>
      <c r="B599" s="41" t="s">
        <v>2795</v>
      </c>
      <c r="C599" s="41" t="s">
        <v>2796</v>
      </c>
      <c r="D599" s="41">
        <v>23.036999999999999</v>
      </c>
      <c r="E599" s="41">
        <v>48.747</v>
      </c>
      <c r="F599" s="41">
        <v>290.89999999999998</v>
      </c>
      <c r="G599" s="41">
        <v>24.408000000000001</v>
      </c>
      <c r="H599" s="41">
        <v>119.6</v>
      </c>
    </row>
    <row r="600" spans="1:8" x14ac:dyDescent="0.15">
      <c r="A600" s="41" t="s">
        <v>2297</v>
      </c>
      <c r="B600" s="41" t="s">
        <v>2797</v>
      </c>
      <c r="C600" s="41">
        <v>35.749000000000002</v>
      </c>
      <c r="D600" s="41">
        <v>22.597999999999999</v>
      </c>
      <c r="E600" s="41">
        <v>49.59</v>
      </c>
      <c r="F600" s="41">
        <v>285.2</v>
      </c>
      <c r="G600" s="41">
        <v>24.350999999999999</v>
      </c>
      <c r="H600" s="41">
        <v>158.4</v>
      </c>
    </row>
    <row r="601" spans="1:8" x14ac:dyDescent="0.15">
      <c r="A601" s="41" t="s">
        <v>2299</v>
      </c>
      <c r="B601" s="41" t="s">
        <v>2798</v>
      </c>
      <c r="C601" s="41">
        <v>35.825000000000003</v>
      </c>
      <c r="D601" s="41">
        <v>22.367000000000001</v>
      </c>
      <c r="E601" s="41">
        <v>48.017000000000003</v>
      </c>
      <c r="F601" s="41">
        <v>287.10000000000002</v>
      </c>
      <c r="G601" s="41">
        <v>25.08</v>
      </c>
      <c r="H601" s="41">
        <v>159.6</v>
      </c>
    </row>
    <row r="602" spans="1:8" x14ac:dyDescent="0.15">
      <c r="A602" s="41" t="s">
        <v>2301</v>
      </c>
      <c r="B602" s="41" t="s">
        <v>2799</v>
      </c>
      <c r="C602" s="41">
        <v>35.914999999999999</v>
      </c>
      <c r="D602" s="41">
        <v>22.402000000000001</v>
      </c>
      <c r="E602" s="41">
        <v>48.265000000000001</v>
      </c>
      <c r="F602" s="41">
        <v>289.89999999999998</v>
      </c>
      <c r="G602" s="41">
        <v>24.236000000000001</v>
      </c>
      <c r="H602" s="41">
        <v>160.19999999999999</v>
      </c>
    </row>
    <row r="603" spans="1:8" x14ac:dyDescent="0.15">
      <c r="A603" s="41" t="s">
        <v>2303</v>
      </c>
      <c r="B603" s="41" t="s">
        <v>2800</v>
      </c>
      <c r="C603" s="41">
        <v>35.847999999999999</v>
      </c>
      <c r="D603" s="41">
        <v>22.352</v>
      </c>
      <c r="E603" s="41">
        <v>47.988</v>
      </c>
      <c r="F603" s="41">
        <v>276.2</v>
      </c>
      <c r="G603" s="41">
        <v>25.093</v>
      </c>
      <c r="H603" s="41">
        <v>159.6</v>
      </c>
    </row>
    <row r="604" spans="1:8" x14ac:dyDescent="0.15">
      <c r="A604" s="41" t="s">
        <v>2305</v>
      </c>
      <c r="B604" s="41" t="s">
        <v>2801</v>
      </c>
      <c r="C604" s="41">
        <v>36.110999999999997</v>
      </c>
      <c r="D604" s="41">
        <v>22.524999999999999</v>
      </c>
      <c r="E604" s="41">
        <v>48.454999999999998</v>
      </c>
      <c r="F604" s="41">
        <v>289.89999999999998</v>
      </c>
      <c r="G604" s="41">
        <v>24.183</v>
      </c>
      <c r="H604" s="41">
        <v>159.6</v>
      </c>
    </row>
    <row r="605" spans="1:8" x14ac:dyDescent="0.15">
      <c r="A605" s="41" t="s">
        <v>2307</v>
      </c>
      <c r="B605" s="41" t="s">
        <v>2802</v>
      </c>
      <c r="C605" s="41">
        <v>35.963000000000001</v>
      </c>
      <c r="D605" s="41">
        <v>22.635999999999999</v>
      </c>
      <c r="E605" s="41">
        <v>48.298000000000002</v>
      </c>
      <c r="F605" s="41">
        <v>288.89999999999998</v>
      </c>
      <c r="G605" s="41">
        <v>24.206</v>
      </c>
      <c r="H605" s="41">
        <v>159.80000000000001</v>
      </c>
    </row>
    <row r="606" spans="1:8" x14ac:dyDescent="0.15">
      <c r="A606" s="41" t="s">
        <v>2309</v>
      </c>
      <c r="B606" s="41" t="s">
        <v>2803</v>
      </c>
      <c r="C606" s="41">
        <v>36.097999999999999</v>
      </c>
      <c r="D606" s="41">
        <v>22.539000000000001</v>
      </c>
      <c r="E606" s="41">
        <v>48.482999999999997</v>
      </c>
      <c r="F606" s="41">
        <v>289.89999999999998</v>
      </c>
      <c r="G606" s="41">
        <v>24.189</v>
      </c>
      <c r="H606" s="41">
        <v>159.6</v>
      </c>
    </row>
    <row r="607" spans="1:8" x14ac:dyDescent="0.15">
      <c r="A607" s="41" t="s">
        <v>2311</v>
      </c>
      <c r="B607" s="41" t="s">
        <v>2804</v>
      </c>
      <c r="C607" s="41">
        <v>35.954000000000001</v>
      </c>
      <c r="D607" s="41">
        <v>22.375</v>
      </c>
      <c r="E607" s="41">
        <v>48.543999999999997</v>
      </c>
      <c r="F607" s="41">
        <v>289.89999999999998</v>
      </c>
      <c r="G607" s="41">
        <v>24.122</v>
      </c>
      <c r="H607" s="41">
        <v>160</v>
      </c>
    </row>
    <row r="608" spans="1:8" x14ac:dyDescent="0.15">
      <c r="A608" s="41" t="s">
        <v>2313</v>
      </c>
      <c r="B608" s="41" t="s">
        <v>2805</v>
      </c>
      <c r="C608" s="41">
        <v>36.06</v>
      </c>
      <c r="D608" s="41">
        <v>22.495999999999999</v>
      </c>
      <c r="E608" s="41">
        <v>48.481000000000002</v>
      </c>
      <c r="F608" s="41">
        <v>289.89999999999998</v>
      </c>
      <c r="G608" s="41">
        <v>24.074999999999999</v>
      </c>
      <c r="H608" s="41">
        <v>159.80000000000001</v>
      </c>
    </row>
    <row r="609" spans="1:8" x14ac:dyDescent="0.15">
      <c r="A609" s="41" t="s">
        <v>2315</v>
      </c>
      <c r="B609" s="41" t="s">
        <v>2806</v>
      </c>
      <c r="C609" s="41">
        <v>36.045999999999999</v>
      </c>
      <c r="D609" s="41">
        <v>22.611000000000001</v>
      </c>
      <c r="E609" s="41">
        <v>48.561</v>
      </c>
      <c r="F609" s="41">
        <v>291.8</v>
      </c>
      <c r="G609" s="41">
        <v>24.210999999999999</v>
      </c>
      <c r="H609" s="41">
        <v>159.4</v>
      </c>
    </row>
    <row r="610" spans="1:8" x14ac:dyDescent="0.15">
      <c r="A610" s="41" t="s">
        <v>2318</v>
      </c>
      <c r="B610" s="41" t="s">
        <v>2807</v>
      </c>
      <c r="C610" s="41">
        <v>36.085999999999999</v>
      </c>
      <c r="D610" s="41">
        <v>22.765999999999998</v>
      </c>
      <c r="E610" s="41">
        <v>48.695999999999998</v>
      </c>
      <c r="F610" s="41">
        <v>286.10000000000002</v>
      </c>
      <c r="G610" s="41">
        <v>24.431999999999999</v>
      </c>
      <c r="H610" s="41">
        <v>158.80000000000001</v>
      </c>
    </row>
    <row r="611" spans="1:8" x14ac:dyDescent="0.15">
      <c r="A611" s="41" t="s">
        <v>2320</v>
      </c>
      <c r="B611" s="41" t="s">
        <v>2808</v>
      </c>
      <c r="C611" s="41">
        <v>36.014000000000003</v>
      </c>
      <c r="D611" s="41">
        <v>23.283000000000001</v>
      </c>
      <c r="E611" s="41">
        <v>49.006</v>
      </c>
      <c r="F611" s="41">
        <v>289.89999999999998</v>
      </c>
      <c r="G611" s="41">
        <v>24.300999999999998</v>
      </c>
      <c r="H611" s="41">
        <v>158</v>
      </c>
    </row>
    <row r="612" spans="1:8" x14ac:dyDescent="0.15">
      <c r="A612" s="41" t="s">
        <v>2322</v>
      </c>
      <c r="B612" s="41" t="s">
        <v>2809</v>
      </c>
      <c r="C612" s="41">
        <v>36.082000000000001</v>
      </c>
      <c r="D612" s="41">
        <v>22.658999999999999</v>
      </c>
      <c r="E612" s="41">
        <v>48.543999999999997</v>
      </c>
      <c r="F612" s="41">
        <v>288</v>
      </c>
      <c r="G612" s="41">
        <v>24.672000000000001</v>
      </c>
      <c r="H612" s="41">
        <v>158.80000000000001</v>
      </c>
    </row>
    <row r="613" spans="1:8" x14ac:dyDescent="0.15">
      <c r="A613" s="41" t="s">
        <v>423</v>
      </c>
    </row>
    <row r="614" spans="1:8" x14ac:dyDescent="0.15">
      <c r="A614" s="41" t="s">
        <v>424</v>
      </c>
    </row>
    <row r="615" spans="1:8" x14ac:dyDescent="0.15">
      <c r="A615" s="41" t="s">
        <v>425</v>
      </c>
    </row>
    <row r="616" spans="1:8" x14ac:dyDescent="0.15">
      <c r="A616" s="41" t="s">
        <v>426</v>
      </c>
    </row>
    <row r="617" spans="1:8" x14ac:dyDescent="0.15">
      <c r="A617" s="41" t="s">
        <v>2166</v>
      </c>
    </row>
    <row r="618" spans="1:8" x14ac:dyDescent="0.15">
      <c r="A618" s="42">
        <v>42848</v>
      </c>
    </row>
    <row r="619" spans="1:8" x14ac:dyDescent="0.15">
      <c r="A619" s="41" t="s">
        <v>428</v>
      </c>
    </row>
    <row r="620" spans="1:8" x14ac:dyDescent="0.15">
      <c r="A620" s="41" t="s">
        <v>429</v>
      </c>
    </row>
    <row r="621" spans="1:8" x14ac:dyDescent="0.15">
      <c r="A621" s="41" t="s">
        <v>430</v>
      </c>
    </row>
    <row r="622" spans="1:8" x14ac:dyDescent="0.15">
      <c r="A622" s="41" t="s">
        <v>2810</v>
      </c>
    </row>
    <row r="623" spans="1:8" x14ac:dyDescent="0.15">
      <c r="A623" s="41" t="s">
        <v>2811</v>
      </c>
    </row>
    <row r="624" spans="1:8" x14ac:dyDescent="0.15">
      <c r="A624" s="41" t="s">
        <v>2812</v>
      </c>
    </row>
    <row r="625" spans="1:8" x14ac:dyDescent="0.15">
      <c r="B625" s="41" t="s">
        <v>2169</v>
      </c>
      <c r="C625" s="41" t="s">
        <v>2813</v>
      </c>
    </row>
    <row r="626" spans="1:8" x14ac:dyDescent="0.15">
      <c r="B626" s="41" t="s">
        <v>2171</v>
      </c>
      <c r="C626" s="41" t="s">
        <v>2172</v>
      </c>
      <c r="D626" s="41" t="s">
        <v>2173</v>
      </c>
      <c r="E626" s="41" t="s">
        <v>2174</v>
      </c>
      <c r="F626" s="41" t="s">
        <v>2175</v>
      </c>
      <c r="G626" s="41" t="s">
        <v>2176</v>
      </c>
      <c r="H626" s="41" t="s">
        <v>2177</v>
      </c>
    </row>
    <row r="627" spans="1:8" x14ac:dyDescent="0.15">
      <c r="A627" s="41" t="s">
        <v>2178</v>
      </c>
      <c r="B627" s="41" t="s">
        <v>333</v>
      </c>
      <c r="C627" s="41">
        <v>36.715000000000003</v>
      </c>
      <c r="D627" s="41">
        <v>22.640999999999998</v>
      </c>
      <c r="E627" s="41">
        <v>49.408000000000001</v>
      </c>
      <c r="F627" s="41">
        <v>295.8</v>
      </c>
      <c r="G627" s="41">
        <v>24.844999999999999</v>
      </c>
    </row>
    <row r="628" spans="1:8" x14ac:dyDescent="0.15">
      <c r="A628" s="41" t="s">
        <v>2179</v>
      </c>
      <c r="B628" s="41" t="s">
        <v>2814</v>
      </c>
      <c r="D628" s="41">
        <v>23.922000000000001</v>
      </c>
      <c r="E628" s="41">
        <v>51.564</v>
      </c>
      <c r="F628" s="41">
        <v>275.39999999999998</v>
      </c>
      <c r="G628" s="41">
        <v>25.324999999999999</v>
      </c>
      <c r="H628" s="41">
        <v>140.5</v>
      </c>
    </row>
    <row r="629" spans="1:8" x14ac:dyDescent="0.15">
      <c r="A629" s="41" t="s">
        <v>2181</v>
      </c>
      <c r="B629" s="41" t="s">
        <v>2815</v>
      </c>
      <c r="C629" s="41">
        <v>37.284999999999997</v>
      </c>
      <c r="D629" s="41">
        <v>25.001999999999999</v>
      </c>
      <c r="E629" s="41" t="s">
        <v>2816</v>
      </c>
      <c r="F629" s="41">
        <v>112.6</v>
      </c>
      <c r="G629" s="41">
        <v>40.517000000000003</v>
      </c>
      <c r="H629" s="41">
        <v>116.9</v>
      </c>
    </row>
    <row r="630" spans="1:8" x14ac:dyDescent="0.15">
      <c r="A630" s="41" t="s">
        <v>2184</v>
      </c>
      <c r="B630" s="41" t="s">
        <v>2817</v>
      </c>
      <c r="C630" s="41">
        <v>59.505000000000003</v>
      </c>
      <c r="D630" s="41">
        <v>37.741999999999997</v>
      </c>
      <c r="E630" s="41" t="s">
        <v>2818</v>
      </c>
      <c r="F630" s="41">
        <v>86.5</v>
      </c>
      <c r="G630" s="41">
        <v>45.338000000000001</v>
      </c>
      <c r="H630" s="41">
        <v>92.1</v>
      </c>
    </row>
    <row r="631" spans="1:8" x14ac:dyDescent="0.15">
      <c r="A631" s="41" t="s">
        <v>2189</v>
      </c>
      <c r="B631" s="41" t="s">
        <v>2819</v>
      </c>
      <c r="C631" s="41">
        <v>57.078000000000003</v>
      </c>
      <c r="D631" s="41">
        <v>41.731000000000002</v>
      </c>
      <c r="E631" s="41" t="s">
        <v>2820</v>
      </c>
      <c r="F631" s="41">
        <v>112.3</v>
      </c>
      <c r="G631" s="41">
        <v>40.101999999999997</v>
      </c>
      <c r="H631" s="41">
        <v>91.4</v>
      </c>
    </row>
    <row r="632" spans="1:8" x14ac:dyDescent="0.15">
      <c r="A632" s="41" t="s">
        <v>2191</v>
      </c>
      <c r="B632" s="41" t="s">
        <v>2821</v>
      </c>
      <c r="C632" s="41">
        <v>53.177999999999997</v>
      </c>
      <c r="D632" s="41">
        <v>36.034999999999997</v>
      </c>
      <c r="E632" s="41" t="s">
        <v>2822</v>
      </c>
      <c r="F632" s="41">
        <v>110.2</v>
      </c>
      <c r="G632" s="41">
        <v>36.793999999999997</v>
      </c>
      <c r="H632" s="41">
        <v>101.6</v>
      </c>
    </row>
    <row r="633" spans="1:8" x14ac:dyDescent="0.15">
      <c r="A633" s="41" t="s">
        <v>2193</v>
      </c>
      <c r="B633" s="41" t="s">
        <v>2823</v>
      </c>
      <c r="C633" s="41">
        <v>55.16</v>
      </c>
      <c r="D633" s="41">
        <v>33.463000000000001</v>
      </c>
      <c r="E633" s="41">
        <v>50.613</v>
      </c>
      <c r="F633" s="41">
        <v>280.60000000000002</v>
      </c>
      <c r="G633" s="41">
        <v>26.097999999999999</v>
      </c>
      <c r="H633" s="41">
        <v>126.7</v>
      </c>
    </row>
    <row r="634" spans="1:8" x14ac:dyDescent="0.15">
      <c r="A634" s="41" t="s">
        <v>2198</v>
      </c>
      <c r="B634" s="41" t="s">
        <v>2824</v>
      </c>
      <c r="C634" s="41">
        <v>37.168999999999997</v>
      </c>
      <c r="D634" s="41">
        <v>22.928999999999998</v>
      </c>
      <c r="E634" s="41">
        <v>49.448999999999998</v>
      </c>
      <c r="F634" s="41" t="s">
        <v>2825</v>
      </c>
      <c r="G634" s="41">
        <v>25.643000000000001</v>
      </c>
      <c r="H634" s="41">
        <v>155</v>
      </c>
    </row>
    <row r="635" spans="1:8" x14ac:dyDescent="0.15">
      <c r="A635" s="41" t="s">
        <v>2200</v>
      </c>
      <c r="B635" s="41" t="s">
        <v>2826</v>
      </c>
      <c r="C635" s="41">
        <v>37.015000000000001</v>
      </c>
      <c r="D635" s="41">
        <v>22.709</v>
      </c>
      <c r="E635" s="41">
        <v>49.447000000000003</v>
      </c>
      <c r="F635" s="41">
        <v>285.2</v>
      </c>
      <c r="G635" s="41">
        <v>25.306999999999999</v>
      </c>
      <c r="H635" s="41">
        <v>155.80000000000001</v>
      </c>
    </row>
    <row r="636" spans="1:8" x14ac:dyDescent="0.15">
      <c r="A636" s="41" t="s">
        <v>2203</v>
      </c>
      <c r="B636" s="41" t="s">
        <v>2827</v>
      </c>
      <c r="C636" s="41">
        <v>36.936999999999998</v>
      </c>
      <c r="D636" s="41" t="s">
        <v>2828</v>
      </c>
      <c r="E636" s="41" t="s">
        <v>2829</v>
      </c>
      <c r="F636" s="41" t="s">
        <v>2825</v>
      </c>
      <c r="G636" s="41">
        <v>25.042000000000002</v>
      </c>
      <c r="H636" s="41">
        <v>156.4</v>
      </c>
    </row>
    <row r="637" spans="1:8" x14ac:dyDescent="0.15">
      <c r="A637" s="41" t="s">
        <v>2206</v>
      </c>
      <c r="B637" s="41" t="s">
        <v>2830</v>
      </c>
      <c r="C637" s="41">
        <v>36.744</v>
      </c>
      <c r="D637" s="41">
        <v>22.972999999999999</v>
      </c>
      <c r="E637" s="41">
        <v>49.600999999999999</v>
      </c>
      <c r="F637" s="41">
        <v>285.2</v>
      </c>
      <c r="G637" s="41">
        <v>25.530999999999999</v>
      </c>
      <c r="H637" s="41">
        <v>155.4</v>
      </c>
    </row>
    <row r="638" spans="1:8" x14ac:dyDescent="0.15">
      <c r="A638" s="41" t="s">
        <v>2208</v>
      </c>
      <c r="B638" s="41" t="s">
        <v>2831</v>
      </c>
      <c r="C638" s="41" t="s">
        <v>2832</v>
      </c>
      <c r="D638" s="41">
        <v>22.773</v>
      </c>
      <c r="E638" s="41">
        <v>49.484999999999999</v>
      </c>
      <c r="F638" s="41">
        <v>291.8</v>
      </c>
      <c r="G638" s="41" t="s">
        <v>2833</v>
      </c>
      <c r="H638" s="41">
        <v>156.6</v>
      </c>
    </row>
    <row r="639" spans="1:8" x14ac:dyDescent="0.15">
      <c r="A639" s="41" t="s">
        <v>2210</v>
      </c>
      <c r="B639" s="41" t="s">
        <v>2834</v>
      </c>
      <c r="C639" s="41">
        <v>36.902000000000001</v>
      </c>
      <c r="D639" s="41">
        <v>22.870999999999999</v>
      </c>
      <c r="E639" s="41">
        <v>49.424999999999997</v>
      </c>
      <c r="F639" s="41">
        <v>289.89999999999998</v>
      </c>
      <c r="G639" s="41">
        <v>25.018000000000001</v>
      </c>
      <c r="H639" s="41">
        <v>156.1</v>
      </c>
    </row>
    <row r="640" spans="1:8" x14ac:dyDescent="0.15">
      <c r="A640" s="41" t="s">
        <v>2212</v>
      </c>
      <c r="B640" s="41" t="s">
        <v>2835</v>
      </c>
      <c r="C640" s="41">
        <v>36.805999999999997</v>
      </c>
      <c r="D640" s="41">
        <v>22.92</v>
      </c>
      <c r="E640" s="41">
        <v>49.908000000000001</v>
      </c>
      <c r="F640" s="41">
        <v>291.8</v>
      </c>
      <c r="G640" s="41">
        <v>25.265999999999998</v>
      </c>
      <c r="H640" s="41">
        <v>155.30000000000001</v>
      </c>
    </row>
    <row r="641" spans="1:8" x14ac:dyDescent="0.15">
      <c r="A641" s="41" t="s">
        <v>2214</v>
      </c>
      <c r="B641" s="41" t="s">
        <v>2836</v>
      </c>
      <c r="C641" s="41">
        <v>37.067</v>
      </c>
      <c r="D641" s="41">
        <v>23.087</v>
      </c>
      <c r="E641" s="41">
        <v>49.481999999999999</v>
      </c>
      <c r="F641" s="41">
        <v>285.2</v>
      </c>
      <c r="G641" s="41">
        <v>24.972999999999999</v>
      </c>
      <c r="H641" s="41">
        <v>155.69999999999999</v>
      </c>
    </row>
    <row r="642" spans="1:8" x14ac:dyDescent="0.15">
      <c r="A642" s="41" t="s">
        <v>2244</v>
      </c>
      <c r="B642" s="41" t="s">
        <v>2837</v>
      </c>
      <c r="C642" s="41">
        <v>37.200000000000003</v>
      </c>
      <c r="D642" s="41">
        <v>23.01</v>
      </c>
      <c r="E642" s="41">
        <v>49.552</v>
      </c>
      <c r="F642" s="41">
        <v>282.39999999999998</v>
      </c>
      <c r="G642" s="41">
        <v>24.966000000000001</v>
      </c>
      <c r="H642" s="41">
        <v>155.5</v>
      </c>
    </row>
    <row r="643" spans="1:8" x14ac:dyDescent="0.15">
      <c r="A643" s="41" t="s">
        <v>2246</v>
      </c>
      <c r="B643" s="41" t="s">
        <v>2838</v>
      </c>
      <c r="C643" s="41">
        <v>37.076999999999998</v>
      </c>
      <c r="D643" s="41">
        <v>22.864999999999998</v>
      </c>
      <c r="E643" s="41">
        <v>49.463999999999999</v>
      </c>
      <c r="F643" s="41">
        <v>283.39999999999998</v>
      </c>
      <c r="G643" s="41">
        <v>25.114000000000001</v>
      </c>
      <c r="H643" s="41">
        <v>155.80000000000001</v>
      </c>
    </row>
    <row r="644" spans="1:8" x14ac:dyDescent="0.15">
      <c r="A644" s="41" t="s">
        <v>2248</v>
      </c>
      <c r="B644" s="41" t="s">
        <v>2839</v>
      </c>
      <c r="C644" s="41">
        <v>37.002000000000002</v>
      </c>
      <c r="D644" s="41">
        <v>22.905000000000001</v>
      </c>
      <c r="E644" s="41">
        <v>50.075000000000003</v>
      </c>
      <c r="F644" s="41">
        <v>274.5</v>
      </c>
      <c r="G644" s="41">
        <v>26.027000000000001</v>
      </c>
      <c r="H644" s="41">
        <v>154.1</v>
      </c>
    </row>
    <row r="645" spans="1:8" x14ac:dyDescent="0.15">
      <c r="A645" s="41" t="s">
        <v>2251</v>
      </c>
      <c r="B645" s="41" t="s">
        <v>2840</v>
      </c>
      <c r="C645" s="41">
        <v>37.707999999999998</v>
      </c>
      <c r="D645" s="41">
        <v>23.044</v>
      </c>
      <c r="E645" s="41">
        <v>50.445</v>
      </c>
      <c r="F645" s="41">
        <v>267</v>
      </c>
      <c r="G645" s="41" t="s">
        <v>2188</v>
      </c>
      <c r="H645" s="41">
        <v>139.1</v>
      </c>
    </row>
    <row r="646" spans="1:8" x14ac:dyDescent="0.15">
      <c r="A646" s="41" t="s">
        <v>2253</v>
      </c>
      <c r="B646" s="41" t="s">
        <v>2841</v>
      </c>
      <c r="C646" s="41" t="s">
        <v>2842</v>
      </c>
      <c r="D646" s="41">
        <v>23.213000000000001</v>
      </c>
      <c r="E646" s="41">
        <v>49.91</v>
      </c>
      <c r="F646" s="41">
        <v>288</v>
      </c>
      <c r="G646" s="41">
        <v>24.96</v>
      </c>
      <c r="H646" s="41">
        <v>114.1</v>
      </c>
    </row>
    <row r="647" spans="1:8" x14ac:dyDescent="0.15">
      <c r="A647" s="41" t="s">
        <v>2255</v>
      </c>
      <c r="B647" s="41" t="s">
        <v>2843</v>
      </c>
      <c r="C647" s="41">
        <v>37.061</v>
      </c>
      <c r="D647" s="41">
        <v>22.949000000000002</v>
      </c>
      <c r="E647" s="41">
        <v>49.704000000000001</v>
      </c>
      <c r="F647" s="41">
        <v>288</v>
      </c>
      <c r="G647" s="41">
        <v>24.911000000000001</v>
      </c>
      <c r="H647" s="41">
        <v>155.69999999999999</v>
      </c>
    </row>
    <row r="648" spans="1:8" x14ac:dyDescent="0.15">
      <c r="A648" s="41" t="s">
        <v>2257</v>
      </c>
      <c r="B648" s="41" t="s">
        <v>2844</v>
      </c>
      <c r="C648" s="41">
        <v>37.332000000000001</v>
      </c>
      <c r="D648" s="41">
        <v>23.471</v>
      </c>
      <c r="E648" s="41">
        <v>50.139000000000003</v>
      </c>
      <c r="F648" s="41">
        <v>287.10000000000002</v>
      </c>
      <c r="G648" s="41">
        <v>24.85</v>
      </c>
      <c r="H648" s="41">
        <v>154.30000000000001</v>
      </c>
    </row>
    <row r="649" spans="1:8" x14ac:dyDescent="0.15">
      <c r="A649" s="41" t="s">
        <v>2259</v>
      </c>
      <c r="B649" s="41" t="s">
        <v>2845</v>
      </c>
      <c r="C649" s="41">
        <v>37.119999999999997</v>
      </c>
      <c r="D649" s="41">
        <v>23.123000000000001</v>
      </c>
      <c r="E649" s="41">
        <v>49.637999999999998</v>
      </c>
      <c r="F649" s="41">
        <v>289.89999999999998</v>
      </c>
      <c r="G649" s="41">
        <v>25.335000000000001</v>
      </c>
      <c r="H649" s="41">
        <v>155</v>
      </c>
    </row>
    <row r="650" spans="1:8" x14ac:dyDescent="0.15">
      <c r="A650" s="41" t="s">
        <v>2297</v>
      </c>
      <c r="B650" s="41" t="s">
        <v>2846</v>
      </c>
      <c r="C650" s="41">
        <v>37.097999999999999</v>
      </c>
      <c r="D650" s="41">
        <v>23.417000000000002</v>
      </c>
      <c r="E650" s="41">
        <v>49.648000000000003</v>
      </c>
      <c r="F650" s="41">
        <v>287.10000000000002</v>
      </c>
      <c r="G650" s="41">
        <v>25.109000000000002</v>
      </c>
      <c r="H650" s="41">
        <v>154.9</v>
      </c>
    </row>
    <row r="651" spans="1:8" x14ac:dyDescent="0.15">
      <c r="A651" s="41" t="s">
        <v>2299</v>
      </c>
      <c r="B651" s="41" t="s">
        <v>2847</v>
      </c>
      <c r="C651" s="41">
        <v>37.052</v>
      </c>
      <c r="D651" s="41">
        <v>23.06</v>
      </c>
      <c r="E651" s="41">
        <v>49.887</v>
      </c>
      <c r="F651" s="41">
        <v>287.10000000000002</v>
      </c>
      <c r="G651" s="41">
        <v>25.056999999999999</v>
      </c>
      <c r="H651" s="41">
        <v>155.19999999999999</v>
      </c>
    </row>
    <row r="652" spans="1:8" x14ac:dyDescent="0.15">
      <c r="A652" s="41" t="s">
        <v>2301</v>
      </c>
      <c r="B652" s="41" t="s">
        <v>2848</v>
      </c>
      <c r="C652" s="41">
        <v>37.331000000000003</v>
      </c>
      <c r="D652" s="41">
        <v>23.038</v>
      </c>
      <c r="E652" s="41">
        <v>49.792999999999999</v>
      </c>
      <c r="F652" s="41">
        <v>286.10000000000002</v>
      </c>
      <c r="G652" s="41">
        <v>25.19</v>
      </c>
      <c r="H652" s="41">
        <v>154.80000000000001</v>
      </c>
    </row>
    <row r="653" spans="1:8" x14ac:dyDescent="0.15">
      <c r="A653" s="41" t="s">
        <v>2303</v>
      </c>
      <c r="B653" s="41" t="s">
        <v>2849</v>
      </c>
      <c r="C653" s="41">
        <v>37.149000000000001</v>
      </c>
      <c r="D653" s="41">
        <v>23.151</v>
      </c>
      <c r="E653" s="41">
        <v>50.158999999999999</v>
      </c>
      <c r="F653" s="41">
        <v>284.3</v>
      </c>
      <c r="G653" s="41">
        <v>25.341999999999999</v>
      </c>
      <c r="H653" s="41">
        <v>154.30000000000001</v>
      </c>
    </row>
    <row r="654" spans="1:8" x14ac:dyDescent="0.15">
      <c r="A654" s="41" t="s">
        <v>2305</v>
      </c>
      <c r="B654" s="41" t="s">
        <v>2850</v>
      </c>
      <c r="C654" s="41">
        <v>37.387999999999998</v>
      </c>
      <c r="D654" s="41">
        <v>23.65</v>
      </c>
      <c r="E654" s="41">
        <v>50.051000000000002</v>
      </c>
      <c r="F654" s="41">
        <v>281.5</v>
      </c>
      <c r="G654" s="41">
        <v>25.268999999999998</v>
      </c>
      <c r="H654" s="41">
        <v>153.69999999999999</v>
      </c>
    </row>
    <row r="655" spans="1:8" x14ac:dyDescent="0.15">
      <c r="A655" s="41" t="s">
        <v>2307</v>
      </c>
      <c r="B655" s="41" t="s">
        <v>2851</v>
      </c>
      <c r="C655" s="41">
        <v>37.479999999999997</v>
      </c>
      <c r="D655" s="41">
        <v>23.282</v>
      </c>
      <c r="E655" s="41">
        <v>50.914000000000001</v>
      </c>
      <c r="F655" s="41">
        <v>277.10000000000002</v>
      </c>
      <c r="G655" s="41">
        <v>25.434000000000001</v>
      </c>
      <c r="H655" s="41">
        <v>152.80000000000001</v>
      </c>
    </row>
    <row r="656" spans="1:8" x14ac:dyDescent="0.15">
      <c r="A656" s="41" t="s">
        <v>2309</v>
      </c>
      <c r="B656" s="41" t="s">
        <v>2852</v>
      </c>
      <c r="C656" s="41">
        <v>37.857999999999997</v>
      </c>
      <c r="D656" s="41">
        <v>23.361000000000001</v>
      </c>
      <c r="E656" s="41">
        <v>50.524999999999999</v>
      </c>
      <c r="F656" s="41">
        <v>272</v>
      </c>
      <c r="G656" s="41">
        <v>25.257999999999999</v>
      </c>
      <c r="H656" s="41">
        <v>153</v>
      </c>
    </row>
    <row r="657" spans="1:8" x14ac:dyDescent="0.15">
      <c r="A657" s="41" t="s">
        <v>2311</v>
      </c>
      <c r="B657" s="41" t="s">
        <v>2853</v>
      </c>
      <c r="C657" s="41">
        <v>37.837000000000003</v>
      </c>
      <c r="D657" s="41">
        <v>23.491</v>
      </c>
      <c r="E657" s="41">
        <v>50.792000000000002</v>
      </c>
      <c r="F657" s="41">
        <v>259.10000000000002</v>
      </c>
      <c r="G657" s="41">
        <v>25.343</v>
      </c>
      <c r="H657" s="41">
        <v>152.4</v>
      </c>
    </row>
    <row r="658" spans="1:8" x14ac:dyDescent="0.15">
      <c r="A658" s="41" t="s">
        <v>2313</v>
      </c>
      <c r="B658" s="41" t="s">
        <v>2854</v>
      </c>
      <c r="C658" s="41">
        <v>38.21</v>
      </c>
      <c r="D658" s="41">
        <v>23.379000000000001</v>
      </c>
      <c r="E658" s="41">
        <v>51.143000000000001</v>
      </c>
      <c r="F658" s="41">
        <v>262.2</v>
      </c>
      <c r="G658" s="41">
        <v>25.512</v>
      </c>
      <c r="H658" s="41">
        <v>151.6</v>
      </c>
    </row>
    <row r="659" spans="1:8" x14ac:dyDescent="0.15">
      <c r="A659" s="41" t="s">
        <v>2315</v>
      </c>
      <c r="B659" s="41" t="s">
        <v>2855</v>
      </c>
      <c r="C659" s="41">
        <v>39.201000000000001</v>
      </c>
      <c r="D659" s="41">
        <v>24.341999999999999</v>
      </c>
      <c r="E659" s="41" t="s">
        <v>2856</v>
      </c>
      <c r="F659" s="41">
        <v>159.4</v>
      </c>
      <c r="G659" s="41" t="s">
        <v>2188</v>
      </c>
      <c r="H659" s="41">
        <v>115.2</v>
      </c>
    </row>
    <row r="660" spans="1:8" x14ac:dyDescent="0.15">
      <c r="A660" s="41" t="s">
        <v>2318</v>
      </c>
      <c r="B660" s="41" t="s">
        <v>2857</v>
      </c>
      <c r="D660" s="41">
        <v>24.629000000000001</v>
      </c>
      <c r="E660" s="41">
        <v>52.119</v>
      </c>
      <c r="F660" s="41">
        <v>264.60000000000002</v>
      </c>
      <c r="G660" s="41">
        <v>26.401</v>
      </c>
      <c r="H660" s="41">
        <v>82.1</v>
      </c>
    </row>
    <row r="661" spans="1:8" x14ac:dyDescent="0.15">
      <c r="A661" s="41" t="s">
        <v>423</v>
      </c>
    </row>
    <row r="662" spans="1:8" x14ac:dyDescent="0.15">
      <c r="A662" s="41" t="s">
        <v>424</v>
      </c>
    </row>
    <row r="663" spans="1:8" x14ac:dyDescent="0.15">
      <c r="A663" s="41" t="s">
        <v>425</v>
      </c>
    </row>
    <row r="664" spans="1:8" x14ac:dyDescent="0.15">
      <c r="A664" s="41" t="s">
        <v>426</v>
      </c>
    </row>
    <row r="665" spans="1:8" x14ac:dyDescent="0.15">
      <c r="A665" s="41" t="s">
        <v>2166</v>
      </c>
    </row>
    <row r="666" spans="1:8" x14ac:dyDescent="0.15">
      <c r="A666" s="42">
        <v>42848</v>
      </c>
    </row>
    <row r="667" spans="1:8" x14ac:dyDescent="0.15">
      <c r="A667" s="41" t="s">
        <v>428</v>
      </c>
    </row>
    <row r="668" spans="1:8" x14ac:dyDescent="0.15">
      <c r="A668" s="41" t="s">
        <v>429</v>
      </c>
    </row>
    <row r="669" spans="1:8" x14ac:dyDescent="0.15">
      <c r="A669" s="41" t="s">
        <v>430</v>
      </c>
    </row>
    <row r="670" spans="1:8" x14ac:dyDescent="0.15">
      <c r="A670" s="41" t="s">
        <v>2858</v>
      </c>
    </row>
    <row r="671" spans="1:8" x14ac:dyDescent="0.15">
      <c r="A671" s="41" t="s">
        <v>2859</v>
      </c>
    </row>
    <row r="672" spans="1:8" x14ac:dyDescent="0.15">
      <c r="A672" s="41" t="s">
        <v>2860</v>
      </c>
    </row>
    <row r="673" spans="1:8" x14ac:dyDescent="0.15">
      <c r="B673" s="41" t="s">
        <v>2169</v>
      </c>
      <c r="C673" s="41" t="s">
        <v>2861</v>
      </c>
    </row>
    <row r="674" spans="1:8" x14ac:dyDescent="0.15">
      <c r="B674" s="41" t="s">
        <v>2171</v>
      </c>
      <c r="C674" s="41" t="s">
        <v>2172</v>
      </c>
      <c r="D674" s="41" t="s">
        <v>2173</v>
      </c>
      <c r="E674" s="41" t="s">
        <v>2174</v>
      </c>
      <c r="F674" s="41" t="s">
        <v>2175</v>
      </c>
      <c r="G674" s="41" t="s">
        <v>2176</v>
      </c>
      <c r="H674" s="41" t="s">
        <v>2177</v>
      </c>
    </row>
    <row r="675" spans="1:8" x14ac:dyDescent="0.15">
      <c r="A675" s="41" t="s">
        <v>2178</v>
      </c>
      <c r="B675" s="41" t="s">
        <v>276</v>
      </c>
      <c r="C675" s="41">
        <v>37.073999999999998</v>
      </c>
      <c r="D675" s="41">
        <v>23.183</v>
      </c>
      <c r="E675" s="41">
        <v>49.642000000000003</v>
      </c>
      <c r="F675" s="41">
        <v>289.89999999999998</v>
      </c>
      <c r="G675" s="41">
        <v>25.125</v>
      </c>
    </row>
    <row r="676" spans="1:8" x14ac:dyDescent="0.15">
      <c r="A676" s="41" t="s">
        <v>2179</v>
      </c>
      <c r="B676" s="41" t="s">
        <v>2862</v>
      </c>
      <c r="D676" s="41">
        <v>24.402000000000001</v>
      </c>
      <c r="E676" s="41">
        <v>53.405999999999999</v>
      </c>
      <c r="F676" s="41">
        <v>229.3</v>
      </c>
      <c r="G676" s="41">
        <v>26.992000000000001</v>
      </c>
      <c r="H676" s="41">
        <v>134.69999999999999</v>
      </c>
    </row>
    <row r="677" spans="1:8" x14ac:dyDescent="0.15">
      <c r="A677" s="41" t="s">
        <v>2181</v>
      </c>
      <c r="B677" s="41" t="s">
        <v>2863</v>
      </c>
      <c r="C677" s="41">
        <v>40.966999999999999</v>
      </c>
      <c r="D677" s="41">
        <v>25.823</v>
      </c>
      <c r="E677" s="41" t="s">
        <v>2864</v>
      </c>
      <c r="F677" s="41">
        <v>84.1</v>
      </c>
      <c r="G677" s="41">
        <v>39.030999999999999</v>
      </c>
      <c r="H677" s="41">
        <v>114.1</v>
      </c>
    </row>
    <row r="678" spans="1:8" x14ac:dyDescent="0.15">
      <c r="A678" s="41" t="s">
        <v>2184</v>
      </c>
      <c r="B678" s="41" t="s">
        <v>2865</v>
      </c>
      <c r="C678" s="41" t="s">
        <v>2866</v>
      </c>
      <c r="D678" s="41">
        <v>36.83</v>
      </c>
      <c r="E678" s="41" t="s">
        <v>2867</v>
      </c>
      <c r="F678" s="41">
        <v>75.7</v>
      </c>
      <c r="G678" s="41">
        <v>48.570999999999998</v>
      </c>
      <c r="H678" s="41">
        <v>91</v>
      </c>
    </row>
    <row r="679" spans="1:8" x14ac:dyDescent="0.15">
      <c r="A679" s="41" t="s">
        <v>2189</v>
      </c>
      <c r="B679" s="41" t="s">
        <v>2868</v>
      </c>
      <c r="C679" s="41">
        <v>55.235999999999997</v>
      </c>
      <c r="D679" s="41">
        <v>43.756999999999998</v>
      </c>
      <c r="E679" s="41" t="s">
        <v>2869</v>
      </c>
      <c r="F679" s="41">
        <v>77.900000000000006</v>
      </c>
      <c r="G679" s="41">
        <v>38.533999999999999</v>
      </c>
      <c r="H679" s="41">
        <v>92.4</v>
      </c>
    </row>
    <row r="680" spans="1:8" x14ac:dyDescent="0.15">
      <c r="A680" s="41" t="s">
        <v>2191</v>
      </c>
      <c r="B680" s="41" t="s">
        <v>2870</v>
      </c>
      <c r="C680" s="41">
        <v>53.347999999999999</v>
      </c>
      <c r="D680" s="41">
        <v>35.656999999999996</v>
      </c>
      <c r="E680" s="41" t="s">
        <v>2871</v>
      </c>
      <c r="F680" s="41">
        <v>113.9</v>
      </c>
      <c r="G680" s="41">
        <v>35.298999999999999</v>
      </c>
      <c r="H680" s="41">
        <v>101.9</v>
      </c>
    </row>
    <row r="681" spans="1:8" x14ac:dyDescent="0.15">
      <c r="A681" s="41" t="s">
        <v>2193</v>
      </c>
      <c r="B681" s="41" t="s">
        <v>2872</v>
      </c>
      <c r="C681" s="41">
        <v>56.17</v>
      </c>
      <c r="D681" s="41">
        <v>33.600999999999999</v>
      </c>
      <c r="E681" s="41">
        <v>50.356000000000002</v>
      </c>
      <c r="F681" s="41">
        <v>275.39999999999998</v>
      </c>
      <c r="G681" s="41">
        <v>25.795999999999999</v>
      </c>
      <c r="H681" s="41">
        <v>126.3</v>
      </c>
    </row>
    <row r="682" spans="1:8" x14ac:dyDescent="0.15">
      <c r="A682" s="41" t="s">
        <v>2198</v>
      </c>
      <c r="B682" s="41" t="s">
        <v>2873</v>
      </c>
      <c r="C682" s="41">
        <v>37.545000000000002</v>
      </c>
      <c r="D682" s="41">
        <v>23.443000000000001</v>
      </c>
      <c r="E682" s="41">
        <v>50.414000000000001</v>
      </c>
      <c r="F682" s="41">
        <v>272.8</v>
      </c>
      <c r="G682" s="41">
        <v>25.943999999999999</v>
      </c>
      <c r="H682" s="41">
        <v>152.6</v>
      </c>
    </row>
    <row r="683" spans="1:8" x14ac:dyDescent="0.15">
      <c r="A683" s="41" t="s">
        <v>2200</v>
      </c>
      <c r="B683" s="41" t="s">
        <v>2874</v>
      </c>
      <c r="C683" s="41">
        <v>37.82</v>
      </c>
      <c r="D683" s="41">
        <v>23.423999999999999</v>
      </c>
      <c r="E683" s="41" t="s">
        <v>2875</v>
      </c>
      <c r="F683" s="41" t="s">
        <v>2399</v>
      </c>
      <c r="G683" s="41">
        <v>25.13</v>
      </c>
      <c r="H683" s="41">
        <v>154.1</v>
      </c>
    </row>
    <row r="684" spans="1:8" x14ac:dyDescent="0.15">
      <c r="A684" s="41" t="s">
        <v>2203</v>
      </c>
      <c r="B684" s="41" t="s">
        <v>2876</v>
      </c>
      <c r="C684" s="41" t="s">
        <v>2877</v>
      </c>
      <c r="D684" s="41" t="s">
        <v>2878</v>
      </c>
      <c r="E684" s="41">
        <v>49.81</v>
      </c>
      <c r="F684" s="41" t="s">
        <v>2399</v>
      </c>
      <c r="G684" s="41" t="s">
        <v>2879</v>
      </c>
      <c r="H684" s="41">
        <v>155</v>
      </c>
    </row>
    <row r="685" spans="1:8" x14ac:dyDescent="0.15">
      <c r="A685" s="41" t="s">
        <v>2206</v>
      </c>
      <c r="B685" s="41" t="s">
        <v>2880</v>
      </c>
      <c r="C685" s="41">
        <v>37.415999999999997</v>
      </c>
      <c r="D685" s="41">
        <v>23.555</v>
      </c>
      <c r="E685" s="41">
        <v>49.703000000000003</v>
      </c>
      <c r="F685" s="41">
        <v>288</v>
      </c>
      <c r="G685" s="41">
        <v>25.402000000000001</v>
      </c>
      <c r="H685" s="41">
        <v>154</v>
      </c>
    </row>
    <row r="686" spans="1:8" x14ac:dyDescent="0.15">
      <c r="A686" s="41" t="s">
        <v>2208</v>
      </c>
      <c r="B686" s="41" t="s">
        <v>2881</v>
      </c>
      <c r="C686" s="41">
        <v>37.204999999999998</v>
      </c>
      <c r="D686" s="41">
        <v>23.19</v>
      </c>
      <c r="E686" s="41">
        <v>49.767000000000003</v>
      </c>
      <c r="F686" s="41">
        <v>288</v>
      </c>
      <c r="G686" s="41">
        <v>25.302</v>
      </c>
      <c r="H686" s="41">
        <v>154.69999999999999</v>
      </c>
    </row>
    <row r="687" spans="1:8" x14ac:dyDescent="0.15">
      <c r="A687" s="41" t="s">
        <v>2210</v>
      </c>
      <c r="B687" s="41" t="s">
        <v>2882</v>
      </c>
      <c r="C687" s="41">
        <v>37.384</v>
      </c>
      <c r="D687" s="41">
        <v>23.225000000000001</v>
      </c>
      <c r="E687" s="41" t="s">
        <v>2875</v>
      </c>
      <c r="F687" s="41">
        <v>288</v>
      </c>
      <c r="G687" s="41">
        <v>25.427</v>
      </c>
      <c r="H687" s="41">
        <v>154.5</v>
      </c>
    </row>
    <row r="688" spans="1:8" x14ac:dyDescent="0.15">
      <c r="A688" s="41" t="s">
        <v>2212</v>
      </c>
      <c r="B688" s="41" t="s">
        <v>2883</v>
      </c>
      <c r="C688" s="41">
        <v>37.384</v>
      </c>
      <c r="D688" s="41">
        <v>23.305</v>
      </c>
      <c r="E688" s="41">
        <v>49.886000000000003</v>
      </c>
      <c r="F688" s="41">
        <v>288</v>
      </c>
      <c r="G688" s="41">
        <v>25.332000000000001</v>
      </c>
      <c r="H688" s="41">
        <v>154.19999999999999</v>
      </c>
    </row>
    <row r="689" spans="1:8" x14ac:dyDescent="0.15">
      <c r="A689" s="41" t="s">
        <v>2214</v>
      </c>
      <c r="B689" s="41" t="s">
        <v>2884</v>
      </c>
      <c r="C689" s="41">
        <v>37.375</v>
      </c>
      <c r="D689" s="41">
        <v>23.468</v>
      </c>
      <c r="E689" s="41">
        <v>50.357999999999997</v>
      </c>
      <c r="F689" s="41">
        <v>283.39999999999998</v>
      </c>
      <c r="G689" s="41">
        <v>25.547999999999998</v>
      </c>
      <c r="H689" s="41">
        <v>153.19999999999999</v>
      </c>
    </row>
    <row r="690" spans="1:8" x14ac:dyDescent="0.15">
      <c r="A690" s="41" t="s">
        <v>2244</v>
      </c>
      <c r="B690" s="41" t="s">
        <v>2885</v>
      </c>
      <c r="C690" s="41">
        <v>37.491999999999997</v>
      </c>
      <c r="D690" s="41">
        <v>23.231000000000002</v>
      </c>
      <c r="E690" s="41">
        <v>50.143999999999998</v>
      </c>
      <c r="F690" s="41">
        <v>283.39999999999998</v>
      </c>
      <c r="G690" s="41">
        <v>25.288</v>
      </c>
      <c r="H690" s="41">
        <v>153.9</v>
      </c>
    </row>
    <row r="691" spans="1:8" x14ac:dyDescent="0.15">
      <c r="A691" s="41" t="s">
        <v>2246</v>
      </c>
      <c r="B691" s="41" t="s">
        <v>2886</v>
      </c>
      <c r="C691" s="41">
        <v>37.365000000000002</v>
      </c>
      <c r="D691" s="41">
        <v>23.463000000000001</v>
      </c>
      <c r="E691" s="41">
        <v>50.064</v>
      </c>
      <c r="F691" s="41">
        <v>286.10000000000002</v>
      </c>
      <c r="G691" s="41">
        <v>25.210999999999999</v>
      </c>
      <c r="H691" s="41">
        <v>154</v>
      </c>
    </row>
    <row r="692" spans="1:8" x14ac:dyDescent="0.15">
      <c r="A692" s="41" t="s">
        <v>2248</v>
      </c>
      <c r="B692" s="41" t="s">
        <v>2887</v>
      </c>
      <c r="C692" s="41">
        <v>37.707999999999998</v>
      </c>
      <c r="D692" s="41">
        <v>23.417000000000002</v>
      </c>
      <c r="E692" s="41">
        <v>49.973999999999997</v>
      </c>
      <c r="F692" s="41">
        <v>287.10000000000002</v>
      </c>
      <c r="G692" s="41">
        <v>25.768000000000001</v>
      </c>
      <c r="H692" s="41">
        <v>153.1</v>
      </c>
    </row>
    <row r="693" spans="1:8" x14ac:dyDescent="0.15">
      <c r="A693" s="41" t="s">
        <v>2251</v>
      </c>
      <c r="B693" s="41" t="s">
        <v>2888</v>
      </c>
      <c r="C693" s="41">
        <v>37.482999999999997</v>
      </c>
      <c r="D693" s="41">
        <v>23.369</v>
      </c>
      <c r="E693" s="41">
        <v>50.073</v>
      </c>
      <c r="F693" s="41">
        <v>287.10000000000002</v>
      </c>
      <c r="G693" s="41">
        <v>25.523</v>
      </c>
      <c r="H693" s="41">
        <v>153.6</v>
      </c>
    </row>
    <row r="694" spans="1:8" x14ac:dyDescent="0.15">
      <c r="A694" s="41" t="s">
        <v>2253</v>
      </c>
      <c r="B694" s="41" t="s">
        <v>2889</v>
      </c>
      <c r="C694" s="41">
        <v>37.6</v>
      </c>
      <c r="D694" s="41">
        <v>23.565000000000001</v>
      </c>
      <c r="E694" s="41">
        <v>50.417000000000002</v>
      </c>
      <c r="F694" s="41">
        <v>263</v>
      </c>
      <c r="G694" s="41" t="s">
        <v>2188</v>
      </c>
      <c r="H694" s="41">
        <v>134.80000000000001</v>
      </c>
    </row>
    <row r="695" spans="1:8" x14ac:dyDescent="0.15">
      <c r="A695" s="41" t="s">
        <v>2255</v>
      </c>
      <c r="B695" s="41" t="s">
        <v>2890</v>
      </c>
      <c r="C695" s="41" t="s">
        <v>2891</v>
      </c>
      <c r="D695" s="41">
        <v>23.629000000000001</v>
      </c>
      <c r="E695" s="41">
        <v>50.466000000000001</v>
      </c>
      <c r="F695" s="41">
        <v>284.3</v>
      </c>
      <c r="G695" s="41">
        <v>25.614000000000001</v>
      </c>
      <c r="H695" s="41">
        <v>105.3</v>
      </c>
    </row>
    <row r="696" spans="1:8" x14ac:dyDescent="0.15">
      <c r="A696" s="41" t="s">
        <v>2257</v>
      </c>
      <c r="B696" s="41" t="s">
        <v>2892</v>
      </c>
      <c r="C696" s="41">
        <v>38.088999999999999</v>
      </c>
      <c r="D696" s="41">
        <v>23.437000000000001</v>
      </c>
      <c r="E696" s="41">
        <v>49.957999999999998</v>
      </c>
      <c r="F696" s="41">
        <v>288</v>
      </c>
      <c r="G696" s="41">
        <v>25.623000000000001</v>
      </c>
      <c r="H696" s="41">
        <v>152.80000000000001</v>
      </c>
    </row>
    <row r="697" spans="1:8" x14ac:dyDescent="0.15">
      <c r="A697" s="41" t="s">
        <v>2259</v>
      </c>
      <c r="B697" s="41" t="s">
        <v>2893</v>
      </c>
      <c r="C697" s="41">
        <v>37.817999999999998</v>
      </c>
      <c r="D697" s="41">
        <v>23.67</v>
      </c>
      <c r="E697" s="41">
        <v>50.362000000000002</v>
      </c>
      <c r="F697" s="41">
        <v>273.60000000000002</v>
      </c>
      <c r="G697" s="41">
        <v>25.792000000000002</v>
      </c>
      <c r="H697" s="41">
        <v>152.19999999999999</v>
      </c>
    </row>
    <row r="698" spans="1:8" x14ac:dyDescent="0.15">
      <c r="A698" s="41" t="s">
        <v>2297</v>
      </c>
      <c r="B698" s="41" t="s">
        <v>2894</v>
      </c>
      <c r="C698" s="41">
        <v>37.567999999999998</v>
      </c>
      <c r="D698" s="41">
        <v>23.38</v>
      </c>
      <c r="E698" s="41">
        <v>50.319000000000003</v>
      </c>
      <c r="F698" s="41">
        <v>284.3</v>
      </c>
      <c r="G698" s="41">
        <v>25.58</v>
      </c>
      <c r="H698" s="41">
        <v>153.1</v>
      </c>
    </row>
    <row r="699" spans="1:8" x14ac:dyDescent="0.15">
      <c r="A699" s="41" t="s">
        <v>2299</v>
      </c>
      <c r="B699" s="41" t="s">
        <v>2895</v>
      </c>
      <c r="C699" s="41">
        <v>37.597999999999999</v>
      </c>
      <c r="D699" s="41">
        <v>23.369</v>
      </c>
      <c r="E699" s="41">
        <v>50.234000000000002</v>
      </c>
      <c r="F699" s="41">
        <v>285.2</v>
      </c>
      <c r="G699" s="41">
        <v>25.405000000000001</v>
      </c>
      <c r="H699" s="41">
        <v>153.4</v>
      </c>
    </row>
    <row r="700" spans="1:8" x14ac:dyDescent="0.15">
      <c r="A700" s="41" t="s">
        <v>2301</v>
      </c>
      <c r="B700" s="41" t="s">
        <v>2727</v>
      </c>
      <c r="C700" s="41">
        <v>37.720999999999997</v>
      </c>
      <c r="D700" s="41">
        <v>23.577000000000002</v>
      </c>
      <c r="E700" s="41">
        <v>50.209000000000003</v>
      </c>
      <c r="F700" s="41">
        <v>286.10000000000002</v>
      </c>
      <c r="G700" s="41">
        <v>25.663</v>
      </c>
      <c r="H700" s="41">
        <v>152.80000000000001</v>
      </c>
    </row>
    <row r="701" spans="1:8" x14ac:dyDescent="0.15">
      <c r="A701" s="41" t="s">
        <v>2303</v>
      </c>
      <c r="B701" s="41" t="s">
        <v>2896</v>
      </c>
      <c r="C701" s="41">
        <v>37.715000000000003</v>
      </c>
      <c r="D701" s="41">
        <v>23.670999999999999</v>
      </c>
      <c r="E701" s="41">
        <v>50.215000000000003</v>
      </c>
      <c r="F701" s="41">
        <v>288</v>
      </c>
      <c r="G701" s="41">
        <v>25.512</v>
      </c>
      <c r="H701" s="41">
        <v>152.80000000000001</v>
      </c>
    </row>
    <row r="702" spans="1:8" x14ac:dyDescent="0.15">
      <c r="A702" s="41" t="s">
        <v>2305</v>
      </c>
      <c r="B702" s="41" t="s">
        <v>2897</v>
      </c>
      <c r="C702" s="41">
        <v>37.512999999999998</v>
      </c>
      <c r="D702" s="41">
        <v>23.408000000000001</v>
      </c>
      <c r="E702" s="41">
        <v>50.286000000000001</v>
      </c>
      <c r="F702" s="41">
        <v>282.39999999999998</v>
      </c>
      <c r="G702" s="41">
        <v>25.364000000000001</v>
      </c>
      <c r="H702" s="41">
        <v>153.4</v>
      </c>
    </row>
    <row r="703" spans="1:8" x14ac:dyDescent="0.15">
      <c r="A703" s="41" t="s">
        <v>2307</v>
      </c>
      <c r="B703" s="41" t="s">
        <v>2898</v>
      </c>
      <c r="C703" s="41">
        <v>37.408000000000001</v>
      </c>
      <c r="D703" s="41">
        <v>23.391999999999999</v>
      </c>
      <c r="E703" s="41">
        <v>50.543999999999997</v>
      </c>
      <c r="F703" s="41">
        <v>281.5</v>
      </c>
      <c r="G703" s="41">
        <v>25.678999999999998</v>
      </c>
      <c r="H703" s="41">
        <v>152.9</v>
      </c>
    </row>
    <row r="704" spans="1:8" x14ac:dyDescent="0.15">
      <c r="A704" s="41" t="s">
        <v>2309</v>
      </c>
      <c r="B704" s="41" t="s">
        <v>2899</v>
      </c>
      <c r="C704" s="41">
        <v>38.155999999999999</v>
      </c>
      <c r="D704" s="41">
        <v>24.027999999999999</v>
      </c>
      <c r="E704" s="41">
        <v>50.517000000000003</v>
      </c>
      <c r="F704" s="41">
        <v>282.39999999999998</v>
      </c>
      <c r="G704" s="41">
        <v>25.61</v>
      </c>
      <c r="H704" s="41">
        <v>151.5</v>
      </c>
    </row>
    <row r="705" spans="1:8" x14ac:dyDescent="0.15">
      <c r="A705" s="41" t="s">
        <v>2311</v>
      </c>
      <c r="B705" s="41" t="s">
        <v>2900</v>
      </c>
      <c r="C705" s="41">
        <v>38.161999999999999</v>
      </c>
      <c r="D705" s="41">
        <v>23.625</v>
      </c>
      <c r="E705" s="41">
        <v>50.316000000000003</v>
      </c>
      <c r="F705" s="41">
        <v>284.3</v>
      </c>
      <c r="G705" s="41">
        <v>25.516999999999999</v>
      </c>
      <c r="H705" s="41">
        <v>152.30000000000001</v>
      </c>
    </row>
    <row r="706" spans="1:8" x14ac:dyDescent="0.15">
      <c r="A706" s="41" t="s">
        <v>2313</v>
      </c>
      <c r="B706" s="41" t="s">
        <v>2901</v>
      </c>
      <c r="C706" s="41">
        <v>37.738</v>
      </c>
      <c r="D706" s="41">
        <v>23.683</v>
      </c>
      <c r="E706" s="41">
        <v>50.399000000000001</v>
      </c>
      <c r="F706" s="41">
        <v>282.39999999999998</v>
      </c>
      <c r="G706" s="41">
        <v>25.619</v>
      </c>
      <c r="H706" s="41">
        <v>152.5</v>
      </c>
    </row>
    <row r="707" spans="1:8" x14ac:dyDescent="0.15">
      <c r="A707" s="41" t="s">
        <v>2315</v>
      </c>
      <c r="B707" s="41" t="s">
        <v>2902</v>
      </c>
      <c r="C707" s="41">
        <v>37.948</v>
      </c>
      <c r="D707" s="41">
        <v>23.623999999999999</v>
      </c>
      <c r="E707" s="41">
        <v>50.585000000000001</v>
      </c>
      <c r="F707" s="41">
        <v>281.5</v>
      </c>
      <c r="G707" s="41">
        <v>25.617999999999999</v>
      </c>
      <c r="H707" s="41">
        <v>152.1</v>
      </c>
    </row>
    <row r="708" spans="1:8" x14ac:dyDescent="0.15">
      <c r="A708" s="41" t="s">
        <v>2318</v>
      </c>
      <c r="B708" s="41" t="s">
        <v>2903</v>
      </c>
      <c r="C708" s="41">
        <v>38.383000000000003</v>
      </c>
      <c r="D708" s="41">
        <v>24.300999999999998</v>
      </c>
      <c r="E708" s="41">
        <v>50.655999999999999</v>
      </c>
      <c r="F708" s="41">
        <v>277.10000000000002</v>
      </c>
      <c r="G708" s="41">
        <v>25.597000000000001</v>
      </c>
      <c r="H708" s="41">
        <v>150.80000000000001</v>
      </c>
    </row>
    <row r="709" spans="1:8" x14ac:dyDescent="0.15">
      <c r="A709" s="41" t="s">
        <v>423</v>
      </c>
    </row>
    <row r="710" spans="1:8" x14ac:dyDescent="0.15">
      <c r="A710" s="41" t="s">
        <v>424</v>
      </c>
    </row>
    <row r="711" spans="1:8" x14ac:dyDescent="0.15">
      <c r="A711" s="41" t="s">
        <v>425</v>
      </c>
    </row>
    <row r="712" spans="1:8" x14ac:dyDescent="0.15">
      <c r="A712" s="41" t="s">
        <v>426</v>
      </c>
    </row>
    <row r="713" spans="1:8" x14ac:dyDescent="0.15">
      <c r="A713" s="41" t="s">
        <v>2166</v>
      </c>
    </row>
    <row r="714" spans="1:8" x14ac:dyDescent="0.15">
      <c r="A714" s="42">
        <v>42848</v>
      </c>
    </row>
    <row r="715" spans="1:8" x14ac:dyDescent="0.15">
      <c r="A715" s="41" t="s">
        <v>428</v>
      </c>
    </row>
    <row r="716" spans="1:8" x14ac:dyDescent="0.15">
      <c r="A716" s="41" t="s">
        <v>429</v>
      </c>
    </row>
    <row r="717" spans="1:8" x14ac:dyDescent="0.15">
      <c r="A717" s="41" t="s">
        <v>430</v>
      </c>
    </row>
    <row r="718" spans="1:8" x14ac:dyDescent="0.15">
      <c r="A718" s="41" t="s">
        <v>2904</v>
      </c>
    </row>
    <row r="719" spans="1:8" x14ac:dyDescent="0.15">
      <c r="A719" s="41" t="s">
        <v>2905</v>
      </c>
    </row>
    <row r="720" spans="1:8" x14ac:dyDescent="0.15">
      <c r="A720" s="41" t="s">
        <v>2906</v>
      </c>
    </row>
    <row r="721" spans="1:8" x14ac:dyDescent="0.15">
      <c r="B721" s="41" t="s">
        <v>2169</v>
      </c>
      <c r="C721" s="41" t="s">
        <v>2907</v>
      </c>
    </row>
    <row r="722" spans="1:8" x14ac:dyDescent="0.15">
      <c r="B722" s="41" t="s">
        <v>2171</v>
      </c>
      <c r="C722" s="41" t="s">
        <v>2172</v>
      </c>
      <c r="D722" s="41" t="s">
        <v>2173</v>
      </c>
      <c r="E722" s="41" t="s">
        <v>2174</v>
      </c>
      <c r="F722" s="41" t="s">
        <v>2175</v>
      </c>
      <c r="G722" s="41" t="s">
        <v>2176</v>
      </c>
      <c r="H722" s="41" t="s">
        <v>2177</v>
      </c>
    </row>
    <row r="723" spans="1:8" x14ac:dyDescent="0.15">
      <c r="A723" s="41" t="s">
        <v>2178</v>
      </c>
      <c r="B723" s="41" t="s">
        <v>210</v>
      </c>
      <c r="C723" s="41">
        <v>36.448</v>
      </c>
      <c r="D723" s="41">
        <v>22.713000000000001</v>
      </c>
      <c r="E723" s="41">
        <v>48.774999999999999</v>
      </c>
      <c r="F723" s="41">
        <v>296.8</v>
      </c>
      <c r="G723" s="41">
        <v>24.738</v>
      </c>
    </row>
    <row r="724" spans="1:8" x14ac:dyDescent="0.15">
      <c r="A724" s="41" t="s">
        <v>2179</v>
      </c>
      <c r="B724" s="41" t="s">
        <v>2908</v>
      </c>
      <c r="D724" s="41">
        <v>24.123000000000001</v>
      </c>
      <c r="E724" s="41">
        <v>53.308</v>
      </c>
      <c r="F724" s="41">
        <v>239.3</v>
      </c>
      <c r="G724" s="41">
        <v>26.725999999999999</v>
      </c>
      <c r="H724" s="41">
        <v>136.30000000000001</v>
      </c>
    </row>
    <row r="725" spans="1:8" x14ac:dyDescent="0.15">
      <c r="A725" s="41" t="s">
        <v>2181</v>
      </c>
      <c r="B725" s="41" t="s">
        <v>2909</v>
      </c>
      <c r="C725" s="41">
        <v>39.076999999999998</v>
      </c>
      <c r="D725" s="41">
        <v>25.076000000000001</v>
      </c>
      <c r="E725" s="41" t="s">
        <v>2910</v>
      </c>
      <c r="F725" s="41">
        <v>105.2</v>
      </c>
      <c r="G725" s="41">
        <v>38.768999999999998</v>
      </c>
      <c r="H725" s="41">
        <v>115.5</v>
      </c>
    </row>
    <row r="726" spans="1:8" x14ac:dyDescent="0.15">
      <c r="A726" s="41" t="s">
        <v>2184</v>
      </c>
      <c r="B726" s="41" t="s">
        <v>2911</v>
      </c>
      <c r="C726" s="41">
        <v>58.317</v>
      </c>
      <c r="D726" s="41">
        <v>38.777999999999999</v>
      </c>
      <c r="E726" s="41" t="s">
        <v>2912</v>
      </c>
      <c r="F726" s="41">
        <v>91.6</v>
      </c>
      <c r="G726" s="41">
        <v>47.807000000000002</v>
      </c>
      <c r="H726" s="41">
        <v>91.2</v>
      </c>
    </row>
    <row r="727" spans="1:8" x14ac:dyDescent="0.15">
      <c r="A727" s="41" t="s">
        <v>2189</v>
      </c>
      <c r="B727" s="41" t="s">
        <v>2913</v>
      </c>
      <c r="C727" s="41">
        <v>54.07</v>
      </c>
      <c r="D727" s="41">
        <v>44.609000000000002</v>
      </c>
      <c r="E727" s="41" t="s">
        <v>2914</v>
      </c>
      <c r="F727" s="41">
        <v>93.1</v>
      </c>
      <c r="G727" s="41">
        <v>39.042999999999999</v>
      </c>
      <c r="H727" s="41">
        <v>91.9</v>
      </c>
    </row>
    <row r="728" spans="1:8" x14ac:dyDescent="0.15">
      <c r="A728" s="41" t="s">
        <v>2191</v>
      </c>
      <c r="B728" s="41" t="s">
        <v>2915</v>
      </c>
      <c r="C728" s="41">
        <v>52.662999999999997</v>
      </c>
      <c r="D728" s="41">
        <v>35.030999999999999</v>
      </c>
      <c r="E728" s="41" t="s">
        <v>2916</v>
      </c>
      <c r="F728" s="41">
        <v>98.3</v>
      </c>
      <c r="G728" s="41">
        <v>36.713999999999999</v>
      </c>
      <c r="H728" s="41">
        <v>102</v>
      </c>
    </row>
    <row r="729" spans="1:8" x14ac:dyDescent="0.15">
      <c r="A729" s="41" t="s">
        <v>2193</v>
      </c>
      <c r="B729" s="41" t="s">
        <v>2917</v>
      </c>
      <c r="C729" s="41">
        <v>53.853999999999999</v>
      </c>
      <c r="D729" s="41">
        <v>34.578000000000003</v>
      </c>
      <c r="E729" s="41">
        <v>50.13</v>
      </c>
      <c r="F729" s="41">
        <v>292.8</v>
      </c>
      <c r="G729" s="41">
        <v>25.742999999999999</v>
      </c>
      <c r="H729" s="41">
        <v>127.5</v>
      </c>
    </row>
    <row r="730" spans="1:8" x14ac:dyDescent="0.15">
      <c r="A730" s="41" t="s">
        <v>2198</v>
      </c>
      <c r="B730" s="41" t="s">
        <v>2918</v>
      </c>
      <c r="C730" s="41">
        <v>37.18</v>
      </c>
      <c r="D730" s="41">
        <v>23.021999999999998</v>
      </c>
      <c r="E730" s="41">
        <v>49.286999999999999</v>
      </c>
      <c r="F730" s="41">
        <v>290.89999999999998</v>
      </c>
      <c r="G730" s="41">
        <v>25.202000000000002</v>
      </c>
      <c r="H730" s="41">
        <v>155.6</v>
      </c>
    </row>
    <row r="731" spans="1:8" x14ac:dyDescent="0.15">
      <c r="A731" s="41" t="s">
        <v>2200</v>
      </c>
      <c r="B731" s="41" t="s">
        <v>2919</v>
      </c>
      <c r="C731" s="41">
        <v>36.823999999999998</v>
      </c>
      <c r="D731" s="41">
        <v>22.922000000000001</v>
      </c>
      <c r="E731" s="41">
        <v>49.442999999999998</v>
      </c>
      <c r="F731" s="41">
        <v>286.10000000000002</v>
      </c>
      <c r="G731" s="41">
        <v>25.164999999999999</v>
      </c>
      <c r="H731" s="41">
        <v>156</v>
      </c>
    </row>
    <row r="732" spans="1:8" x14ac:dyDescent="0.15">
      <c r="A732" s="41" t="s">
        <v>2203</v>
      </c>
      <c r="B732" s="41" t="s">
        <v>2920</v>
      </c>
      <c r="C732" s="41">
        <v>37.076000000000001</v>
      </c>
      <c r="D732" s="41">
        <v>22.981000000000002</v>
      </c>
      <c r="E732" s="41">
        <v>49.116</v>
      </c>
      <c r="F732" s="41">
        <v>292.8</v>
      </c>
      <c r="G732" s="41">
        <v>25.207000000000001</v>
      </c>
      <c r="H732" s="41">
        <v>155.9</v>
      </c>
    </row>
    <row r="733" spans="1:8" x14ac:dyDescent="0.15">
      <c r="A733" s="41" t="s">
        <v>2206</v>
      </c>
      <c r="B733" s="41" t="s">
        <v>2921</v>
      </c>
      <c r="C733" s="41">
        <v>36.622</v>
      </c>
      <c r="D733" s="41">
        <v>22.896999999999998</v>
      </c>
      <c r="E733" s="41">
        <v>48.884</v>
      </c>
      <c r="F733" s="41">
        <v>293.8</v>
      </c>
      <c r="G733" s="41">
        <v>24.91</v>
      </c>
      <c r="H733" s="41">
        <v>157.19999999999999</v>
      </c>
    </row>
    <row r="734" spans="1:8" x14ac:dyDescent="0.15">
      <c r="A734" s="41" t="s">
        <v>2208</v>
      </c>
      <c r="B734" s="41" t="s">
        <v>2922</v>
      </c>
      <c r="C734" s="41">
        <v>36.664999999999999</v>
      </c>
      <c r="D734" s="41">
        <v>22.829000000000001</v>
      </c>
      <c r="E734" s="41">
        <v>48.8</v>
      </c>
      <c r="F734" s="41">
        <v>293.8</v>
      </c>
      <c r="G734" s="41">
        <v>24.937000000000001</v>
      </c>
      <c r="H734" s="41">
        <v>157.30000000000001</v>
      </c>
    </row>
    <row r="735" spans="1:8" x14ac:dyDescent="0.15">
      <c r="A735" s="41" t="s">
        <v>2210</v>
      </c>
      <c r="B735" s="41" t="s">
        <v>2923</v>
      </c>
      <c r="C735" s="41" t="s">
        <v>2924</v>
      </c>
      <c r="D735" s="41" t="s">
        <v>2925</v>
      </c>
      <c r="E735" s="41">
        <v>48.798000000000002</v>
      </c>
      <c r="F735" s="41">
        <v>295.8</v>
      </c>
      <c r="G735" s="41" t="s">
        <v>2926</v>
      </c>
      <c r="H735" s="41">
        <v>157.9</v>
      </c>
    </row>
    <row r="736" spans="1:8" x14ac:dyDescent="0.15">
      <c r="A736" s="41" t="s">
        <v>2212</v>
      </c>
      <c r="B736" s="41" t="s">
        <v>2927</v>
      </c>
      <c r="C736" s="41">
        <v>36.53</v>
      </c>
      <c r="D736" s="41">
        <v>22.762</v>
      </c>
      <c r="E736" s="41" t="s">
        <v>2928</v>
      </c>
      <c r="F736" s="41" t="s">
        <v>2317</v>
      </c>
      <c r="G736" s="41">
        <v>24.965</v>
      </c>
      <c r="H736" s="41">
        <v>157.5</v>
      </c>
    </row>
    <row r="737" spans="1:8" x14ac:dyDescent="0.15">
      <c r="A737" s="41" t="s">
        <v>2214</v>
      </c>
      <c r="B737" s="41" t="s">
        <v>2929</v>
      </c>
      <c r="C737" s="41">
        <v>37.17</v>
      </c>
      <c r="D737" s="41">
        <v>23.27</v>
      </c>
      <c r="E737" s="41">
        <v>49.186</v>
      </c>
      <c r="F737" s="41">
        <v>282.39999999999998</v>
      </c>
      <c r="G737" s="41">
        <v>25.25</v>
      </c>
      <c r="H737" s="41">
        <v>155.4</v>
      </c>
    </row>
    <row r="738" spans="1:8" x14ac:dyDescent="0.15">
      <c r="A738" s="41" t="s">
        <v>2244</v>
      </c>
      <c r="B738" s="41" t="s">
        <v>2930</v>
      </c>
      <c r="C738" s="41">
        <v>37.036999999999999</v>
      </c>
      <c r="D738" s="41">
        <v>23.173999999999999</v>
      </c>
      <c r="E738" s="41">
        <v>49.218000000000004</v>
      </c>
      <c r="F738" s="41">
        <v>291.8</v>
      </c>
      <c r="G738" s="41" t="s">
        <v>2188</v>
      </c>
      <c r="H738" s="41">
        <v>142.19999999999999</v>
      </c>
    </row>
    <row r="739" spans="1:8" x14ac:dyDescent="0.15">
      <c r="A739" s="41" t="s">
        <v>2246</v>
      </c>
      <c r="B739" s="41" t="s">
        <v>2931</v>
      </c>
      <c r="C739" s="41" t="s">
        <v>2932</v>
      </c>
      <c r="D739" s="41">
        <v>23.178999999999998</v>
      </c>
      <c r="E739" s="41">
        <v>49.668999999999997</v>
      </c>
      <c r="F739" s="41">
        <v>288.89999999999998</v>
      </c>
      <c r="G739" s="41">
        <v>24.827000000000002</v>
      </c>
      <c r="H739" s="41">
        <v>114.3</v>
      </c>
    </row>
    <row r="740" spans="1:8" x14ac:dyDescent="0.15">
      <c r="A740" s="41" t="s">
        <v>2248</v>
      </c>
      <c r="B740" s="41" t="s">
        <v>2933</v>
      </c>
      <c r="C740" s="41">
        <v>36.83</v>
      </c>
      <c r="D740" s="41">
        <v>22.966000000000001</v>
      </c>
      <c r="E740" s="41">
        <v>48.866</v>
      </c>
      <c r="F740" s="41">
        <v>291.8</v>
      </c>
      <c r="G740" s="41">
        <v>24.866</v>
      </c>
      <c r="H740" s="41">
        <v>156.9</v>
      </c>
    </row>
    <row r="741" spans="1:8" x14ac:dyDescent="0.15">
      <c r="A741" s="41" t="s">
        <v>2251</v>
      </c>
      <c r="B741" s="41" t="s">
        <v>2934</v>
      </c>
      <c r="C741" s="41">
        <v>36.76</v>
      </c>
      <c r="D741" s="41">
        <v>22.805</v>
      </c>
      <c r="E741" s="41">
        <v>48.872</v>
      </c>
      <c r="F741" s="41">
        <v>291.8</v>
      </c>
      <c r="G741" s="41">
        <v>24.914000000000001</v>
      </c>
      <c r="H741" s="41">
        <v>157.1</v>
      </c>
    </row>
    <row r="742" spans="1:8" x14ac:dyDescent="0.15">
      <c r="A742" s="41" t="s">
        <v>2253</v>
      </c>
      <c r="B742" s="41" t="s">
        <v>2935</v>
      </c>
      <c r="C742" s="41">
        <v>36.844999999999999</v>
      </c>
      <c r="D742" s="41">
        <v>23.292999999999999</v>
      </c>
      <c r="E742" s="41">
        <v>49.848999999999997</v>
      </c>
      <c r="F742" s="41">
        <v>293.8</v>
      </c>
      <c r="G742" s="41">
        <v>24.928999999999998</v>
      </c>
      <c r="H742" s="41">
        <v>155.30000000000001</v>
      </c>
    </row>
    <row r="743" spans="1:8" x14ac:dyDescent="0.15">
      <c r="A743" s="41" t="s">
        <v>2255</v>
      </c>
      <c r="B743" s="41" t="s">
        <v>2936</v>
      </c>
      <c r="C743" s="41">
        <v>37.055</v>
      </c>
      <c r="D743" s="41">
        <v>23.047999999999998</v>
      </c>
      <c r="E743" s="41">
        <v>49.045999999999999</v>
      </c>
      <c r="F743" s="41">
        <v>292.8</v>
      </c>
      <c r="G743" s="41">
        <v>24.881</v>
      </c>
      <c r="H743" s="41">
        <v>156.4</v>
      </c>
    </row>
    <row r="744" spans="1:8" x14ac:dyDescent="0.15">
      <c r="A744" s="41" t="s">
        <v>2257</v>
      </c>
      <c r="B744" s="41" t="s">
        <v>2937</v>
      </c>
      <c r="C744" s="41">
        <v>36.625</v>
      </c>
      <c r="D744" s="41">
        <v>22.872</v>
      </c>
      <c r="E744" s="41">
        <v>48.844000000000001</v>
      </c>
      <c r="F744" s="41">
        <v>291.8</v>
      </c>
      <c r="G744" s="41">
        <v>25.379000000000001</v>
      </c>
      <c r="H744" s="41">
        <v>156.69999999999999</v>
      </c>
    </row>
    <row r="745" spans="1:8" x14ac:dyDescent="0.15">
      <c r="A745" s="41" t="s">
        <v>2259</v>
      </c>
      <c r="B745" s="41" t="s">
        <v>2938</v>
      </c>
      <c r="C745" s="41">
        <v>36.844999999999999</v>
      </c>
      <c r="D745" s="41">
        <v>22.965</v>
      </c>
      <c r="E745" s="41">
        <v>49.984000000000002</v>
      </c>
      <c r="F745" s="41">
        <v>282.39999999999998</v>
      </c>
      <c r="G745" s="41">
        <v>25.553999999999998</v>
      </c>
      <c r="H745" s="41">
        <v>154.80000000000001</v>
      </c>
    </row>
    <row r="746" spans="1:8" x14ac:dyDescent="0.15">
      <c r="A746" s="41" t="s">
        <v>2297</v>
      </c>
      <c r="B746" s="41" t="s">
        <v>2939</v>
      </c>
      <c r="C746" s="41">
        <v>36.802999999999997</v>
      </c>
      <c r="D746" s="41">
        <v>23.027999999999999</v>
      </c>
      <c r="E746" s="41">
        <v>48.994</v>
      </c>
      <c r="F746" s="41">
        <v>290.89999999999998</v>
      </c>
      <c r="G746" s="41">
        <v>25.029</v>
      </c>
      <c r="H746" s="41">
        <v>156.6</v>
      </c>
    </row>
    <row r="747" spans="1:8" x14ac:dyDescent="0.15">
      <c r="A747" s="41" t="s">
        <v>2299</v>
      </c>
      <c r="B747" s="41" t="s">
        <v>2940</v>
      </c>
      <c r="C747" s="41">
        <v>36.795000000000002</v>
      </c>
      <c r="D747" s="41">
        <v>22.946000000000002</v>
      </c>
      <c r="E747" s="41">
        <v>49.151000000000003</v>
      </c>
      <c r="F747" s="41">
        <v>290.89999999999998</v>
      </c>
      <c r="G747" s="41">
        <v>25.088999999999999</v>
      </c>
      <c r="H747" s="41">
        <v>156.4</v>
      </c>
    </row>
    <row r="748" spans="1:8" x14ac:dyDescent="0.15">
      <c r="A748" s="41" t="s">
        <v>2301</v>
      </c>
      <c r="B748" s="41" t="s">
        <v>2941</v>
      </c>
      <c r="C748" s="41">
        <v>36.826000000000001</v>
      </c>
      <c r="D748" s="41">
        <v>22.957000000000001</v>
      </c>
      <c r="E748" s="41">
        <v>49.134999999999998</v>
      </c>
      <c r="F748" s="41">
        <v>288</v>
      </c>
      <c r="G748" s="41">
        <v>25.34</v>
      </c>
      <c r="H748" s="41">
        <v>156.1</v>
      </c>
    </row>
    <row r="749" spans="1:8" x14ac:dyDescent="0.15">
      <c r="A749" s="41" t="s">
        <v>2303</v>
      </c>
      <c r="B749" s="41" t="s">
        <v>2942</v>
      </c>
      <c r="C749" s="41">
        <v>36.722000000000001</v>
      </c>
      <c r="D749" s="41">
        <v>22.986000000000001</v>
      </c>
      <c r="E749" s="41">
        <v>49.095999999999997</v>
      </c>
      <c r="F749" s="41">
        <v>292.8</v>
      </c>
      <c r="G749" s="41">
        <v>25.149000000000001</v>
      </c>
      <c r="H749" s="41">
        <v>156.4</v>
      </c>
    </row>
    <row r="750" spans="1:8" x14ac:dyDescent="0.15">
      <c r="A750" s="41" t="s">
        <v>2305</v>
      </c>
      <c r="B750" s="41" t="s">
        <v>2943</v>
      </c>
      <c r="C750" s="41">
        <v>37.164000000000001</v>
      </c>
      <c r="D750" s="41">
        <v>23.01</v>
      </c>
      <c r="E750" s="41">
        <v>49.475000000000001</v>
      </c>
      <c r="F750" s="41">
        <v>292.8</v>
      </c>
      <c r="G750" s="41">
        <v>25.062999999999999</v>
      </c>
      <c r="H750" s="41">
        <v>155.6</v>
      </c>
    </row>
    <row r="751" spans="1:8" x14ac:dyDescent="0.15">
      <c r="A751" s="41" t="s">
        <v>2307</v>
      </c>
      <c r="B751" s="41" t="s">
        <v>2944</v>
      </c>
      <c r="C751" s="41">
        <v>37.064</v>
      </c>
      <c r="D751" s="41">
        <v>23.015999999999998</v>
      </c>
      <c r="E751" s="41">
        <v>49.304000000000002</v>
      </c>
      <c r="F751" s="41">
        <v>290.89999999999998</v>
      </c>
      <c r="G751" s="41">
        <v>25.361999999999998</v>
      </c>
      <c r="H751" s="41">
        <v>155.5</v>
      </c>
    </row>
    <row r="752" spans="1:8" x14ac:dyDescent="0.15">
      <c r="A752" s="41" t="s">
        <v>2309</v>
      </c>
      <c r="B752" s="41" t="s">
        <v>2945</v>
      </c>
      <c r="C752" s="41">
        <v>37.029000000000003</v>
      </c>
      <c r="D752" s="41">
        <v>23.018000000000001</v>
      </c>
      <c r="E752" s="41">
        <v>49.426000000000002</v>
      </c>
      <c r="F752" s="41">
        <v>289.89999999999998</v>
      </c>
      <c r="G752" s="41">
        <v>25.15</v>
      </c>
      <c r="H752" s="41">
        <v>155.69999999999999</v>
      </c>
    </row>
    <row r="753" spans="1:8" x14ac:dyDescent="0.15">
      <c r="A753" s="41" t="s">
        <v>2311</v>
      </c>
      <c r="B753" s="41" t="s">
        <v>2946</v>
      </c>
      <c r="C753" s="41">
        <v>37.079000000000001</v>
      </c>
      <c r="D753" s="41">
        <v>23.102</v>
      </c>
      <c r="E753" s="41">
        <v>49.448</v>
      </c>
      <c r="F753" s="41">
        <v>278.89999999999998</v>
      </c>
      <c r="G753" s="41">
        <v>25.504999999999999</v>
      </c>
      <c r="H753" s="41">
        <v>155.1</v>
      </c>
    </row>
    <row r="754" spans="1:8" x14ac:dyDescent="0.15">
      <c r="A754" s="41" t="s">
        <v>2313</v>
      </c>
      <c r="B754" s="41" t="s">
        <v>2947</v>
      </c>
      <c r="C754" s="41">
        <v>36.679000000000002</v>
      </c>
      <c r="D754" s="41">
        <v>22.995999999999999</v>
      </c>
      <c r="E754" s="41">
        <v>49.151000000000003</v>
      </c>
      <c r="F754" s="41">
        <v>293.8</v>
      </c>
      <c r="G754" s="41">
        <v>25.117000000000001</v>
      </c>
      <c r="H754" s="41">
        <v>156.5</v>
      </c>
    </row>
    <row r="755" spans="1:8" x14ac:dyDescent="0.15">
      <c r="A755" s="41" t="s">
        <v>2315</v>
      </c>
      <c r="B755" s="41" t="s">
        <v>2654</v>
      </c>
      <c r="C755" s="41">
        <v>37.237000000000002</v>
      </c>
      <c r="D755" s="41">
        <v>23.27</v>
      </c>
      <c r="E755" s="41">
        <v>49.468000000000004</v>
      </c>
      <c r="F755" s="41">
        <v>291.8</v>
      </c>
      <c r="G755" s="41">
        <v>25.222999999999999</v>
      </c>
      <c r="H755" s="41">
        <v>155</v>
      </c>
    </row>
    <row r="756" spans="1:8" x14ac:dyDescent="0.15">
      <c r="A756" s="41" t="s">
        <v>2318</v>
      </c>
      <c r="B756" s="41" t="s">
        <v>2948</v>
      </c>
      <c r="C756" s="41">
        <v>36.920999999999999</v>
      </c>
      <c r="D756" s="41">
        <v>23.306999999999999</v>
      </c>
      <c r="E756" s="41">
        <v>49.936999999999998</v>
      </c>
      <c r="F756" s="41">
        <v>291.8</v>
      </c>
      <c r="G756" s="41">
        <v>25.358000000000001</v>
      </c>
      <c r="H756" s="41">
        <v>154.6</v>
      </c>
    </row>
    <row r="757" spans="1:8" x14ac:dyDescent="0.15">
      <c r="A757" s="41" t="s">
        <v>2320</v>
      </c>
      <c r="B757" s="41" t="s">
        <v>2949</v>
      </c>
      <c r="C757" s="41">
        <v>36.767000000000003</v>
      </c>
      <c r="D757" s="41">
        <v>22.905999999999999</v>
      </c>
      <c r="E757" s="41">
        <v>49.122999999999998</v>
      </c>
      <c r="F757" s="41">
        <v>292.8</v>
      </c>
      <c r="G757" s="41">
        <v>25.215</v>
      </c>
      <c r="H757" s="41">
        <v>156.4</v>
      </c>
    </row>
    <row r="758" spans="1:8" x14ac:dyDescent="0.15">
      <c r="A758" s="41" t="s">
        <v>423</v>
      </c>
    </row>
    <row r="759" spans="1:8" x14ac:dyDescent="0.15">
      <c r="A759" s="41" t="s">
        <v>424</v>
      </c>
    </row>
    <row r="760" spans="1:8" x14ac:dyDescent="0.15">
      <c r="A760" s="41" t="s">
        <v>425</v>
      </c>
    </row>
    <row r="761" spans="1:8" x14ac:dyDescent="0.15">
      <c r="A761" s="41" t="s">
        <v>426</v>
      </c>
    </row>
    <row r="762" spans="1:8" x14ac:dyDescent="0.15">
      <c r="A762" s="41" t="s">
        <v>2166</v>
      </c>
    </row>
    <row r="763" spans="1:8" x14ac:dyDescent="0.15">
      <c r="A763" s="42">
        <v>42848</v>
      </c>
    </row>
    <row r="764" spans="1:8" x14ac:dyDescent="0.15">
      <c r="A764" s="41" t="s">
        <v>428</v>
      </c>
    </row>
    <row r="765" spans="1:8" x14ac:dyDescent="0.15">
      <c r="A765" s="41" t="s">
        <v>429</v>
      </c>
    </row>
    <row r="766" spans="1:8" x14ac:dyDescent="0.15">
      <c r="A766" s="41" t="s">
        <v>430</v>
      </c>
    </row>
    <row r="767" spans="1:8" x14ac:dyDescent="0.15">
      <c r="A767" s="41" t="s">
        <v>2950</v>
      </c>
    </row>
    <row r="768" spans="1:8" x14ac:dyDescent="0.15">
      <c r="A768" s="41" t="s">
        <v>2951</v>
      </c>
    </row>
    <row r="769" spans="1:8" x14ac:dyDescent="0.15">
      <c r="A769" s="41" t="s">
        <v>2952</v>
      </c>
    </row>
    <row r="770" spans="1:8" x14ac:dyDescent="0.15">
      <c r="B770" s="41" t="s">
        <v>2169</v>
      </c>
      <c r="C770" s="41" t="s">
        <v>2953</v>
      </c>
    </row>
    <row r="771" spans="1:8" x14ac:dyDescent="0.15">
      <c r="B771" s="41" t="s">
        <v>2171</v>
      </c>
      <c r="C771" s="41" t="s">
        <v>2172</v>
      </c>
      <c r="D771" s="41" t="s">
        <v>2173</v>
      </c>
      <c r="E771" s="41" t="s">
        <v>2174</v>
      </c>
      <c r="F771" s="41" t="s">
        <v>2175</v>
      </c>
      <c r="G771" s="41" t="s">
        <v>2176</v>
      </c>
      <c r="H771" s="41" t="s">
        <v>2177</v>
      </c>
    </row>
    <row r="772" spans="1:8" x14ac:dyDescent="0.15">
      <c r="A772" s="41" t="s">
        <v>2178</v>
      </c>
      <c r="B772" s="41" t="s">
        <v>260</v>
      </c>
      <c r="C772" s="41">
        <v>37.064999999999998</v>
      </c>
      <c r="D772" s="41">
        <v>23.047999999999998</v>
      </c>
      <c r="E772" s="41">
        <v>49.942999999999998</v>
      </c>
      <c r="F772" s="41">
        <v>288</v>
      </c>
      <c r="G772" s="41">
        <v>25.35</v>
      </c>
    </row>
    <row r="773" spans="1:8" x14ac:dyDescent="0.15">
      <c r="A773" s="41" t="s">
        <v>2179</v>
      </c>
      <c r="B773" s="41" t="s">
        <v>2954</v>
      </c>
      <c r="D773" s="41">
        <v>24.439</v>
      </c>
      <c r="E773" s="41">
        <v>53.219000000000001</v>
      </c>
      <c r="F773" s="41">
        <v>242.7</v>
      </c>
      <c r="G773" s="41">
        <v>26.747</v>
      </c>
      <c r="H773" s="41">
        <v>135.69999999999999</v>
      </c>
    </row>
    <row r="774" spans="1:8" x14ac:dyDescent="0.15">
      <c r="A774" s="41" t="s">
        <v>2181</v>
      </c>
      <c r="B774" s="41" t="s">
        <v>2955</v>
      </c>
      <c r="C774" s="41">
        <v>40.244999999999997</v>
      </c>
      <c r="D774" s="41">
        <v>25.884</v>
      </c>
      <c r="E774" s="41" t="s">
        <v>2956</v>
      </c>
      <c r="F774" s="41">
        <v>81.8</v>
      </c>
      <c r="G774" s="41">
        <v>38.822000000000003</v>
      </c>
      <c r="H774" s="41">
        <v>114.1</v>
      </c>
    </row>
    <row r="775" spans="1:8" x14ac:dyDescent="0.15">
      <c r="A775" s="41" t="s">
        <v>2184</v>
      </c>
      <c r="B775" s="41" t="s">
        <v>2957</v>
      </c>
      <c r="C775" s="41">
        <v>59.249000000000002</v>
      </c>
      <c r="D775" s="41">
        <v>37.116999999999997</v>
      </c>
      <c r="E775" s="41" t="s">
        <v>2958</v>
      </c>
      <c r="F775" s="41">
        <v>83.6</v>
      </c>
      <c r="G775" s="41">
        <v>48.713999999999999</v>
      </c>
      <c r="H775" s="41">
        <v>90.9</v>
      </c>
    </row>
    <row r="776" spans="1:8" x14ac:dyDescent="0.15">
      <c r="A776" s="41" t="s">
        <v>2189</v>
      </c>
      <c r="B776" s="41" t="s">
        <v>2959</v>
      </c>
      <c r="C776" s="41">
        <v>54.162999999999997</v>
      </c>
      <c r="D776" s="41">
        <v>43.280999999999999</v>
      </c>
      <c r="E776" s="41" t="s">
        <v>2960</v>
      </c>
      <c r="F776" s="41">
        <v>82</v>
      </c>
      <c r="G776" s="41">
        <v>37.866</v>
      </c>
      <c r="H776" s="41">
        <v>92.6</v>
      </c>
    </row>
    <row r="777" spans="1:8" x14ac:dyDescent="0.15">
      <c r="A777" s="41" t="s">
        <v>2191</v>
      </c>
      <c r="B777" s="41" t="s">
        <v>2961</v>
      </c>
      <c r="C777" s="41">
        <v>53.393999999999998</v>
      </c>
      <c r="D777" s="41">
        <v>35.319000000000003</v>
      </c>
      <c r="E777" s="41" t="s">
        <v>2962</v>
      </c>
      <c r="F777" s="41">
        <v>95.4</v>
      </c>
      <c r="G777" s="41">
        <v>35.423999999999999</v>
      </c>
      <c r="H777" s="41">
        <v>101.9</v>
      </c>
    </row>
    <row r="778" spans="1:8" x14ac:dyDescent="0.15">
      <c r="A778" s="41" t="s">
        <v>2193</v>
      </c>
      <c r="B778" s="41" t="s">
        <v>2963</v>
      </c>
      <c r="C778" s="41">
        <v>56.146999999999998</v>
      </c>
      <c r="D778" s="41">
        <v>33.06</v>
      </c>
      <c r="E778" s="41">
        <v>51.598999999999997</v>
      </c>
      <c r="F778" s="41">
        <v>278.89999999999998</v>
      </c>
      <c r="G778" s="41">
        <v>25.815000000000001</v>
      </c>
      <c r="H778" s="41">
        <v>125.8</v>
      </c>
    </row>
    <row r="779" spans="1:8" x14ac:dyDescent="0.15">
      <c r="A779" s="41" t="s">
        <v>2198</v>
      </c>
      <c r="B779" s="41" t="s">
        <v>2964</v>
      </c>
      <c r="C779" s="41">
        <v>37.709000000000003</v>
      </c>
      <c r="D779" s="41">
        <v>23.225999999999999</v>
      </c>
      <c r="E779" s="41">
        <v>50.838999999999999</v>
      </c>
      <c r="F779" s="41">
        <v>276.2</v>
      </c>
      <c r="G779" s="41">
        <v>26.042999999999999</v>
      </c>
      <c r="H779" s="41">
        <v>152.1</v>
      </c>
    </row>
    <row r="780" spans="1:8" x14ac:dyDescent="0.15">
      <c r="A780" s="41" t="s">
        <v>2200</v>
      </c>
      <c r="B780" s="41" t="s">
        <v>2965</v>
      </c>
      <c r="C780" s="41">
        <v>37.884</v>
      </c>
      <c r="D780" s="41">
        <v>23.353000000000002</v>
      </c>
      <c r="E780" s="41">
        <v>50.801000000000002</v>
      </c>
      <c r="F780" s="41">
        <v>281.5</v>
      </c>
      <c r="G780" s="41">
        <v>25.757000000000001</v>
      </c>
      <c r="H780" s="41">
        <v>152.1</v>
      </c>
    </row>
    <row r="781" spans="1:8" x14ac:dyDescent="0.15">
      <c r="A781" s="41" t="s">
        <v>2203</v>
      </c>
      <c r="B781" s="41" t="s">
        <v>2966</v>
      </c>
      <c r="C781" s="41">
        <v>37.868000000000002</v>
      </c>
      <c r="D781" s="41">
        <v>23.399000000000001</v>
      </c>
      <c r="E781" s="41">
        <v>50.616</v>
      </c>
      <c r="F781" s="41">
        <v>282.39999999999998</v>
      </c>
      <c r="G781" s="41">
        <v>25.611000000000001</v>
      </c>
      <c r="H781" s="41">
        <v>152.4</v>
      </c>
    </row>
    <row r="782" spans="1:8" x14ac:dyDescent="0.15">
      <c r="A782" s="41" t="s">
        <v>2206</v>
      </c>
      <c r="B782" s="41" t="s">
        <v>2967</v>
      </c>
      <c r="C782" s="41">
        <v>37.628</v>
      </c>
      <c r="D782" s="41">
        <v>23.39</v>
      </c>
      <c r="E782" s="41">
        <v>50.357999999999997</v>
      </c>
      <c r="F782" s="41">
        <v>275.39999999999998</v>
      </c>
      <c r="G782" s="41">
        <v>25.599</v>
      </c>
      <c r="H782" s="41">
        <v>153</v>
      </c>
    </row>
    <row r="783" spans="1:8" x14ac:dyDescent="0.15">
      <c r="A783" s="41" t="s">
        <v>2208</v>
      </c>
      <c r="B783" s="41" t="s">
        <v>2968</v>
      </c>
      <c r="C783" s="41">
        <v>37.649000000000001</v>
      </c>
      <c r="D783" s="41">
        <v>23.484999999999999</v>
      </c>
      <c r="E783" s="41">
        <v>50.412999999999997</v>
      </c>
      <c r="F783" s="41">
        <v>281.5</v>
      </c>
      <c r="G783" s="41">
        <v>25.998000000000001</v>
      </c>
      <c r="H783" s="41">
        <v>152.4</v>
      </c>
    </row>
    <row r="784" spans="1:8" x14ac:dyDescent="0.15">
      <c r="A784" s="41" t="s">
        <v>2210</v>
      </c>
      <c r="B784" s="41" t="s">
        <v>2969</v>
      </c>
      <c r="C784" s="41">
        <v>37.575000000000003</v>
      </c>
      <c r="D784" s="41">
        <v>23.286999999999999</v>
      </c>
      <c r="E784" s="41">
        <v>50.283999999999999</v>
      </c>
      <c r="F784" s="41">
        <v>284.3</v>
      </c>
      <c r="G784" s="41">
        <v>25.637</v>
      </c>
      <c r="H784" s="41">
        <v>153.19999999999999</v>
      </c>
    </row>
    <row r="785" spans="1:8" x14ac:dyDescent="0.15">
      <c r="A785" s="41" t="s">
        <v>2212</v>
      </c>
      <c r="B785" s="41" t="s">
        <v>2970</v>
      </c>
      <c r="C785" s="41">
        <v>37.753</v>
      </c>
      <c r="D785" s="41">
        <v>23.312000000000001</v>
      </c>
      <c r="E785" s="41">
        <v>50.517000000000003</v>
      </c>
      <c r="F785" s="41">
        <v>278.89999999999998</v>
      </c>
      <c r="G785" s="41">
        <v>26.422999999999998</v>
      </c>
      <c r="H785" s="41">
        <v>151.80000000000001</v>
      </c>
    </row>
    <row r="786" spans="1:8" x14ac:dyDescent="0.15">
      <c r="A786" s="41" t="s">
        <v>2214</v>
      </c>
      <c r="B786" s="41" t="s">
        <v>2971</v>
      </c>
      <c r="C786" s="41">
        <v>37.415999999999997</v>
      </c>
      <c r="D786" s="41" t="s">
        <v>2972</v>
      </c>
      <c r="E786" s="41" t="s">
        <v>2973</v>
      </c>
      <c r="F786" s="41">
        <v>283.39999999999998</v>
      </c>
      <c r="G786" s="41">
        <v>25.620999999999999</v>
      </c>
      <c r="H786" s="41">
        <v>154.1</v>
      </c>
    </row>
    <row r="787" spans="1:8" x14ac:dyDescent="0.15">
      <c r="A787" s="41" t="s">
        <v>2244</v>
      </c>
      <c r="B787" s="41" t="s">
        <v>2974</v>
      </c>
      <c r="C787" s="41">
        <v>37.688000000000002</v>
      </c>
      <c r="D787" s="41">
        <v>23.382999999999999</v>
      </c>
      <c r="E787" s="41">
        <v>50.762</v>
      </c>
      <c r="F787" s="41">
        <v>273.60000000000002</v>
      </c>
      <c r="G787" s="41" t="s">
        <v>2188</v>
      </c>
      <c r="H787" s="41">
        <v>138.4</v>
      </c>
    </row>
    <row r="788" spans="1:8" x14ac:dyDescent="0.15">
      <c r="A788" s="41" t="s">
        <v>2246</v>
      </c>
      <c r="B788" s="41" t="s">
        <v>2975</v>
      </c>
      <c r="C788" s="41" t="s">
        <v>2976</v>
      </c>
      <c r="D788" s="41">
        <v>23.782</v>
      </c>
      <c r="E788" s="41">
        <v>50.713999999999999</v>
      </c>
      <c r="F788" s="41">
        <v>281.5</v>
      </c>
      <c r="G788" s="41">
        <v>25.690999999999999</v>
      </c>
      <c r="H788" s="41">
        <v>113.5</v>
      </c>
    </row>
    <row r="789" spans="1:8" x14ac:dyDescent="0.15">
      <c r="A789" s="41" t="s">
        <v>2248</v>
      </c>
      <c r="B789" s="41" t="s">
        <v>2977</v>
      </c>
      <c r="C789" s="41">
        <v>37.692</v>
      </c>
      <c r="D789" s="41">
        <v>23.315999999999999</v>
      </c>
      <c r="E789" s="41">
        <v>50.548999999999999</v>
      </c>
      <c r="F789" s="41">
        <v>287.10000000000002</v>
      </c>
      <c r="G789" s="41">
        <v>25.885999999999999</v>
      </c>
      <c r="H789" s="41">
        <v>152.5</v>
      </c>
    </row>
    <row r="790" spans="1:8" x14ac:dyDescent="0.15">
      <c r="A790" s="41" t="s">
        <v>2251</v>
      </c>
      <c r="B790" s="41" t="s">
        <v>2978</v>
      </c>
      <c r="C790" s="41">
        <v>37.683999999999997</v>
      </c>
      <c r="D790" s="41">
        <v>23.257000000000001</v>
      </c>
      <c r="E790" s="41">
        <v>50.473999999999997</v>
      </c>
      <c r="F790" s="41">
        <v>283.39999999999998</v>
      </c>
      <c r="G790" s="41">
        <v>25.427</v>
      </c>
      <c r="H790" s="41">
        <v>153.1</v>
      </c>
    </row>
    <row r="791" spans="1:8" x14ac:dyDescent="0.15">
      <c r="A791" s="41" t="s">
        <v>2253</v>
      </c>
      <c r="B791" s="41" t="s">
        <v>2979</v>
      </c>
      <c r="C791" s="41">
        <v>37.402000000000001</v>
      </c>
      <c r="D791" s="41">
        <v>23.146999999999998</v>
      </c>
      <c r="E791" s="41">
        <v>52.341000000000001</v>
      </c>
      <c r="F791" s="41">
        <v>285.2</v>
      </c>
      <c r="G791" s="41">
        <v>25.626000000000001</v>
      </c>
      <c r="H791" s="41">
        <v>151.30000000000001</v>
      </c>
    </row>
    <row r="792" spans="1:8" x14ac:dyDescent="0.15">
      <c r="A792" s="41" t="s">
        <v>2255</v>
      </c>
      <c r="B792" s="41" t="s">
        <v>2980</v>
      </c>
      <c r="C792" s="41">
        <v>37.396999999999998</v>
      </c>
      <c r="D792" s="41">
        <v>23.48</v>
      </c>
      <c r="E792" s="41">
        <v>50.164999999999999</v>
      </c>
      <c r="F792" s="41">
        <v>281.5</v>
      </c>
      <c r="G792" s="41">
        <v>25.507999999999999</v>
      </c>
      <c r="H792" s="41">
        <v>153.5</v>
      </c>
    </row>
    <row r="793" spans="1:8" x14ac:dyDescent="0.15">
      <c r="A793" s="41" t="s">
        <v>2257</v>
      </c>
      <c r="B793" s="41" t="s">
        <v>2981</v>
      </c>
      <c r="C793" s="41">
        <v>37.402000000000001</v>
      </c>
      <c r="D793" s="41">
        <v>23.222000000000001</v>
      </c>
      <c r="E793" s="41">
        <v>49.965000000000003</v>
      </c>
      <c r="F793" s="41">
        <v>285.2</v>
      </c>
      <c r="G793" s="41">
        <v>25.48</v>
      </c>
      <c r="H793" s="41">
        <v>154</v>
      </c>
    </row>
    <row r="794" spans="1:8" x14ac:dyDescent="0.15">
      <c r="A794" s="41" t="s">
        <v>2259</v>
      </c>
      <c r="B794" s="41" t="s">
        <v>2982</v>
      </c>
      <c r="C794" s="41">
        <v>37.369</v>
      </c>
      <c r="D794" s="41">
        <v>23.332000000000001</v>
      </c>
      <c r="E794" s="41">
        <v>50.247999999999998</v>
      </c>
      <c r="F794" s="41">
        <v>281.5</v>
      </c>
      <c r="G794" s="41">
        <v>25.734000000000002</v>
      </c>
      <c r="H794" s="41">
        <v>153.30000000000001</v>
      </c>
    </row>
    <row r="795" spans="1:8" x14ac:dyDescent="0.15">
      <c r="A795" s="41" t="s">
        <v>2297</v>
      </c>
      <c r="B795" s="41" t="s">
        <v>2983</v>
      </c>
      <c r="C795" s="41">
        <v>37.612000000000002</v>
      </c>
      <c r="D795" s="41">
        <v>23.327999999999999</v>
      </c>
      <c r="E795" s="41">
        <v>50.415999999999997</v>
      </c>
      <c r="F795" s="41">
        <v>282.39999999999998</v>
      </c>
      <c r="G795" s="41">
        <v>25.698</v>
      </c>
      <c r="H795" s="41">
        <v>152.9</v>
      </c>
    </row>
    <row r="796" spans="1:8" x14ac:dyDescent="0.15">
      <c r="A796" s="41" t="s">
        <v>2299</v>
      </c>
      <c r="B796" s="41" t="s">
        <v>2984</v>
      </c>
      <c r="C796" s="41">
        <v>37.713000000000001</v>
      </c>
      <c r="D796" s="41">
        <v>23.257999999999999</v>
      </c>
      <c r="E796" s="41">
        <v>50.548999999999999</v>
      </c>
      <c r="F796" s="41">
        <v>285.2</v>
      </c>
      <c r="G796" s="41">
        <v>25.577000000000002</v>
      </c>
      <c r="H796" s="41">
        <v>152.9</v>
      </c>
    </row>
    <row r="797" spans="1:8" x14ac:dyDescent="0.15">
      <c r="A797" s="41" t="s">
        <v>2301</v>
      </c>
      <c r="B797" s="41" t="s">
        <v>2985</v>
      </c>
      <c r="C797" s="41">
        <v>37.465000000000003</v>
      </c>
      <c r="D797" s="41">
        <v>23.597999999999999</v>
      </c>
      <c r="E797" s="41">
        <v>50.393999999999998</v>
      </c>
      <c r="F797" s="41">
        <v>278.89999999999998</v>
      </c>
      <c r="G797" s="41">
        <v>25.757999999999999</v>
      </c>
      <c r="H797" s="41">
        <v>152.69999999999999</v>
      </c>
    </row>
    <row r="798" spans="1:8" x14ac:dyDescent="0.15">
      <c r="A798" s="41" t="s">
        <v>2303</v>
      </c>
      <c r="B798" s="41" t="s">
        <v>2986</v>
      </c>
      <c r="C798" s="41">
        <v>37.417000000000002</v>
      </c>
      <c r="D798" s="41">
        <v>23.347000000000001</v>
      </c>
      <c r="E798" s="41">
        <v>50.265999999999998</v>
      </c>
      <c r="F798" s="41">
        <v>287.10000000000002</v>
      </c>
      <c r="G798" s="41">
        <v>25.562000000000001</v>
      </c>
      <c r="H798" s="41">
        <v>153.4</v>
      </c>
    </row>
    <row r="799" spans="1:8" x14ac:dyDescent="0.15">
      <c r="A799" s="41" t="s">
        <v>2305</v>
      </c>
      <c r="B799" s="41" t="s">
        <v>2987</v>
      </c>
      <c r="C799" s="41">
        <v>37.627000000000002</v>
      </c>
      <c r="D799" s="41">
        <v>23.376000000000001</v>
      </c>
      <c r="E799" s="41">
        <v>50.365000000000002</v>
      </c>
      <c r="F799" s="41">
        <v>285.2</v>
      </c>
      <c r="G799" s="41">
        <v>25.553999999999998</v>
      </c>
      <c r="H799" s="41">
        <v>153</v>
      </c>
    </row>
    <row r="800" spans="1:8" x14ac:dyDescent="0.15">
      <c r="A800" s="41" t="s">
        <v>2307</v>
      </c>
      <c r="B800" s="41" t="s">
        <v>2988</v>
      </c>
      <c r="C800" s="41">
        <v>37.604999999999997</v>
      </c>
      <c r="D800" s="41">
        <v>23.248999999999999</v>
      </c>
      <c r="E800" s="41">
        <v>50.097000000000001</v>
      </c>
      <c r="F800" s="41">
        <v>285.2</v>
      </c>
      <c r="G800" s="41">
        <v>25.643000000000001</v>
      </c>
      <c r="H800" s="41">
        <v>153.4</v>
      </c>
    </row>
    <row r="801" spans="1:8" x14ac:dyDescent="0.15">
      <c r="A801" s="41" t="s">
        <v>2309</v>
      </c>
      <c r="B801" s="41" t="s">
        <v>2989</v>
      </c>
      <c r="C801" s="41">
        <v>37.673999999999999</v>
      </c>
      <c r="D801" s="41">
        <v>23.439</v>
      </c>
      <c r="E801" s="41">
        <v>50.28</v>
      </c>
      <c r="F801" s="41">
        <v>286.10000000000002</v>
      </c>
      <c r="G801" s="41">
        <v>25.652999999999999</v>
      </c>
      <c r="H801" s="41">
        <v>152.9</v>
      </c>
    </row>
    <row r="802" spans="1:8" x14ac:dyDescent="0.15">
      <c r="A802" s="41" t="s">
        <v>2311</v>
      </c>
      <c r="B802" s="41" t="s">
        <v>2990</v>
      </c>
      <c r="C802" s="41">
        <v>37.284999999999997</v>
      </c>
      <c r="D802" s="41">
        <v>23.113</v>
      </c>
      <c r="E802" s="41">
        <v>50.338000000000001</v>
      </c>
      <c r="F802" s="41" t="s">
        <v>2991</v>
      </c>
      <c r="G802" s="41" t="s">
        <v>2992</v>
      </c>
      <c r="H802" s="41">
        <v>154</v>
      </c>
    </row>
    <row r="803" spans="1:8" x14ac:dyDescent="0.15">
      <c r="A803" s="41" t="s">
        <v>2313</v>
      </c>
      <c r="B803" s="41" t="s">
        <v>2993</v>
      </c>
      <c r="C803" s="41">
        <v>37.734999999999999</v>
      </c>
      <c r="D803" s="41">
        <v>23.558</v>
      </c>
      <c r="E803" s="41">
        <v>50.55</v>
      </c>
      <c r="F803" s="41">
        <v>280.60000000000002</v>
      </c>
      <c r="G803" s="41">
        <v>25.905000000000001</v>
      </c>
      <c r="H803" s="41">
        <v>152.1</v>
      </c>
    </row>
    <row r="804" spans="1:8" x14ac:dyDescent="0.15">
      <c r="A804" s="41" t="s">
        <v>2315</v>
      </c>
      <c r="B804" s="41" t="s">
        <v>2994</v>
      </c>
      <c r="C804" s="41">
        <v>37.213000000000001</v>
      </c>
      <c r="D804" s="41">
        <v>23.352</v>
      </c>
      <c r="E804" s="41">
        <v>50.186</v>
      </c>
      <c r="F804" s="41">
        <v>276.2</v>
      </c>
      <c r="G804" s="41">
        <v>25.687000000000001</v>
      </c>
      <c r="H804" s="41">
        <v>153.6</v>
      </c>
    </row>
    <row r="805" spans="1:8" x14ac:dyDescent="0.15">
      <c r="A805" s="41" t="s">
        <v>2318</v>
      </c>
      <c r="B805" s="41" t="s">
        <v>2995</v>
      </c>
      <c r="C805" s="41" t="s">
        <v>2996</v>
      </c>
      <c r="D805" s="41">
        <v>23.192</v>
      </c>
      <c r="E805" s="41">
        <v>50.008000000000003</v>
      </c>
      <c r="F805" s="41">
        <v>286.10000000000002</v>
      </c>
      <c r="G805" s="41">
        <v>25.614000000000001</v>
      </c>
      <c r="H805" s="41">
        <v>154.19999999999999</v>
      </c>
    </row>
    <row r="806" spans="1:8" x14ac:dyDescent="0.15">
      <c r="A806" s="41" t="s">
        <v>2320</v>
      </c>
      <c r="B806" s="41" t="s">
        <v>2997</v>
      </c>
      <c r="C806" s="41">
        <v>37.363</v>
      </c>
      <c r="D806" s="41">
        <v>23.289000000000001</v>
      </c>
      <c r="E806" s="41">
        <v>50.033999999999999</v>
      </c>
      <c r="F806" s="41">
        <v>281.5</v>
      </c>
      <c r="G806" s="41">
        <v>25.454000000000001</v>
      </c>
      <c r="H806" s="41">
        <v>153.9</v>
      </c>
    </row>
    <row r="807" spans="1:8" x14ac:dyDescent="0.15">
      <c r="A807" s="41" t="s">
        <v>423</v>
      </c>
    </row>
    <row r="808" spans="1:8" x14ac:dyDescent="0.15">
      <c r="A808" s="41" t="s">
        <v>424</v>
      </c>
    </row>
    <row r="809" spans="1:8" x14ac:dyDescent="0.15">
      <c r="A809" s="41" t="s">
        <v>425</v>
      </c>
    </row>
    <row r="810" spans="1:8" x14ac:dyDescent="0.15">
      <c r="A810" s="41" t="s">
        <v>426</v>
      </c>
    </row>
    <row r="811" spans="1:8" x14ac:dyDescent="0.15">
      <c r="A811" s="41" t="s">
        <v>2166</v>
      </c>
    </row>
    <row r="812" spans="1:8" x14ac:dyDescent="0.15">
      <c r="A812" s="42">
        <v>42848</v>
      </c>
    </row>
    <row r="813" spans="1:8" x14ac:dyDescent="0.15">
      <c r="A813" s="41" t="s">
        <v>428</v>
      </c>
    </row>
    <row r="814" spans="1:8" x14ac:dyDescent="0.15">
      <c r="A814" s="41" t="s">
        <v>429</v>
      </c>
    </row>
    <row r="815" spans="1:8" x14ac:dyDescent="0.15">
      <c r="A815" s="41" t="s">
        <v>430</v>
      </c>
    </row>
    <row r="816" spans="1:8" x14ac:dyDescent="0.15">
      <c r="A816" s="41" t="s">
        <v>2998</v>
      </c>
    </row>
    <row r="817" spans="1:8" x14ac:dyDescent="0.15">
      <c r="A817" s="41" t="s">
        <v>2999</v>
      </c>
    </row>
    <row r="818" spans="1:8" x14ac:dyDescent="0.15">
      <c r="A818" s="41" t="s">
        <v>3000</v>
      </c>
    </row>
    <row r="819" spans="1:8" x14ac:dyDescent="0.15">
      <c r="B819" s="41" t="s">
        <v>2169</v>
      </c>
      <c r="C819" s="41" t="s">
        <v>3001</v>
      </c>
    </row>
    <row r="820" spans="1:8" x14ac:dyDescent="0.15">
      <c r="B820" s="41" t="s">
        <v>2171</v>
      </c>
      <c r="C820" s="41" t="s">
        <v>2172</v>
      </c>
      <c r="D820" s="41" t="s">
        <v>2173</v>
      </c>
      <c r="E820" s="41" t="s">
        <v>2174</v>
      </c>
      <c r="F820" s="41" t="s">
        <v>2175</v>
      </c>
      <c r="G820" s="41" t="s">
        <v>2176</v>
      </c>
      <c r="H820" s="41" t="s">
        <v>2177</v>
      </c>
    </row>
    <row r="821" spans="1:8" x14ac:dyDescent="0.15">
      <c r="A821" s="41" t="s">
        <v>2178</v>
      </c>
      <c r="B821" s="41" t="s">
        <v>136</v>
      </c>
      <c r="C821" s="41">
        <v>35.54</v>
      </c>
      <c r="D821" s="41">
        <v>22.334</v>
      </c>
      <c r="E821" s="41">
        <v>48.198</v>
      </c>
      <c r="F821" s="41">
        <v>294.8</v>
      </c>
      <c r="G821" s="41">
        <v>24.466999999999999</v>
      </c>
    </row>
    <row r="822" spans="1:8" x14ac:dyDescent="0.15">
      <c r="A822" s="41" t="s">
        <v>2179</v>
      </c>
      <c r="B822" s="41" t="s">
        <v>3002</v>
      </c>
      <c r="D822" s="41">
        <v>24.076000000000001</v>
      </c>
      <c r="E822" s="41">
        <v>53.067</v>
      </c>
      <c r="F822" s="41">
        <v>248.1</v>
      </c>
      <c r="G822" s="41">
        <v>26.946999999999999</v>
      </c>
      <c r="H822" s="41">
        <v>136.5</v>
      </c>
    </row>
    <row r="823" spans="1:8" x14ac:dyDescent="0.15">
      <c r="A823" s="41" t="s">
        <v>2181</v>
      </c>
      <c r="B823" s="41" t="s">
        <v>3003</v>
      </c>
      <c r="C823" s="41">
        <v>38.500999999999998</v>
      </c>
      <c r="D823" s="41">
        <v>24.948</v>
      </c>
      <c r="E823" s="41" t="s">
        <v>3004</v>
      </c>
      <c r="F823" s="41">
        <v>94.6</v>
      </c>
      <c r="G823" s="41">
        <v>38.423999999999999</v>
      </c>
      <c r="H823" s="41">
        <v>116.2</v>
      </c>
    </row>
    <row r="824" spans="1:8" x14ac:dyDescent="0.15">
      <c r="A824" s="41" t="s">
        <v>2184</v>
      </c>
      <c r="B824" s="41" t="s">
        <v>3005</v>
      </c>
      <c r="C824" s="41">
        <v>57.89</v>
      </c>
      <c r="D824" s="41">
        <v>39.637999999999998</v>
      </c>
      <c r="E824" s="41" t="s">
        <v>3006</v>
      </c>
      <c r="F824" s="41">
        <v>95.7</v>
      </c>
      <c r="G824" s="41">
        <v>47.097999999999999</v>
      </c>
      <c r="H824" s="41">
        <v>91.3</v>
      </c>
    </row>
    <row r="825" spans="1:8" x14ac:dyDescent="0.15">
      <c r="A825" s="41" t="s">
        <v>2189</v>
      </c>
      <c r="B825" s="41" t="s">
        <v>3007</v>
      </c>
      <c r="C825" s="41">
        <v>54.457000000000001</v>
      </c>
      <c r="D825" s="41">
        <v>43.912999999999997</v>
      </c>
      <c r="E825" s="41" t="s">
        <v>3008</v>
      </c>
      <c r="F825" s="41">
        <v>96</v>
      </c>
      <c r="G825" s="41">
        <v>38.710999999999999</v>
      </c>
      <c r="H825" s="41">
        <v>91.9</v>
      </c>
    </row>
    <row r="826" spans="1:8" x14ac:dyDescent="0.15">
      <c r="A826" s="41" t="s">
        <v>2191</v>
      </c>
      <c r="B826" s="41" t="s">
        <v>3009</v>
      </c>
      <c r="C826" s="41">
        <v>51.935000000000002</v>
      </c>
      <c r="D826" s="41">
        <v>36.270000000000003</v>
      </c>
      <c r="E826" s="41" t="s">
        <v>3010</v>
      </c>
      <c r="F826" s="41">
        <v>101.9</v>
      </c>
      <c r="G826" s="41">
        <v>36.212000000000003</v>
      </c>
      <c r="H826" s="41">
        <v>102</v>
      </c>
    </row>
    <row r="827" spans="1:8" x14ac:dyDescent="0.15">
      <c r="A827" s="41" t="s">
        <v>2193</v>
      </c>
      <c r="B827" s="41" t="s">
        <v>3011</v>
      </c>
      <c r="C827" s="41">
        <v>54.792000000000002</v>
      </c>
      <c r="D827" s="41">
        <v>33.762999999999998</v>
      </c>
      <c r="E827" s="41">
        <v>51.107999999999997</v>
      </c>
      <c r="F827" s="41">
        <v>276.2</v>
      </c>
      <c r="G827" s="41">
        <v>25.849</v>
      </c>
      <c r="H827" s="41">
        <v>126.6</v>
      </c>
    </row>
    <row r="828" spans="1:8" x14ac:dyDescent="0.15">
      <c r="A828" s="41" t="s">
        <v>2198</v>
      </c>
      <c r="B828" s="41" t="s">
        <v>3012</v>
      </c>
      <c r="C828" s="41">
        <v>36.887</v>
      </c>
      <c r="D828" s="41">
        <v>23.187999999999999</v>
      </c>
      <c r="E828" s="41">
        <v>49.417000000000002</v>
      </c>
      <c r="F828" s="41">
        <v>276.2</v>
      </c>
      <c r="G828" s="41">
        <v>25.457000000000001</v>
      </c>
      <c r="H828" s="41">
        <v>155.30000000000001</v>
      </c>
    </row>
    <row r="829" spans="1:8" x14ac:dyDescent="0.15">
      <c r="A829" s="41" t="s">
        <v>2200</v>
      </c>
      <c r="B829" s="41" t="s">
        <v>2710</v>
      </c>
      <c r="C829" s="41">
        <v>35.991999999999997</v>
      </c>
      <c r="D829" s="41">
        <v>22.635999999999999</v>
      </c>
      <c r="E829" s="41">
        <v>48.598999999999997</v>
      </c>
      <c r="F829" s="41">
        <v>260.7</v>
      </c>
      <c r="G829" s="41">
        <v>25.087</v>
      </c>
      <c r="H829" s="41">
        <v>158.4</v>
      </c>
    </row>
    <row r="830" spans="1:8" x14ac:dyDescent="0.15">
      <c r="A830" s="41" t="s">
        <v>2203</v>
      </c>
      <c r="B830" s="41" t="s">
        <v>3013</v>
      </c>
      <c r="C830" s="41">
        <v>36.720999999999997</v>
      </c>
      <c r="D830" s="41">
        <v>22.715</v>
      </c>
      <c r="E830" s="41">
        <v>48.494</v>
      </c>
      <c r="F830" s="41">
        <v>289.89999999999998</v>
      </c>
      <c r="G830" s="41">
        <v>24.713000000000001</v>
      </c>
      <c r="H830" s="41">
        <v>158</v>
      </c>
    </row>
    <row r="831" spans="1:8" x14ac:dyDescent="0.15">
      <c r="A831" s="41" t="s">
        <v>2206</v>
      </c>
      <c r="B831" s="41" t="s">
        <v>3014</v>
      </c>
      <c r="C831" s="41">
        <v>36.018000000000001</v>
      </c>
      <c r="D831" s="41">
        <v>22.631</v>
      </c>
      <c r="E831" s="41">
        <v>48.807000000000002</v>
      </c>
      <c r="F831" s="41">
        <v>288.89999999999998</v>
      </c>
      <c r="G831" s="41">
        <v>24.596</v>
      </c>
      <c r="H831" s="41">
        <v>158.69999999999999</v>
      </c>
    </row>
    <row r="832" spans="1:8" x14ac:dyDescent="0.15">
      <c r="A832" s="41" t="s">
        <v>2208</v>
      </c>
      <c r="B832" s="41" t="s">
        <v>3015</v>
      </c>
      <c r="C832" s="41" t="s">
        <v>3016</v>
      </c>
      <c r="D832" s="41" t="s">
        <v>3017</v>
      </c>
      <c r="E832" s="41">
        <v>48.408000000000001</v>
      </c>
      <c r="F832" s="41">
        <v>288.89999999999998</v>
      </c>
      <c r="G832" s="41">
        <v>24.545999999999999</v>
      </c>
      <c r="H832" s="41">
        <v>160.19999999999999</v>
      </c>
    </row>
    <row r="833" spans="1:8" x14ac:dyDescent="0.15">
      <c r="A833" s="41" t="s">
        <v>2210</v>
      </c>
      <c r="B833" s="41" t="s">
        <v>2807</v>
      </c>
      <c r="C833" s="41">
        <v>36.015000000000001</v>
      </c>
      <c r="D833" s="41">
        <v>22.577000000000002</v>
      </c>
      <c r="E833" s="41">
        <v>48.470999999999997</v>
      </c>
      <c r="F833" s="41">
        <v>273.60000000000002</v>
      </c>
      <c r="G833" s="41">
        <v>24.917000000000002</v>
      </c>
      <c r="H833" s="41">
        <v>158.80000000000001</v>
      </c>
    </row>
    <row r="834" spans="1:8" x14ac:dyDescent="0.15">
      <c r="A834" s="41" t="s">
        <v>2212</v>
      </c>
      <c r="B834" s="41" t="s">
        <v>2455</v>
      </c>
      <c r="C834" s="41">
        <v>36.529000000000003</v>
      </c>
      <c r="D834" s="41">
        <v>22.609000000000002</v>
      </c>
      <c r="E834" s="41">
        <v>49.213999999999999</v>
      </c>
      <c r="F834" s="41">
        <v>286.10000000000002</v>
      </c>
      <c r="G834" s="41" t="s">
        <v>3018</v>
      </c>
      <c r="H834" s="41">
        <v>157.80000000000001</v>
      </c>
    </row>
    <row r="835" spans="1:8" x14ac:dyDescent="0.15">
      <c r="A835" s="41" t="s">
        <v>2214</v>
      </c>
      <c r="B835" s="41" t="s">
        <v>3019</v>
      </c>
      <c r="C835" s="41">
        <v>36.106000000000002</v>
      </c>
      <c r="D835" s="41">
        <v>22.427</v>
      </c>
      <c r="E835" s="41" t="s">
        <v>3020</v>
      </c>
      <c r="F835" s="41">
        <v>286.10000000000002</v>
      </c>
      <c r="G835" s="41">
        <v>24.649000000000001</v>
      </c>
      <c r="H835" s="41">
        <v>159.5</v>
      </c>
    </row>
    <row r="836" spans="1:8" x14ac:dyDescent="0.15">
      <c r="A836" s="41" t="s">
        <v>2244</v>
      </c>
      <c r="B836" s="41" t="s">
        <v>3021</v>
      </c>
      <c r="C836" s="41">
        <v>36.055999999999997</v>
      </c>
      <c r="D836" s="41">
        <v>22.379000000000001</v>
      </c>
      <c r="E836" s="41">
        <v>48.573999999999998</v>
      </c>
      <c r="F836" s="41">
        <v>284.3</v>
      </c>
      <c r="G836" s="41">
        <v>25.126999999999999</v>
      </c>
      <c r="H836" s="41">
        <v>158.6</v>
      </c>
    </row>
    <row r="837" spans="1:8" x14ac:dyDescent="0.15">
      <c r="A837" s="41" t="s">
        <v>2246</v>
      </c>
      <c r="B837" s="41" t="s">
        <v>3022</v>
      </c>
      <c r="C837" s="41">
        <v>36.098999999999997</v>
      </c>
      <c r="D837" s="41">
        <v>22.469000000000001</v>
      </c>
      <c r="E837" s="41">
        <v>48.485999999999997</v>
      </c>
      <c r="F837" s="41">
        <v>275.39999999999998</v>
      </c>
      <c r="G837" s="41">
        <v>24.988</v>
      </c>
      <c r="H837" s="41">
        <v>158.69999999999999</v>
      </c>
    </row>
    <row r="838" spans="1:8" x14ac:dyDescent="0.15">
      <c r="A838" s="41" t="s">
        <v>2248</v>
      </c>
      <c r="B838" s="41" t="s">
        <v>3023</v>
      </c>
      <c r="C838" s="41">
        <v>36.213000000000001</v>
      </c>
      <c r="D838" s="41">
        <v>22.475999999999999</v>
      </c>
      <c r="E838" s="41">
        <v>48.408999999999999</v>
      </c>
      <c r="F838" s="41">
        <v>285.2</v>
      </c>
      <c r="G838" s="41">
        <v>24.632000000000001</v>
      </c>
      <c r="H838" s="41">
        <v>159.1</v>
      </c>
    </row>
    <row r="839" spans="1:8" x14ac:dyDescent="0.15">
      <c r="A839" s="41" t="s">
        <v>2251</v>
      </c>
      <c r="B839" s="41" t="s">
        <v>3024</v>
      </c>
      <c r="C839" s="41">
        <v>35.966000000000001</v>
      </c>
      <c r="D839" s="41">
        <v>22.503</v>
      </c>
      <c r="E839" s="41">
        <v>48.466999999999999</v>
      </c>
      <c r="F839" s="41">
        <v>287.10000000000002</v>
      </c>
      <c r="G839" s="41">
        <v>25.024999999999999</v>
      </c>
      <c r="H839" s="41">
        <v>158.80000000000001</v>
      </c>
    </row>
    <row r="840" spans="1:8" x14ac:dyDescent="0.15">
      <c r="A840" s="41" t="s">
        <v>2253</v>
      </c>
      <c r="B840" s="41" t="s">
        <v>3025</v>
      </c>
      <c r="C840" s="41">
        <v>35.951000000000001</v>
      </c>
      <c r="D840" s="41">
        <v>22.568000000000001</v>
      </c>
      <c r="E840" s="41">
        <v>48.706000000000003</v>
      </c>
      <c r="F840" s="41">
        <v>288.89999999999998</v>
      </c>
      <c r="G840" s="41">
        <v>24.846</v>
      </c>
      <c r="H840" s="41">
        <v>158.69999999999999</v>
      </c>
    </row>
    <row r="841" spans="1:8" x14ac:dyDescent="0.15">
      <c r="A841" s="41" t="s">
        <v>2255</v>
      </c>
      <c r="B841" s="41" t="s">
        <v>3026</v>
      </c>
      <c r="C841" s="41">
        <v>35.979999999999997</v>
      </c>
      <c r="D841" s="41">
        <v>22.690999999999999</v>
      </c>
      <c r="E841" s="41">
        <v>49.106999999999999</v>
      </c>
      <c r="F841" s="41">
        <v>284.3</v>
      </c>
      <c r="G841" s="41" t="s">
        <v>2188</v>
      </c>
      <c r="H841" s="41">
        <v>141.69999999999999</v>
      </c>
    </row>
    <row r="842" spans="1:8" x14ac:dyDescent="0.15">
      <c r="A842" s="41" t="s">
        <v>2257</v>
      </c>
      <c r="B842" s="41" t="s">
        <v>3027</v>
      </c>
      <c r="C842" s="41" t="s">
        <v>3028</v>
      </c>
      <c r="D842" s="41">
        <v>22.664999999999999</v>
      </c>
      <c r="E842" s="41">
        <v>49.325000000000003</v>
      </c>
      <c r="F842" s="41">
        <v>288.89999999999998</v>
      </c>
      <c r="G842" s="41">
        <v>24.611999999999998</v>
      </c>
      <c r="H842" s="41">
        <v>125.6</v>
      </c>
    </row>
    <row r="843" spans="1:8" x14ac:dyDescent="0.15">
      <c r="A843" s="41" t="s">
        <v>2259</v>
      </c>
      <c r="B843" s="41" t="s">
        <v>3029</v>
      </c>
      <c r="C843" s="41">
        <v>35.991999999999997</v>
      </c>
      <c r="D843" s="41">
        <v>22.477</v>
      </c>
      <c r="E843" s="41">
        <v>48.488</v>
      </c>
      <c r="F843" s="41">
        <v>289.89999999999998</v>
      </c>
      <c r="G843" s="41">
        <v>24.623999999999999</v>
      </c>
      <c r="H843" s="41">
        <v>159.30000000000001</v>
      </c>
    </row>
    <row r="844" spans="1:8" x14ac:dyDescent="0.15">
      <c r="A844" s="41" t="s">
        <v>2297</v>
      </c>
      <c r="B844" s="41" t="s">
        <v>3030</v>
      </c>
      <c r="C844" s="41">
        <v>36.036999999999999</v>
      </c>
      <c r="D844" s="41">
        <v>23.125</v>
      </c>
      <c r="E844" s="41">
        <v>48.71</v>
      </c>
      <c r="F844" s="41">
        <v>288.89999999999998</v>
      </c>
      <c r="G844" s="41">
        <v>24.736000000000001</v>
      </c>
      <c r="H844" s="41">
        <v>158</v>
      </c>
    </row>
    <row r="845" spans="1:8" x14ac:dyDescent="0.15">
      <c r="A845" s="41" t="s">
        <v>2299</v>
      </c>
      <c r="B845" s="41" t="s">
        <v>3031</v>
      </c>
      <c r="C845" s="41">
        <v>36.012999999999998</v>
      </c>
      <c r="D845" s="41">
        <v>22.544</v>
      </c>
      <c r="E845" s="41">
        <v>49.856000000000002</v>
      </c>
      <c r="F845" s="41">
        <v>284.3</v>
      </c>
      <c r="G845" s="41">
        <v>25.776</v>
      </c>
      <c r="H845" s="41">
        <v>156.19999999999999</v>
      </c>
    </row>
    <row r="846" spans="1:8" x14ac:dyDescent="0.15">
      <c r="A846" s="41" t="s">
        <v>2301</v>
      </c>
      <c r="B846" s="41" t="s">
        <v>3032</v>
      </c>
      <c r="C846" s="41">
        <v>36.601999999999997</v>
      </c>
      <c r="D846" s="41">
        <v>22.387</v>
      </c>
      <c r="E846" s="41">
        <v>48.459000000000003</v>
      </c>
      <c r="F846" s="41">
        <v>293.8</v>
      </c>
      <c r="G846" s="41">
        <v>24.734000000000002</v>
      </c>
      <c r="H846" s="41">
        <v>158.5</v>
      </c>
    </row>
    <row r="847" spans="1:8" x14ac:dyDescent="0.15">
      <c r="A847" s="41" t="s">
        <v>2303</v>
      </c>
      <c r="B847" s="41" t="s">
        <v>3033</v>
      </c>
      <c r="C847" s="41">
        <v>36.087000000000003</v>
      </c>
      <c r="D847" s="41">
        <v>22.722999999999999</v>
      </c>
      <c r="E847" s="41">
        <v>49.314</v>
      </c>
      <c r="F847" s="41" t="s">
        <v>2495</v>
      </c>
      <c r="G847" s="41">
        <v>24.734999999999999</v>
      </c>
      <c r="H847" s="41">
        <v>157.69999999999999</v>
      </c>
    </row>
    <row r="848" spans="1:8" x14ac:dyDescent="0.15">
      <c r="A848" s="41" t="s">
        <v>2305</v>
      </c>
      <c r="B848" s="41" t="s">
        <v>3034</v>
      </c>
      <c r="C848" s="41">
        <v>36.128999999999998</v>
      </c>
      <c r="D848" s="41">
        <v>22.504000000000001</v>
      </c>
      <c r="E848" s="41">
        <v>48.454999999999998</v>
      </c>
      <c r="F848" s="41">
        <v>282.39999999999998</v>
      </c>
      <c r="G848" s="41">
        <v>24.989000000000001</v>
      </c>
      <c r="H848" s="41">
        <v>158.69999999999999</v>
      </c>
    </row>
    <row r="849" spans="1:8" x14ac:dyDescent="0.15">
      <c r="A849" s="41" t="s">
        <v>2307</v>
      </c>
      <c r="B849" s="41" t="s">
        <v>3035</v>
      </c>
      <c r="C849" s="41">
        <v>37.43</v>
      </c>
      <c r="D849" s="41">
        <v>22.841000000000001</v>
      </c>
      <c r="E849" s="41">
        <v>48.64</v>
      </c>
      <c r="F849" s="41">
        <v>287.10000000000002</v>
      </c>
      <c r="G849" s="41">
        <v>24.599</v>
      </c>
      <c r="H849" s="41">
        <v>157</v>
      </c>
    </row>
    <row r="850" spans="1:8" x14ac:dyDescent="0.15">
      <c r="A850" s="41" t="s">
        <v>2309</v>
      </c>
      <c r="B850" s="41" t="s">
        <v>3036</v>
      </c>
      <c r="C850" s="41">
        <v>36.6</v>
      </c>
      <c r="D850" s="41">
        <v>22.582000000000001</v>
      </c>
      <c r="E850" s="41">
        <v>49.194000000000003</v>
      </c>
      <c r="F850" s="41">
        <v>286.10000000000002</v>
      </c>
      <c r="G850" s="41">
        <v>24.783999999999999</v>
      </c>
      <c r="H850" s="41">
        <v>157.4</v>
      </c>
    </row>
    <row r="851" spans="1:8" x14ac:dyDescent="0.15">
      <c r="A851" s="41" t="s">
        <v>2311</v>
      </c>
      <c r="B851" s="41" t="s">
        <v>3037</v>
      </c>
      <c r="C851" s="41">
        <v>36.304000000000002</v>
      </c>
      <c r="D851" s="41">
        <v>22.582999999999998</v>
      </c>
      <c r="E851" s="41">
        <v>48.548999999999999</v>
      </c>
      <c r="F851" s="41">
        <v>281.5</v>
      </c>
      <c r="G851" s="41">
        <v>25.327000000000002</v>
      </c>
      <c r="H851" s="41">
        <v>157.80000000000001</v>
      </c>
    </row>
    <row r="852" spans="1:8" x14ac:dyDescent="0.15">
      <c r="A852" s="41" t="s">
        <v>2313</v>
      </c>
      <c r="B852" s="41" t="s">
        <v>3038</v>
      </c>
      <c r="C852" s="41">
        <v>36.329000000000001</v>
      </c>
      <c r="D852" s="41">
        <v>22.698</v>
      </c>
      <c r="E852" s="41">
        <v>48.765999999999998</v>
      </c>
      <c r="F852" s="41">
        <v>290.89999999999998</v>
      </c>
      <c r="G852" s="41">
        <v>24.695</v>
      </c>
      <c r="H852" s="41">
        <v>158.19999999999999</v>
      </c>
    </row>
    <row r="853" spans="1:8" x14ac:dyDescent="0.15">
      <c r="A853" s="41" t="s">
        <v>2315</v>
      </c>
      <c r="B853" s="41" t="s">
        <v>3039</v>
      </c>
      <c r="C853" s="41">
        <v>36.637999999999998</v>
      </c>
      <c r="D853" s="41">
        <v>23.300999999999998</v>
      </c>
      <c r="E853" s="41">
        <v>49.720999999999997</v>
      </c>
      <c r="F853" s="41">
        <v>279.7</v>
      </c>
      <c r="G853" s="41">
        <v>25.204999999999998</v>
      </c>
      <c r="H853" s="41">
        <v>155.4</v>
      </c>
    </row>
    <row r="854" spans="1:8" x14ac:dyDescent="0.15">
      <c r="A854" s="41" t="s">
        <v>2318</v>
      </c>
      <c r="B854" s="41" t="s">
        <v>3040</v>
      </c>
      <c r="C854" s="41">
        <v>36.344000000000001</v>
      </c>
      <c r="D854" s="41">
        <v>22.696999999999999</v>
      </c>
      <c r="E854" s="41">
        <v>49.585000000000001</v>
      </c>
      <c r="F854" s="41">
        <v>287.10000000000002</v>
      </c>
      <c r="G854" s="41">
        <v>24.96</v>
      </c>
      <c r="H854" s="41">
        <v>156.9</v>
      </c>
    </row>
    <row r="855" spans="1:8" x14ac:dyDescent="0.15">
      <c r="A855" s="41" t="s">
        <v>2320</v>
      </c>
      <c r="B855" s="41" t="s">
        <v>3041</v>
      </c>
      <c r="C855" s="41">
        <v>36.381999999999998</v>
      </c>
      <c r="D855" s="41">
        <v>22.800999999999998</v>
      </c>
      <c r="E855" s="41">
        <v>49.295000000000002</v>
      </c>
      <c r="F855" s="41">
        <v>284.3</v>
      </c>
      <c r="G855" s="41">
        <v>24.911000000000001</v>
      </c>
      <c r="H855" s="41">
        <v>157.1</v>
      </c>
    </row>
    <row r="856" spans="1:8" x14ac:dyDescent="0.15">
      <c r="A856" s="41" t="s">
        <v>2322</v>
      </c>
      <c r="B856" s="41" t="s">
        <v>3042</v>
      </c>
      <c r="C856" s="41">
        <v>36.363999999999997</v>
      </c>
      <c r="D856" s="41">
        <v>23.596</v>
      </c>
      <c r="E856" s="41">
        <v>49.713000000000001</v>
      </c>
      <c r="F856" s="41">
        <v>291.8</v>
      </c>
      <c r="G856" s="41">
        <v>25.062999999999999</v>
      </c>
      <c r="H856" s="41">
        <v>155.5</v>
      </c>
    </row>
    <row r="857" spans="1:8" x14ac:dyDescent="0.15">
      <c r="A857" s="41" t="s">
        <v>423</v>
      </c>
    </row>
    <row r="858" spans="1:8" x14ac:dyDescent="0.15">
      <c r="A858" s="41" t="s">
        <v>424</v>
      </c>
    </row>
    <row r="859" spans="1:8" x14ac:dyDescent="0.15">
      <c r="A859" s="41" t="s">
        <v>425</v>
      </c>
    </row>
    <row r="860" spans="1:8" x14ac:dyDescent="0.15">
      <c r="A860" s="41" t="s">
        <v>426</v>
      </c>
    </row>
    <row r="861" spans="1:8" x14ac:dyDescent="0.15">
      <c r="A861" s="41" t="s">
        <v>2166</v>
      </c>
    </row>
    <row r="862" spans="1:8" x14ac:dyDescent="0.15">
      <c r="A862" s="42">
        <v>42848</v>
      </c>
    </row>
    <row r="863" spans="1:8" x14ac:dyDescent="0.15">
      <c r="A863" s="41" t="s">
        <v>428</v>
      </c>
    </row>
    <row r="864" spans="1:8" x14ac:dyDescent="0.15">
      <c r="A864" s="41" t="s">
        <v>429</v>
      </c>
    </row>
    <row r="865" spans="1:8" x14ac:dyDescent="0.15">
      <c r="A865" s="41" t="s">
        <v>430</v>
      </c>
    </row>
    <row r="866" spans="1:8" x14ac:dyDescent="0.15">
      <c r="A866" s="41" t="s">
        <v>3043</v>
      </c>
    </row>
    <row r="867" spans="1:8" x14ac:dyDescent="0.15">
      <c r="A867" s="41" t="s">
        <v>3044</v>
      </c>
    </row>
    <row r="868" spans="1:8" x14ac:dyDescent="0.15">
      <c r="A868" s="41" t="s">
        <v>3045</v>
      </c>
    </row>
    <row r="869" spans="1:8" x14ac:dyDescent="0.15">
      <c r="B869" s="41" t="s">
        <v>2169</v>
      </c>
      <c r="C869" s="41" t="s">
        <v>3046</v>
      </c>
    </row>
    <row r="870" spans="1:8" x14ac:dyDescent="0.15">
      <c r="B870" s="41" t="s">
        <v>2171</v>
      </c>
      <c r="C870" s="41" t="s">
        <v>2172</v>
      </c>
      <c r="D870" s="41" t="s">
        <v>2173</v>
      </c>
      <c r="E870" s="41" t="s">
        <v>2174</v>
      </c>
      <c r="F870" s="41" t="s">
        <v>2175</v>
      </c>
      <c r="G870" s="41" t="s">
        <v>2176</v>
      </c>
      <c r="H870" s="41" t="s">
        <v>2177</v>
      </c>
    </row>
    <row r="871" spans="1:8" x14ac:dyDescent="0.15">
      <c r="A871" s="41" t="s">
        <v>2178</v>
      </c>
      <c r="B871" s="41" t="s">
        <v>344</v>
      </c>
      <c r="C871" s="41">
        <v>36.555</v>
      </c>
      <c r="D871" s="41">
        <v>22.527000000000001</v>
      </c>
      <c r="E871" s="41">
        <v>48.747</v>
      </c>
      <c r="F871" s="41">
        <v>291.8</v>
      </c>
      <c r="G871" s="41">
        <v>24.748999999999999</v>
      </c>
    </row>
    <row r="872" spans="1:8" x14ac:dyDescent="0.15">
      <c r="A872" s="41" t="s">
        <v>2179</v>
      </c>
      <c r="B872" s="41" t="s">
        <v>3047</v>
      </c>
      <c r="D872" s="41">
        <v>24.067</v>
      </c>
      <c r="E872" s="41">
        <v>52.119</v>
      </c>
      <c r="F872" s="41">
        <v>223.5</v>
      </c>
      <c r="G872" s="41">
        <v>26.062999999999999</v>
      </c>
      <c r="H872" s="41">
        <v>139.6</v>
      </c>
    </row>
    <row r="873" spans="1:8" x14ac:dyDescent="0.15">
      <c r="A873" s="41" t="s">
        <v>2181</v>
      </c>
      <c r="B873" s="41" t="s">
        <v>3048</v>
      </c>
      <c r="C873" s="41">
        <v>37.335999999999999</v>
      </c>
      <c r="D873" s="41">
        <v>24.402999999999999</v>
      </c>
      <c r="E873" s="41" t="s">
        <v>3049</v>
      </c>
      <c r="F873" s="41">
        <v>116.7</v>
      </c>
      <c r="G873" s="41">
        <v>40.189</v>
      </c>
      <c r="H873" s="41">
        <v>116.7</v>
      </c>
    </row>
    <row r="874" spans="1:8" x14ac:dyDescent="0.15">
      <c r="A874" s="41" t="s">
        <v>2184</v>
      </c>
      <c r="B874" s="41" t="s">
        <v>3050</v>
      </c>
      <c r="C874" s="41">
        <v>58.808</v>
      </c>
      <c r="D874" s="41">
        <v>38.438000000000002</v>
      </c>
      <c r="E874" s="41" t="s">
        <v>3051</v>
      </c>
      <c r="F874" s="41">
        <v>100.3</v>
      </c>
      <c r="G874" s="41">
        <v>45.371000000000002</v>
      </c>
      <c r="H874" s="41">
        <v>92.3</v>
      </c>
    </row>
    <row r="875" spans="1:8" x14ac:dyDescent="0.15">
      <c r="A875" s="41" t="s">
        <v>2189</v>
      </c>
      <c r="B875" s="41" t="s">
        <v>3052</v>
      </c>
      <c r="C875" s="41">
        <v>57.530999999999999</v>
      </c>
      <c r="D875" s="41">
        <v>41.628999999999998</v>
      </c>
      <c r="E875" s="41" t="s">
        <v>3053</v>
      </c>
      <c r="F875" s="41">
        <v>93.3</v>
      </c>
      <c r="G875" s="41">
        <v>39.917000000000002</v>
      </c>
      <c r="H875" s="41">
        <v>91.2</v>
      </c>
    </row>
    <row r="876" spans="1:8" x14ac:dyDescent="0.15">
      <c r="A876" s="41" t="s">
        <v>2191</v>
      </c>
      <c r="B876" s="41" t="s">
        <v>3054</v>
      </c>
      <c r="C876" s="41">
        <v>52.576000000000001</v>
      </c>
      <c r="D876" s="41">
        <v>36.293999999999997</v>
      </c>
      <c r="E876" s="41" t="s">
        <v>3055</v>
      </c>
      <c r="F876" s="41">
        <v>115.6</v>
      </c>
      <c r="G876" s="41">
        <v>37.293999999999997</v>
      </c>
      <c r="H876" s="41">
        <v>101.6</v>
      </c>
    </row>
    <row r="877" spans="1:8" x14ac:dyDescent="0.15">
      <c r="A877" s="41" t="s">
        <v>2193</v>
      </c>
      <c r="B877" s="41" t="s">
        <v>3056</v>
      </c>
      <c r="C877" s="41">
        <v>54.595999999999997</v>
      </c>
      <c r="D877" s="41">
        <v>34.158999999999999</v>
      </c>
      <c r="E877" s="41">
        <v>51.466000000000001</v>
      </c>
      <c r="F877" s="41">
        <v>268.60000000000002</v>
      </c>
      <c r="G877" s="41">
        <v>26.035</v>
      </c>
      <c r="H877" s="41">
        <v>126</v>
      </c>
    </row>
    <row r="878" spans="1:8" x14ac:dyDescent="0.15">
      <c r="A878" s="41" t="s">
        <v>2198</v>
      </c>
      <c r="B878" s="41" t="s">
        <v>3057</v>
      </c>
      <c r="C878" s="41">
        <v>37.182000000000002</v>
      </c>
      <c r="D878" s="41">
        <v>23.103999999999999</v>
      </c>
      <c r="E878" s="41">
        <v>49.228999999999999</v>
      </c>
      <c r="F878" s="41" t="s">
        <v>2470</v>
      </c>
      <c r="G878" s="41">
        <v>25.216000000000001</v>
      </c>
      <c r="H878" s="41">
        <v>155.5</v>
      </c>
    </row>
    <row r="879" spans="1:8" x14ac:dyDescent="0.15">
      <c r="A879" s="41" t="s">
        <v>2200</v>
      </c>
      <c r="B879" s="41" t="s">
        <v>3058</v>
      </c>
      <c r="C879" s="41" t="s">
        <v>3059</v>
      </c>
      <c r="D879" s="41">
        <v>22.596</v>
      </c>
      <c r="E879" s="41">
        <v>49.1</v>
      </c>
      <c r="F879" s="41">
        <v>279.7</v>
      </c>
      <c r="G879" s="41">
        <v>25.355</v>
      </c>
      <c r="H879" s="41">
        <v>156.80000000000001</v>
      </c>
    </row>
    <row r="880" spans="1:8" x14ac:dyDescent="0.15">
      <c r="A880" s="41" t="s">
        <v>2203</v>
      </c>
      <c r="B880" s="41" t="s">
        <v>3060</v>
      </c>
      <c r="C880" s="41">
        <v>36.731000000000002</v>
      </c>
      <c r="D880" s="41">
        <v>22.58</v>
      </c>
      <c r="E880" s="41" t="s">
        <v>3061</v>
      </c>
      <c r="F880" s="41">
        <v>279.7</v>
      </c>
      <c r="G880" s="41">
        <v>24.850999999999999</v>
      </c>
      <c r="H880" s="41">
        <v>157.69999999999999</v>
      </c>
    </row>
    <row r="881" spans="1:8" x14ac:dyDescent="0.15">
      <c r="A881" s="41" t="s">
        <v>2206</v>
      </c>
      <c r="B881" s="41" t="s">
        <v>3062</v>
      </c>
      <c r="C881" s="41">
        <v>36.902999999999999</v>
      </c>
      <c r="D881" s="41">
        <v>22.922999999999998</v>
      </c>
      <c r="E881" s="41">
        <v>49.192</v>
      </c>
      <c r="F881" s="41">
        <v>279.7</v>
      </c>
      <c r="G881" s="41" t="s">
        <v>3063</v>
      </c>
      <c r="H881" s="41">
        <v>156.69999999999999</v>
      </c>
    </row>
    <row r="882" spans="1:8" x14ac:dyDescent="0.15">
      <c r="A882" s="41" t="s">
        <v>2208</v>
      </c>
      <c r="B882" s="41" t="s">
        <v>3064</v>
      </c>
      <c r="C882" s="41">
        <v>36.625</v>
      </c>
      <c r="D882" s="41" t="s">
        <v>3065</v>
      </c>
      <c r="E882" s="41">
        <v>48.875999999999998</v>
      </c>
      <c r="F882" s="41">
        <v>282.39999999999998</v>
      </c>
      <c r="G882" s="41" t="s">
        <v>2188</v>
      </c>
      <c r="H882" s="41">
        <v>142.4</v>
      </c>
    </row>
    <row r="883" spans="1:8" x14ac:dyDescent="0.15">
      <c r="A883" s="41" t="s">
        <v>2210</v>
      </c>
      <c r="B883" s="41" t="s">
        <v>3066</v>
      </c>
      <c r="C883" s="41" t="s">
        <v>3067</v>
      </c>
      <c r="D883" s="41">
        <v>22.943000000000001</v>
      </c>
      <c r="E883" s="41">
        <v>50.125</v>
      </c>
      <c r="F883" s="41">
        <v>277.10000000000002</v>
      </c>
      <c r="G883" s="41">
        <v>25.785</v>
      </c>
      <c r="H883" s="41">
        <v>128</v>
      </c>
    </row>
    <row r="884" spans="1:8" x14ac:dyDescent="0.15">
      <c r="A884" s="41" t="s">
        <v>2212</v>
      </c>
      <c r="B884" s="41" t="s">
        <v>3068</v>
      </c>
      <c r="C884" s="41">
        <v>37.756</v>
      </c>
      <c r="D884" s="41">
        <v>23.541</v>
      </c>
      <c r="E884" s="41">
        <v>50.246000000000002</v>
      </c>
      <c r="F884" s="41">
        <v>288</v>
      </c>
      <c r="G884" s="41">
        <v>25.001999999999999</v>
      </c>
      <c r="H884" s="41">
        <v>153.5</v>
      </c>
    </row>
    <row r="885" spans="1:8" x14ac:dyDescent="0.15">
      <c r="A885" s="41" t="s">
        <v>2214</v>
      </c>
      <c r="B885" s="41" t="s">
        <v>3069</v>
      </c>
      <c r="C885" s="41">
        <v>37.116999999999997</v>
      </c>
      <c r="D885" s="41">
        <v>22.753</v>
      </c>
      <c r="E885" s="41" t="s">
        <v>3070</v>
      </c>
      <c r="F885" s="41">
        <v>255.3</v>
      </c>
      <c r="G885" s="41" t="s">
        <v>2188</v>
      </c>
      <c r="H885" s="41">
        <v>112.7</v>
      </c>
    </row>
    <row r="886" spans="1:8" x14ac:dyDescent="0.15">
      <c r="A886" s="41" t="s">
        <v>2244</v>
      </c>
      <c r="B886" s="41" t="s">
        <v>3071</v>
      </c>
      <c r="C886" s="41" t="s">
        <v>3072</v>
      </c>
      <c r="D886" s="41">
        <v>23.984999999999999</v>
      </c>
      <c r="E886" s="41">
        <v>50.817</v>
      </c>
      <c r="F886" s="41">
        <v>273.60000000000002</v>
      </c>
      <c r="G886" s="41">
        <v>26.045999999999999</v>
      </c>
      <c r="H886" s="41">
        <v>47.6</v>
      </c>
    </row>
    <row r="887" spans="1:8" x14ac:dyDescent="0.15">
      <c r="A887" s="41" t="s">
        <v>2246</v>
      </c>
      <c r="B887" s="41" t="s">
        <v>3073</v>
      </c>
      <c r="C887" s="41">
        <v>37.764000000000003</v>
      </c>
      <c r="D887" s="41">
        <v>23.193000000000001</v>
      </c>
      <c r="E887" s="41">
        <v>50.051000000000002</v>
      </c>
      <c r="F887" s="41">
        <v>273.60000000000002</v>
      </c>
      <c r="G887" s="41">
        <v>25.367000000000001</v>
      </c>
      <c r="H887" s="41">
        <v>153.69999999999999</v>
      </c>
    </row>
    <row r="888" spans="1:8" x14ac:dyDescent="0.15">
      <c r="A888" s="41" t="s">
        <v>2248</v>
      </c>
      <c r="B888" s="41" t="s">
        <v>3074</v>
      </c>
      <c r="C888" s="41">
        <v>37.549999999999997</v>
      </c>
      <c r="D888" s="41">
        <v>23.052</v>
      </c>
      <c r="E888" s="41">
        <v>49.826000000000001</v>
      </c>
      <c r="F888" s="41">
        <v>281.5</v>
      </c>
      <c r="G888" s="41">
        <v>25.395</v>
      </c>
      <c r="H888" s="41">
        <v>154.30000000000001</v>
      </c>
    </row>
    <row r="889" spans="1:8" x14ac:dyDescent="0.15">
      <c r="A889" s="41" t="s">
        <v>2251</v>
      </c>
      <c r="B889" s="41" t="s">
        <v>3075</v>
      </c>
      <c r="C889" s="41">
        <v>37.503999999999998</v>
      </c>
      <c r="D889" s="41">
        <v>22.997</v>
      </c>
      <c r="E889" s="41">
        <v>51.545000000000002</v>
      </c>
      <c r="F889" s="41">
        <v>285.2</v>
      </c>
      <c r="G889" s="41">
        <v>25.298999999999999</v>
      </c>
      <c r="H889" s="41">
        <v>152.6</v>
      </c>
    </row>
    <row r="890" spans="1:8" x14ac:dyDescent="0.15">
      <c r="A890" s="41" t="s">
        <v>2253</v>
      </c>
      <c r="B890" s="41" t="s">
        <v>3076</v>
      </c>
      <c r="C890" s="41">
        <v>37.335000000000001</v>
      </c>
      <c r="D890" s="41">
        <v>24.19</v>
      </c>
      <c r="E890" s="41">
        <v>50.777999999999999</v>
      </c>
      <c r="F890" s="41">
        <v>282.39999999999998</v>
      </c>
      <c r="G890" s="41">
        <v>25.213000000000001</v>
      </c>
      <c r="H890" s="41">
        <v>152.4</v>
      </c>
    </row>
    <row r="891" spans="1:8" x14ac:dyDescent="0.15">
      <c r="A891" s="41" t="s">
        <v>2255</v>
      </c>
      <c r="B891" s="41" t="s">
        <v>3077</v>
      </c>
      <c r="C891" s="41">
        <v>37.28</v>
      </c>
      <c r="D891" s="41">
        <v>23.242999999999999</v>
      </c>
      <c r="E891" s="41">
        <v>49.517000000000003</v>
      </c>
      <c r="F891" s="41">
        <v>286.10000000000002</v>
      </c>
      <c r="G891" s="41">
        <v>25.416</v>
      </c>
      <c r="H891" s="41">
        <v>154.69999999999999</v>
      </c>
    </row>
    <row r="892" spans="1:8" x14ac:dyDescent="0.15">
      <c r="A892" s="41" t="s">
        <v>2257</v>
      </c>
      <c r="B892" s="41" t="s">
        <v>3078</v>
      </c>
      <c r="C892" s="41">
        <v>36.997999999999998</v>
      </c>
      <c r="D892" s="41">
        <v>22.901</v>
      </c>
      <c r="E892" s="41">
        <v>49.715000000000003</v>
      </c>
      <c r="F892" s="41">
        <v>280.60000000000002</v>
      </c>
      <c r="G892" s="41">
        <v>25.338000000000001</v>
      </c>
      <c r="H892" s="41">
        <v>155.30000000000001</v>
      </c>
    </row>
    <row r="893" spans="1:8" x14ac:dyDescent="0.15">
      <c r="A893" s="41" t="s">
        <v>2259</v>
      </c>
      <c r="B893" s="41" t="s">
        <v>3079</v>
      </c>
      <c r="C893" s="41">
        <v>37.432000000000002</v>
      </c>
      <c r="D893" s="41">
        <v>23.312000000000001</v>
      </c>
      <c r="E893" s="41">
        <v>49.465000000000003</v>
      </c>
      <c r="F893" s="41">
        <v>282.39999999999998</v>
      </c>
      <c r="G893" s="41">
        <v>25.558</v>
      </c>
      <c r="H893" s="41">
        <v>154.30000000000001</v>
      </c>
    </row>
    <row r="894" spans="1:8" x14ac:dyDescent="0.15">
      <c r="A894" s="41" t="s">
        <v>2297</v>
      </c>
      <c r="B894" s="41" t="s">
        <v>3080</v>
      </c>
      <c r="C894" s="41">
        <v>37.113</v>
      </c>
      <c r="D894" s="41">
        <v>22.853000000000002</v>
      </c>
      <c r="E894" s="41">
        <v>49.695999999999998</v>
      </c>
      <c r="F894" s="41">
        <v>288.89999999999998</v>
      </c>
      <c r="G894" s="41">
        <v>25.388999999999999</v>
      </c>
      <c r="H894" s="41">
        <v>155.19999999999999</v>
      </c>
    </row>
    <row r="895" spans="1:8" x14ac:dyDescent="0.15">
      <c r="A895" s="41" t="s">
        <v>2299</v>
      </c>
      <c r="B895" s="41" t="s">
        <v>3081</v>
      </c>
      <c r="C895" s="41">
        <v>37.290999999999997</v>
      </c>
      <c r="D895" s="41">
        <v>23.114000000000001</v>
      </c>
      <c r="E895" s="41">
        <v>49.685000000000002</v>
      </c>
      <c r="F895" s="41">
        <v>267.8</v>
      </c>
      <c r="G895" s="41">
        <v>25.492000000000001</v>
      </c>
      <c r="H895" s="41">
        <v>154.6</v>
      </c>
    </row>
    <row r="896" spans="1:8" x14ac:dyDescent="0.15">
      <c r="A896" s="41" t="s">
        <v>2301</v>
      </c>
      <c r="B896" s="41" t="s">
        <v>3082</v>
      </c>
      <c r="C896" s="41">
        <v>38.226999999999997</v>
      </c>
      <c r="D896" s="41">
        <v>23.184999999999999</v>
      </c>
      <c r="E896" s="41">
        <v>50.884</v>
      </c>
      <c r="F896" s="41">
        <v>289.89999999999998</v>
      </c>
      <c r="G896" s="41">
        <v>25.036000000000001</v>
      </c>
      <c r="H896" s="41">
        <v>152.6</v>
      </c>
    </row>
    <row r="897" spans="1:8" x14ac:dyDescent="0.15">
      <c r="A897" s="41" t="s">
        <v>2303</v>
      </c>
      <c r="B897" s="41" t="s">
        <v>3083</v>
      </c>
      <c r="C897" s="41">
        <v>37.188000000000002</v>
      </c>
      <c r="D897" s="41">
        <v>23.018999999999998</v>
      </c>
      <c r="E897" s="41">
        <v>49.603000000000002</v>
      </c>
      <c r="F897" s="41">
        <v>288</v>
      </c>
      <c r="G897" s="41">
        <v>25.170999999999999</v>
      </c>
      <c r="H897" s="41">
        <v>155.19999999999999</v>
      </c>
    </row>
    <row r="898" spans="1:8" x14ac:dyDescent="0.15">
      <c r="A898" s="41" t="s">
        <v>2305</v>
      </c>
      <c r="B898" s="41" t="s">
        <v>3084</v>
      </c>
      <c r="C898" s="41">
        <v>37.536999999999999</v>
      </c>
      <c r="D898" s="41">
        <v>23.241</v>
      </c>
      <c r="E898" s="41">
        <v>49.655000000000001</v>
      </c>
      <c r="F898" s="41">
        <v>289.89999999999998</v>
      </c>
      <c r="G898" s="41">
        <v>24.922999999999998</v>
      </c>
      <c r="H898" s="41">
        <v>154.80000000000001</v>
      </c>
    </row>
    <row r="899" spans="1:8" x14ac:dyDescent="0.15">
      <c r="A899" s="41" t="s">
        <v>2307</v>
      </c>
      <c r="B899" s="41" t="s">
        <v>3085</v>
      </c>
      <c r="C899" s="41">
        <v>37.081000000000003</v>
      </c>
      <c r="D899" s="41">
        <v>23.481999999999999</v>
      </c>
      <c r="E899" s="41">
        <v>49.552999999999997</v>
      </c>
      <c r="F899" s="41" t="s">
        <v>2470</v>
      </c>
      <c r="G899" s="41">
        <v>24.963999999999999</v>
      </c>
      <c r="H899" s="41">
        <v>155.1</v>
      </c>
    </row>
    <row r="900" spans="1:8" x14ac:dyDescent="0.15">
      <c r="A900" s="41" t="s">
        <v>2309</v>
      </c>
      <c r="B900" s="41" t="s">
        <v>3086</v>
      </c>
      <c r="C900" s="41">
        <v>37.305999999999997</v>
      </c>
      <c r="D900" s="41">
        <v>23.026</v>
      </c>
      <c r="E900" s="41">
        <v>49.664000000000001</v>
      </c>
      <c r="F900" s="41">
        <v>288</v>
      </c>
      <c r="G900" s="41">
        <v>25.14</v>
      </c>
      <c r="H900" s="41">
        <v>155.1</v>
      </c>
    </row>
    <row r="901" spans="1:8" x14ac:dyDescent="0.15">
      <c r="A901" s="41" t="s">
        <v>2311</v>
      </c>
      <c r="B901" s="41" t="s">
        <v>3087</v>
      </c>
      <c r="C901" s="41">
        <v>37.231000000000002</v>
      </c>
      <c r="D901" s="41">
        <v>23.050999999999998</v>
      </c>
      <c r="E901" s="41">
        <v>49.231999999999999</v>
      </c>
      <c r="F901" s="41">
        <v>284.3</v>
      </c>
      <c r="G901" s="41">
        <v>25.280999999999999</v>
      </c>
      <c r="H901" s="41">
        <v>155.5</v>
      </c>
    </row>
    <row r="902" spans="1:8" x14ac:dyDescent="0.15">
      <c r="A902" s="41" t="s">
        <v>2313</v>
      </c>
      <c r="B902" s="41" t="s">
        <v>3088</v>
      </c>
      <c r="C902" s="41">
        <v>38.170999999999999</v>
      </c>
      <c r="D902" s="41">
        <v>23.68</v>
      </c>
      <c r="E902" s="41">
        <v>49.895000000000003</v>
      </c>
      <c r="F902" s="41">
        <v>282.39999999999998</v>
      </c>
      <c r="G902" s="41">
        <v>25.617999999999999</v>
      </c>
      <c r="H902" s="41">
        <v>152.6</v>
      </c>
    </row>
    <row r="903" spans="1:8" x14ac:dyDescent="0.15">
      <c r="A903" s="41" t="s">
        <v>423</v>
      </c>
    </row>
    <row r="904" spans="1:8" x14ac:dyDescent="0.15">
      <c r="A904" s="41" t="s">
        <v>424</v>
      </c>
    </row>
    <row r="905" spans="1:8" x14ac:dyDescent="0.15">
      <c r="A905" s="41" t="s">
        <v>425</v>
      </c>
    </row>
    <row r="906" spans="1:8" x14ac:dyDescent="0.15">
      <c r="A906" s="41" t="s">
        <v>426</v>
      </c>
    </row>
    <row r="907" spans="1:8" x14ac:dyDescent="0.15">
      <c r="A907" s="41" t="s">
        <v>2166</v>
      </c>
    </row>
    <row r="908" spans="1:8" x14ac:dyDescent="0.15">
      <c r="A908" s="42">
        <v>42848</v>
      </c>
    </row>
    <row r="909" spans="1:8" x14ac:dyDescent="0.15">
      <c r="A909" s="41" t="s">
        <v>428</v>
      </c>
    </row>
    <row r="910" spans="1:8" x14ac:dyDescent="0.15">
      <c r="A910" s="41" t="s">
        <v>429</v>
      </c>
    </row>
    <row r="911" spans="1:8" x14ac:dyDescent="0.15">
      <c r="A911" s="41" t="s">
        <v>430</v>
      </c>
    </row>
    <row r="912" spans="1:8" x14ac:dyDescent="0.15">
      <c r="A912" s="41" t="s">
        <v>3089</v>
      </c>
    </row>
    <row r="913" spans="1:8" x14ac:dyDescent="0.15">
      <c r="A913" s="41" t="s">
        <v>3090</v>
      </c>
    </row>
    <row r="914" spans="1:8" x14ac:dyDescent="0.15">
      <c r="A914" s="41" t="s">
        <v>3091</v>
      </c>
    </row>
    <row r="915" spans="1:8" x14ac:dyDescent="0.15">
      <c r="B915" s="41" t="s">
        <v>2169</v>
      </c>
      <c r="C915" s="41" t="s">
        <v>3092</v>
      </c>
    </row>
    <row r="916" spans="1:8" x14ac:dyDescent="0.15">
      <c r="B916" s="41" t="s">
        <v>2171</v>
      </c>
      <c r="C916" s="41" t="s">
        <v>2172</v>
      </c>
      <c r="D916" s="41" t="s">
        <v>2173</v>
      </c>
      <c r="E916" s="41" t="s">
        <v>2174</v>
      </c>
      <c r="F916" s="41" t="s">
        <v>2175</v>
      </c>
      <c r="G916" s="41" t="s">
        <v>2176</v>
      </c>
      <c r="H916" s="41" t="s">
        <v>2177</v>
      </c>
    </row>
    <row r="917" spans="1:8" x14ac:dyDescent="0.15">
      <c r="A917" s="41" t="s">
        <v>2178</v>
      </c>
      <c r="B917" s="41" t="s">
        <v>326</v>
      </c>
      <c r="C917" s="41">
        <v>37.283999999999999</v>
      </c>
      <c r="D917" s="41">
        <v>22.984000000000002</v>
      </c>
      <c r="E917" s="41">
        <v>50.064</v>
      </c>
      <c r="F917" s="41">
        <v>281.5</v>
      </c>
      <c r="G917" s="41">
        <v>25.265000000000001</v>
      </c>
    </row>
    <row r="918" spans="1:8" x14ac:dyDescent="0.15">
      <c r="A918" s="41" t="s">
        <v>2179</v>
      </c>
      <c r="B918" s="41" t="s">
        <v>3093</v>
      </c>
      <c r="D918" s="41">
        <v>24.844000000000001</v>
      </c>
      <c r="E918" s="41">
        <v>54.67</v>
      </c>
      <c r="F918" s="41">
        <v>216.9</v>
      </c>
      <c r="G918" s="41">
        <v>26.972999999999999</v>
      </c>
      <c r="H918" s="41">
        <v>131.80000000000001</v>
      </c>
    </row>
    <row r="919" spans="1:8" x14ac:dyDescent="0.15">
      <c r="A919" s="41" t="s">
        <v>2181</v>
      </c>
      <c r="B919" s="41" t="s">
        <v>3094</v>
      </c>
      <c r="C919" s="41">
        <v>40.548000000000002</v>
      </c>
      <c r="D919" s="41">
        <v>26.952999999999999</v>
      </c>
      <c r="E919" s="41" t="s">
        <v>3095</v>
      </c>
      <c r="F919" s="41">
        <v>57.2</v>
      </c>
      <c r="G919" s="41">
        <v>39.448999999999998</v>
      </c>
      <c r="H919" s="41">
        <v>113.7</v>
      </c>
    </row>
    <row r="920" spans="1:8" x14ac:dyDescent="0.15">
      <c r="A920" s="41" t="s">
        <v>2184</v>
      </c>
      <c r="B920" s="41" t="s">
        <v>3096</v>
      </c>
      <c r="C920" s="41" t="s">
        <v>3097</v>
      </c>
      <c r="D920" s="41">
        <v>34.220999999999997</v>
      </c>
      <c r="E920" s="41" t="s">
        <v>3098</v>
      </c>
      <c r="F920" s="41">
        <v>79.8</v>
      </c>
      <c r="G920" s="41">
        <v>49.96</v>
      </c>
      <c r="H920" s="41">
        <v>90.7</v>
      </c>
    </row>
    <row r="921" spans="1:8" x14ac:dyDescent="0.15">
      <c r="A921" s="41" t="s">
        <v>2189</v>
      </c>
      <c r="B921" s="41" t="s">
        <v>3099</v>
      </c>
      <c r="C921" s="41">
        <v>57.552999999999997</v>
      </c>
      <c r="D921" s="41">
        <v>41.838999999999999</v>
      </c>
      <c r="E921" s="41" t="s">
        <v>3100</v>
      </c>
      <c r="F921" s="41">
        <v>81.7</v>
      </c>
      <c r="G921" s="41">
        <v>39.267000000000003</v>
      </c>
      <c r="H921" s="41">
        <v>92.3</v>
      </c>
    </row>
    <row r="922" spans="1:8" x14ac:dyDescent="0.15">
      <c r="A922" s="41" t="s">
        <v>2191</v>
      </c>
      <c r="B922" s="41" t="s">
        <v>3101</v>
      </c>
      <c r="C922" s="41">
        <v>54.646999999999998</v>
      </c>
      <c r="D922" s="41">
        <v>33.506</v>
      </c>
      <c r="E922" s="41" t="s">
        <v>3102</v>
      </c>
      <c r="F922" s="41">
        <v>92.1</v>
      </c>
      <c r="G922" s="41">
        <v>36.259</v>
      </c>
      <c r="H922" s="41">
        <v>102.4</v>
      </c>
    </row>
    <row r="923" spans="1:8" x14ac:dyDescent="0.15">
      <c r="A923" s="41" t="s">
        <v>2193</v>
      </c>
      <c r="B923" s="41" t="s">
        <v>3103</v>
      </c>
      <c r="C923" s="41">
        <v>57.804000000000002</v>
      </c>
      <c r="D923" s="41">
        <v>32.308</v>
      </c>
      <c r="E923" s="41">
        <v>53.350999999999999</v>
      </c>
      <c r="F923" s="41">
        <v>269.39999999999998</v>
      </c>
      <c r="G923" s="41">
        <v>26.577999999999999</v>
      </c>
      <c r="H923" s="41">
        <v>123.2</v>
      </c>
    </row>
    <row r="924" spans="1:8" x14ac:dyDescent="0.15">
      <c r="A924" s="41" t="s">
        <v>2198</v>
      </c>
      <c r="B924" s="41" t="s">
        <v>3104</v>
      </c>
      <c r="C924" s="41">
        <v>38.491999999999997</v>
      </c>
      <c r="D924" s="41">
        <v>24.004999999999999</v>
      </c>
      <c r="E924" s="41">
        <v>51.494</v>
      </c>
      <c r="F924" s="41">
        <v>273.60000000000002</v>
      </c>
      <c r="G924" s="41">
        <v>26.07</v>
      </c>
      <c r="H924" s="41">
        <v>149.6</v>
      </c>
    </row>
    <row r="925" spans="1:8" x14ac:dyDescent="0.15">
      <c r="A925" s="41" t="s">
        <v>2200</v>
      </c>
      <c r="B925" s="41" t="s">
        <v>3105</v>
      </c>
      <c r="C925" s="41">
        <v>37.920999999999999</v>
      </c>
      <c r="D925" s="41">
        <v>23.149000000000001</v>
      </c>
      <c r="E925" s="41">
        <v>50.771999999999998</v>
      </c>
      <c r="F925" s="41" t="s">
        <v>3106</v>
      </c>
      <c r="G925" s="41">
        <v>25.609000000000002</v>
      </c>
      <c r="H925" s="41">
        <v>152.5</v>
      </c>
    </row>
    <row r="926" spans="1:8" x14ac:dyDescent="0.15">
      <c r="A926" s="41" t="s">
        <v>2203</v>
      </c>
      <c r="B926" s="41" t="s">
        <v>3107</v>
      </c>
      <c r="C926" s="41">
        <v>37.917000000000002</v>
      </c>
      <c r="D926" s="41">
        <v>23.437000000000001</v>
      </c>
      <c r="E926" s="41">
        <v>50.835000000000001</v>
      </c>
      <c r="F926" s="41">
        <v>278.89999999999998</v>
      </c>
      <c r="G926" s="41">
        <v>25.890999999999998</v>
      </c>
      <c r="H926" s="41">
        <v>151.80000000000001</v>
      </c>
    </row>
    <row r="927" spans="1:8" x14ac:dyDescent="0.15">
      <c r="A927" s="41" t="s">
        <v>2206</v>
      </c>
      <c r="B927" s="41" t="s">
        <v>3108</v>
      </c>
      <c r="C927" s="41">
        <v>37.878</v>
      </c>
      <c r="D927" s="41">
        <v>23.297000000000001</v>
      </c>
      <c r="E927" s="41">
        <v>51.411999999999999</v>
      </c>
      <c r="F927" s="41">
        <v>278.89999999999998</v>
      </c>
      <c r="G927" s="41">
        <v>25.645</v>
      </c>
      <c r="H927" s="41">
        <v>151.6</v>
      </c>
    </row>
    <row r="928" spans="1:8" x14ac:dyDescent="0.15">
      <c r="A928" s="41" t="s">
        <v>2208</v>
      </c>
      <c r="B928" s="41" t="s">
        <v>3109</v>
      </c>
      <c r="C928" s="41">
        <v>37.719000000000001</v>
      </c>
      <c r="D928" s="41" t="s">
        <v>3110</v>
      </c>
      <c r="E928" s="41">
        <v>50.328000000000003</v>
      </c>
      <c r="F928" s="41" t="s">
        <v>3106</v>
      </c>
      <c r="G928" s="41">
        <v>25.695</v>
      </c>
      <c r="H928" s="41">
        <v>153.30000000000001</v>
      </c>
    </row>
    <row r="929" spans="1:8" x14ac:dyDescent="0.15">
      <c r="A929" s="41" t="s">
        <v>2210</v>
      </c>
      <c r="B929" s="41" t="s">
        <v>3111</v>
      </c>
      <c r="C929" s="41">
        <v>38.003</v>
      </c>
      <c r="D929" s="41">
        <v>23.391999999999999</v>
      </c>
      <c r="E929" s="41">
        <v>50.515999999999998</v>
      </c>
      <c r="F929" s="41">
        <v>279.7</v>
      </c>
      <c r="G929" s="41">
        <v>25.771999999999998</v>
      </c>
      <c r="H929" s="41">
        <v>152.19999999999999</v>
      </c>
    </row>
    <row r="930" spans="1:8" x14ac:dyDescent="0.15">
      <c r="A930" s="41" t="s">
        <v>2212</v>
      </c>
      <c r="B930" s="41" t="s">
        <v>3112</v>
      </c>
      <c r="C930" s="41">
        <v>38.104999999999997</v>
      </c>
      <c r="D930" s="41">
        <v>23.623999999999999</v>
      </c>
      <c r="E930" s="41">
        <v>51.009</v>
      </c>
      <c r="F930" s="41">
        <v>279.7</v>
      </c>
      <c r="G930" s="41">
        <v>25.92</v>
      </c>
      <c r="H930" s="41">
        <v>151.1</v>
      </c>
    </row>
    <row r="931" spans="1:8" x14ac:dyDescent="0.15">
      <c r="A931" s="41" t="s">
        <v>2214</v>
      </c>
      <c r="B931" s="41" t="s">
        <v>3113</v>
      </c>
      <c r="C931" s="41">
        <v>37.945999999999998</v>
      </c>
      <c r="D931" s="41">
        <v>23.536999999999999</v>
      </c>
      <c r="E931" s="41">
        <v>50.673999999999999</v>
      </c>
      <c r="F931" s="41">
        <v>278.89999999999998</v>
      </c>
      <c r="G931" s="41">
        <v>25.378</v>
      </c>
      <c r="H931" s="41">
        <v>152.4</v>
      </c>
    </row>
    <row r="932" spans="1:8" x14ac:dyDescent="0.15">
      <c r="A932" s="41" t="s">
        <v>2244</v>
      </c>
      <c r="B932" s="41" t="s">
        <v>3114</v>
      </c>
      <c r="C932" s="41">
        <v>37.713000000000001</v>
      </c>
      <c r="D932" s="41">
        <v>23.184999999999999</v>
      </c>
      <c r="E932" s="41" t="s">
        <v>3115</v>
      </c>
      <c r="F932" s="41">
        <v>279.7</v>
      </c>
      <c r="G932" s="41">
        <v>25.381</v>
      </c>
      <c r="H932" s="41">
        <v>153.69999999999999</v>
      </c>
    </row>
    <row r="933" spans="1:8" x14ac:dyDescent="0.15">
      <c r="A933" s="41" t="s">
        <v>2246</v>
      </c>
      <c r="B933" s="41" t="s">
        <v>3116</v>
      </c>
      <c r="C933" s="41" t="s">
        <v>3117</v>
      </c>
      <c r="D933" s="41">
        <v>23.469000000000001</v>
      </c>
      <c r="E933" s="41">
        <v>50.64</v>
      </c>
      <c r="F933" s="41">
        <v>278.89999999999998</v>
      </c>
      <c r="G933" s="41" t="s">
        <v>3118</v>
      </c>
      <c r="H933" s="41">
        <v>153.30000000000001</v>
      </c>
    </row>
    <row r="934" spans="1:8" x14ac:dyDescent="0.15">
      <c r="A934" s="41" t="s">
        <v>2248</v>
      </c>
      <c r="B934" s="41" t="s">
        <v>3119</v>
      </c>
      <c r="C934" s="41">
        <v>38.048000000000002</v>
      </c>
      <c r="D934" s="41">
        <v>24.085999999999999</v>
      </c>
      <c r="E934" s="41">
        <v>52.25</v>
      </c>
      <c r="F934" s="41">
        <v>269.39999999999998</v>
      </c>
      <c r="G934" s="41">
        <v>26.076000000000001</v>
      </c>
      <c r="H934" s="41">
        <v>149.19999999999999</v>
      </c>
    </row>
    <row r="935" spans="1:8" x14ac:dyDescent="0.15">
      <c r="A935" s="41" t="s">
        <v>2251</v>
      </c>
      <c r="B935" s="41" t="s">
        <v>3120</v>
      </c>
      <c r="C935" s="41">
        <v>39.017000000000003</v>
      </c>
      <c r="D935" s="41">
        <v>23.934999999999999</v>
      </c>
      <c r="E935" s="41">
        <v>52.526000000000003</v>
      </c>
      <c r="F935" s="41">
        <v>253.9</v>
      </c>
      <c r="G935" s="41" t="s">
        <v>2188</v>
      </c>
      <c r="H935" s="41">
        <v>132.19999999999999</v>
      </c>
    </row>
    <row r="936" spans="1:8" x14ac:dyDescent="0.15">
      <c r="A936" s="41" t="s">
        <v>2253</v>
      </c>
      <c r="B936" s="41" t="s">
        <v>3121</v>
      </c>
      <c r="C936" s="41" t="s">
        <v>3122</v>
      </c>
      <c r="D936" s="41">
        <v>24.027000000000001</v>
      </c>
      <c r="E936" s="41">
        <v>52.070999999999998</v>
      </c>
      <c r="F936" s="41">
        <v>274.5</v>
      </c>
      <c r="G936" s="41">
        <v>25.847000000000001</v>
      </c>
      <c r="H936" s="41">
        <v>101.9</v>
      </c>
    </row>
    <row r="937" spans="1:8" x14ac:dyDescent="0.15">
      <c r="A937" s="41" t="s">
        <v>2255</v>
      </c>
      <c r="B937" s="41" t="s">
        <v>3123</v>
      </c>
      <c r="C937" s="41">
        <v>38.406999999999996</v>
      </c>
      <c r="D937" s="41">
        <v>23.667000000000002</v>
      </c>
      <c r="E937" s="41">
        <v>51.561</v>
      </c>
      <c r="F937" s="41">
        <v>276.2</v>
      </c>
      <c r="G937" s="41">
        <v>25.684999999999999</v>
      </c>
      <c r="H937" s="41">
        <v>150.4</v>
      </c>
    </row>
    <row r="938" spans="1:8" x14ac:dyDescent="0.15">
      <c r="A938" s="41" t="s">
        <v>2257</v>
      </c>
      <c r="B938" s="41" t="s">
        <v>3124</v>
      </c>
      <c r="C938" s="41">
        <v>37.820999999999998</v>
      </c>
      <c r="D938" s="41">
        <v>23.613</v>
      </c>
      <c r="E938" s="41">
        <v>50.901000000000003</v>
      </c>
      <c r="F938" s="41">
        <v>277.10000000000002</v>
      </c>
      <c r="G938" s="41">
        <v>26.009</v>
      </c>
      <c r="H938" s="41">
        <v>151.5</v>
      </c>
    </row>
    <row r="939" spans="1:8" x14ac:dyDescent="0.15">
      <c r="A939" s="41" t="s">
        <v>2259</v>
      </c>
      <c r="B939" s="41" t="s">
        <v>3125</v>
      </c>
      <c r="C939" s="41">
        <v>38.073</v>
      </c>
      <c r="D939" s="41">
        <v>23.87</v>
      </c>
      <c r="E939" s="41">
        <v>51.508000000000003</v>
      </c>
      <c r="F939" s="41">
        <v>278</v>
      </c>
      <c r="G939" s="41">
        <v>25.928999999999998</v>
      </c>
      <c r="H939" s="41">
        <v>150.30000000000001</v>
      </c>
    </row>
    <row r="940" spans="1:8" x14ac:dyDescent="0.15">
      <c r="A940" s="41" t="s">
        <v>2297</v>
      </c>
      <c r="B940" s="41" t="s">
        <v>3126</v>
      </c>
      <c r="C940" s="41">
        <v>38.19</v>
      </c>
      <c r="D940" s="41">
        <v>23.812999999999999</v>
      </c>
      <c r="E940" s="41">
        <v>51.970999999999997</v>
      </c>
      <c r="F940" s="41">
        <v>277.10000000000002</v>
      </c>
      <c r="G940" s="41">
        <v>26.041</v>
      </c>
      <c r="H940" s="41">
        <v>149.69999999999999</v>
      </c>
    </row>
    <row r="941" spans="1:8" x14ac:dyDescent="0.15">
      <c r="A941" s="41" t="s">
        <v>2299</v>
      </c>
      <c r="B941" s="41" t="s">
        <v>3127</v>
      </c>
      <c r="C941" s="41">
        <v>37.758000000000003</v>
      </c>
      <c r="D941" s="41">
        <v>23.425999999999998</v>
      </c>
      <c r="E941" s="41">
        <v>51.252000000000002</v>
      </c>
      <c r="F941" s="41">
        <v>268.60000000000002</v>
      </c>
      <c r="G941" s="41">
        <v>26.85</v>
      </c>
      <c r="H941" s="41">
        <v>150.5</v>
      </c>
    </row>
    <row r="942" spans="1:8" x14ac:dyDescent="0.15">
      <c r="A942" s="41" t="s">
        <v>2301</v>
      </c>
      <c r="B942" s="41" t="s">
        <v>3124</v>
      </c>
      <c r="C942" s="41">
        <v>37.761000000000003</v>
      </c>
      <c r="D942" s="41">
        <v>23.773</v>
      </c>
      <c r="E942" s="41">
        <v>50.819000000000003</v>
      </c>
      <c r="F942" s="41" t="s">
        <v>3106</v>
      </c>
      <c r="G942" s="41">
        <v>25.991</v>
      </c>
      <c r="H942" s="41">
        <v>151.5</v>
      </c>
    </row>
    <row r="943" spans="1:8" x14ac:dyDescent="0.15">
      <c r="A943" s="41" t="s">
        <v>2303</v>
      </c>
      <c r="B943" s="41" t="s">
        <v>3128</v>
      </c>
      <c r="C943" s="41">
        <v>39.436</v>
      </c>
      <c r="D943" s="41">
        <v>25.681000000000001</v>
      </c>
      <c r="E943" s="41">
        <v>51.192</v>
      </c>
      <c r="F943" s="41">
        <v>278</v>
      </c>
      <c r="G943" s="41">
        <v>25.637</v>
      </c>
      <c r="H943" s="41">
        <v>147.6</v>
      </c>
    </row>
    <row r="944" spans="1:8" x14ac:dyDescent="0.15">
      <c r="A944" s="41" t="s">
        <v>2305</v>
      </c>
      <c r="B944" s="41" t="s">
        <v>3129</v>
      </c>
      <c r="C944" s="41">
        <v>38.447000000000003</v>
      </c>
      <c r="D944" s="41">
        <v>23.687999999999999</v>
      </c>
      <c r="E944" s="41">
        <v>51.287999999999997</v>
      </c>
      <c r="F944" s="41">
        <v>278.89999999999998</v>
      </c>
      <c r="G944" s="41">
        <v>26.288</v>
      </c>
      <c r="H944" s="41">
        <v>150</v>
      </c>
    </row>
    <row r="945" spans="1:8" x14ac:dyDescent="0.15">
      <c r="A945" s="41" t="s">
        <v>2307</v>
      </c>
      <c r="B945" s="41" t="s">
        <v>3130</v>
      </c>
      <c r="C945" s="41">
        <v>38.768999999999998</v>
      </c>
      <c r="D945" s="41">
        <v>24.19</v>
      </c>
      <c r="E945" s="41">
        <v>52.039000000000001</v>
      </c>
      <c r="F945" s="41">
        <v>278.89999999999998</v>
      </c>
      <c r="G945" s="41">
        <v>25.939</v>
      </c>
      <c r="H945" s="41">
        <v>148.69999999999999</v>
      </c>
    </row>
    <row r="946" spans="1:8" x14ac:dyDescent="0.15">
      <c r="A946" s="41" t="s">
        <v>2309</v>
      </c>
      <c r="B946" s="41" t="s">
        <v>3131</v>
      </c>
      <c r="C946" s="41">
        <v>38.613</v>
      </c>
      <c r="D946" s="41">
        <v>23.887</v>
      </c>
      <c r="E946" s="41">
        <v>53.341000000000001</v>
      </c>
      <c r="F946" s="41">
        <v>274.5</v>
      </c>
      <c r="G946" s="41">
        <v>26.503</v>
      </c>
      <c r="H946" s="41">
        <v>147.19999999999999</v>
      </c>
    </row>
    <row r="947" spans="1:8" x14ac:dyDescent="0.15">
      <c r="A947" s="41" t="s">
        <v>2311</v>
      </c>
      <c r="B947" s="41" t="s">
        <v>3132</v>
      </c>
      <c r="C947" s="41">
        <v>38.207000000000001</v>
      </c>
      <c r="D947" s="41">
        <v>23.727</v>
      </c>
      <c r="E947" s="41">
        <v>51.613999999999997</v>
      </c>
      <c r="F947" s="41">
        <v>278.89999999999998</v>
      </c>
      <c r="G947" s="41">
        <v>26.126999999999999</v>
      </c>
      <c r="H947" s="41">
        <v>150</v>
      </c>
    </row>
    <row r="948" spans="1:8" x14ac:dyDescent="0.15">
      <c r="A948" s="41" t="s">
        <v>2313</v>
      </c>
      <c r="B948" s="41" t="s">
        <v>3133</v>
      </c>
      <c r="C948" s="41">
        <v>38.238</v>
      </c>
      <c r="D948" s="41">
        <v>23.86</v>
      </c>
      <c r="E948" s="41">
        <v>51.188000000000002</v>
      </c>
      <c r="F948" s="41">
        <v>279.7</v>
      </c>
      <c r="G948" s="41">
        <v>25.751999999999999</v>
      </c>
      <c r="H948" s="41">
        <v>150.69999999999999</v>
      </c>
    </row>
    <row r="949" spans="1:8" x14ac:dyDescent="0.15">
      <c r="A949" s="41" t="s">
        <v>2315</v>
      </c>
      <c r="B949" s="41" t="s">
        <v>3134</v>
      </c>
      <c r="C949" s="41">
        <v>38.232999999999997</v>
      </c>
      <c r="D949" s="41">
        <v>24.187999999999999</v>
      </c>
      <c r="E949" s="41">
        <v>52.883000000000003</v>
      </c>
      <c r="F949" s="41">
        <v>268.60000000000002</v>
      </c>
      <c r="G949" s="41">
        <v>26.148</v>
      </c>
      <c r="H949" s="41">
        <v>148.1</v>
      </c>
    </row>
    <row r="950" spans="1:8" x14ac:dyDescent="0.15">
      <c r="A950" s="41" t="s">
        <v>2318</v>
      </c>
      <c r="B950" s="41" t="s">
        <v>3135</v>
      </c>
      <c r="C950" s="41">
        <v>38.898000000000003</v>
      </c>
      <c r="D950" s="41">
        <v>24.027999999999999</v>
      </c>
      <c r="E950" s="41">
        <v>52.006999999999998</v>
      </c>
      <c r="F950" s="41">
        <v>274.5</v>
      </c>
      <c r="G950" s="41">
        <v>26.4</v>
      </c>
      <c r="H950" s="41">
        <v>148.30000000000001</v>
      </c>
    </row>
    <row r="951" spans="1:8" x14ac:dyDescent="0.15">
      <c r="A951" s="41" t="s">
        <v>423</v>
      </c>
    </row>
    <row r="952" spans="1:8" x14ac:dyDescent="0.15">
      <c r="A952" s="41" t="s">
        <v>424</v>
      </c>
    </row>
    <row r="953" spans="1:8" x14ac:dyDescent="0.15">
      <c r="A953" s="41" t="s">
        <v>425</v>
      </c>
    </row>
    <row r="954" spans="1:8" x14ac:dyDescent="0.15">
      <c r="A954" s="41" t="s">
        <v>426</v>
      </c>
    </row>
    <row r="955" spans="1:8" x14ac:dyDescent="0.15">
      <c r="A955" s="41" t="s">
        <v>2166</v>
      </c>
    </row>
    <row r="956" spans="1:8" x14ac:dyDescent="0.15">
      <c r="A956" s="42">
        <v>42848</v>
      </c>
    </row>
    <row r="957" spans="1:8" x14ac:dyDescent="0.15">
      <c r="A957" s="41" t="s">
        <v>428</v>
      </c>
    </row>
    <row r="958" spans="1:8" x14ac:dyDescent="0.15">
      <c r="A958" s="41" t="s">
        <v>429</v>
      </c>
    </row>
    <row r="959" spans="1:8" x14ac:dyDescent="0.15">
      <c r="A959" s="41" t="s">
        <v>430</v>
      </c>
    </row>
    <row r="960" spans="1:8" x14ac:dyDescent="0.15">
      <c r="A960" s="41" t="s">
        <v>3136</v>
      </c>
    </row>
    <row r="961" spans="1:8" x14ac:dyDescent="0.15">
      <c r="A961" s="41" t="s">
        <v>3137</v>
      </c>
    </row>
    <row r="962" spans="1:8" x14ac:dyDescent="0.15">
      <c r="A962" s="41" t="s">
        <v>3138</v>
      </c>
    </row>
    <row r="963" spans="1:8" x14ac:dyDescent="0.15">
      <c r="B963" s="41" t="s">
        <v>2169</v>
      </c>
      <c r="C963" s="41" t="s">
        <v>3139</v>
      </c>
    </row>
    <row r="964" spans="1:8" x14ac:dyDescent="0.15">
      <c r="B964" s="41" t="s">
        <v>2171</v>
      </c>
      <c r="C964" s="41" t="s">
        <v>2172</v>
      </c>
      <c r="D964" s="41" t="s">
        <v>2173</v>
      </c>
      <c r="E964" s="41" t="s">
        <v>2174</v>
      </c>
      <c r="F964" s="41" t="s">
        <v>2175</v>
      </c>
      <c r="G964" s="41" t="s">
        <v>2176</v>
      </c>
      <c r="H964" s="41" t="s">
        <v>2177</v>
      </c>
    </row>
    <row r="965" spans="1:8" x14ac:dyDescent="0.15">
      <c r="A965" s="41" t="s">
        <v>2178</v>
      </c>
      <c r="B965" s="41" t="s">
        <v>66</v>
      </c>
      <c r="C965" s="41">
        <v>35.22</v>
      </c>
      <c r="D965" s="41">
        <v>21.846</v>
      </c>
      <c r="E965" s="41">
        <v>47.155000000000001</v>
      </c>
      <c r="F965" s="41">
        <v>302.89999999999998</v>
      </c>
      <c r="G965" s="41">
        <v>23.693999999999999</v>
      </c>
    </row>
    <row r="966" spans="1:8" x14ac:dyDescent="0.15">
      <c r="A966" s="41" t="s">
        <v>2179</v>
      </c>
      <c r="B966" s="41" t="s">
        <v>3140</v>
      </c>
      <c r="D966" s="41">
        <v>22.393000000000001</v>
      </c>
      <c r="E966" s="41">
        <v>48.261000000000003</v>
      </c>
      <c r="F966" s="41">
        <v>298.8</v>
      </c>
      <c r="G966" s="41">
        <v>24.007000000000001</v>
      </c>
      <c r="H966" s="41">
        <v>151.80000000000001</v>
      </c>
    </row>
    <row r="967" spans="1:8" x14ac:dyDescent="0.15">
      <c r="A967" s="41" t="s">
        <v>2181</v>
      </c>
      <c r="B967" s="41" t="s">
        <v>3141</v>
      </c>
      <c r="C967" s="41">
        <v>35.420999999999999</v>
      </c>
      <c r="D967" s="41">
        <v>27.593</v>
      </c>
      <c r="E967" s="41" t="s">
        <v>3142</v>
      </c>
      <c r="F967" s="41">
        <v>108.7</v>
      </c>
      <c r="G967" s="41">
        <v>41.424999999999997</v>
      </c>
      <c r="H967" s="41">
        <v>116.1</v>
      </c>
    </row>
    <row r="968" spans="1:8" x14ac:dyDescent="0.15">
      <c r="A968" s="41" t="s">
        <v>2184</v>
      </c>
      <c r="B968" s="41" t="s">
        <v>3143</v>
      </c>
      <c r="C968" s="41" t="s">
        <v>3144</v>
      </c>
      <c r="D968" s="41">
        <v>37.905000000000001</v>
      </c>
      <c r="E968" s="41" t="s">
        <v>3145</v>
      </c>
      <c r="F968" s="41">
        <v>115.4</v>
      </c>
      <c r="G968" s="41">
        <v>43.332999999999998</v>
      </c>
      <c r="H968" s="41">
        <v>93.7</v>
      </c>
    </row>
    <row r="969" spans="1:8" x14ac:dyDescent="0.15">
      <c r="A969" s="41" t="s">
        <v>2189</v>
      </c>
      <c r="B969" s="41" t="s">
        <v>3146</v>
      </c>
      <c r="C969" s="41" t="s">
        <v>3147</v>
      </c>
      <c r="D969" s="41">
        <v>41.16</v>
      </c>
      <c r="E969" s="41" t="s">
        <v>3148</v>
      </c>
      <c r="F969" s="41">
        <v>130.9</v>
      </c>
      <c r="G969" s="41">
        <v>40.838000000000001</v>
      </c>
      <c r="H969" s="41">
        <v>90.9</v>
      </c>
    </row>
    <row r="970" spans="1:8" x14ac:dyDescent="0.15">
      <c r="A970" s="41" t="s">
        <v>2191</v>
      </c>
      <c r="B970" s="41" t="s">
        <v>3149</v>
      </c>
      <c r="C970" s="41">
        <v>57.131999999999998</v>
      </c>
      <c r="D970" s="41">
        <v>36.039000000000001</v>
      </c>
      <c r="E970" s="41" t="s">
        <v>3150</v>
      </c>
      <c r="F970" s="41">
        <v>122.5</v>
      </c>
      <c r="G970" s="41">
        <v>39.296999999999997</v>
      </c>
      <c r="H970" s="41">
        <v>100.2</v>
      </c>
    </row>
    <row r="971" spans="1:8" x14ac:dyDescent="0.15">
      <c r="A971" s="41" t="s">
        <v>2193</v>
      </c>
      <c r="B971" s="41" t="s">
        <v>3151</v>
      </c>
      <c r="C971" s="41">
        <v>56.433</v>
      </c>
      <c r="D971" s="41">
        <v>34.905000000000001</v>
      </c>
      <c r="E971" s="41">
        <v>51.801000000000002</v>
      </c>
      <c r="F971" s="41">
        <v>283.39999999999998</v>
      </c>
      <c r="G971" s="41">
        <v>25.401</v>
      </c>
      <c r="H971" s="41">
        <v>124.3</v>
      </c>
    </row>
    <row r="972" spans="1:8" x14ac:dyDescent="0.15">
      <c r="A972" s="41" t="s">
        <v>2198</v>
      </c>
      <c r="B972" s="41" t="s">
        <v>3152</v>
      </c>
      <c r="C972" s="41">
        <v>36.359000000000002</v>
      </c>
      <c r="D972" s="41">
        <v>22.216000000000001</v>
      </c>
      <c r="E972" s="41">
        <v>47.63</v>
      </c>
      <c r="F972" s="41">
        <v>301.89999999999998</v>
      </c>
      <c r="G972" s="41">
        <v>24.109000000000002</v>
      </c>
      <c r="H972" s="41">
        <v>160.80000000000001</v>
      </c>
    </row>
    <row r="973" spans="1:8" x14ac:dyDescent="0.15">
      <c r="A973" s="41" t="s">
        <v>2200</v>
      </c>
      <c r="B973" s="41" t="s">
        <v>3153</v>
      </c>
      <c r="C973" s="41">
        <v>35.311999999999998</v>
      </c>
      <c r="D973" s="41">
        <v>21.959</v>
      </c>
      <c r="E973" s="41">
        <v>47.540999999999997</v>
      </c>
      <c r="F973" s="41">
        <v>298.8</v>
      </c>
      <c r="G973" s="41">
        <v>23.966000000000001</v>
      </c>
      <c r="H973" s="41">
        <v>162.69999999999999</v>
      </c>
    </row>
    <row r="974" spans="1:8" x14ac:dyDescent="0.15">
      <c r="A974" s="41" t="s">
        <v>2203</v>
      </c>
      <c r="B974" s="41" t="s">
        <v>3154</v>
      </c>
      <c r="C974" s="41" t="s">
        <v>3155</v>
      </c>
      <c r="D974" s="41">
        <v>21.998000000000001</v>
      </c>
      <c r="E974" s="41">
        <v>47.588000000000001</v>
      </c>
      <c r="F974" s="41">
        <v>300.8</v>
      </c>
      <c r="G974" s="41">
        <v>24.04</v>
      </c>
      <c r="H974" s="41">
        <v>162.6</v>
      </c>
    </row>
    <row r="975" spans="1:8" x14ac:dyDescent="0.15">
      <c r="A975" s="41" t="s">
        <v>2206</v>
      </c>
      <c r="B975" s="41" t="s">
        <v>3156</v>
      </c>
      <c r="C975" s="41">
        <v>35.841999999999999</v>
      </c>
      <c r="D975" s="41">
        <v>21.934000000000001</v>
      </c>
      <c r="E975" s="41" t="s">
        <v>3157</v>
      </c>
      <c r="F975" s="41">
        <v>299.8</v>
      </c>
      <c r="G975" s="41">
        <v>23.797999999999998</v>
      </c>
      <c r="H975" s="41">
        <v>162.80000000000001</v>
      </c>
    </row>
    <row r="976" spans="1:8" x14ac:dyDescent="0.15">
      <c r="A976" s="41" t="s">
        <v>2208</v>
      </c>
      <c r="B976" s="41" t="s">
        <v>3158</v>
      </c>
      <c r="C976" s="41">
        <v>35.270000000000003</v>
      </c>
      <c r="D976" s="41">
        <v>21.882999999999999</v>
      </c>
      <c r="E976" s="41">
        <v>47.360999999999997</v>
      </c>
      <c r="F976" s="41">
        <v>301.89999999999998</v>
      </c>
      <c r="G976" s="41">
        <v>23.911999999999999</v>
      </c>
      <c r="H976" s="41">
        <v>163.19999999999999</v>
      </c>
    </row>
    <row r="977" spans="1:8" x14ac:dyDescent="0.15">
      <c r="A977" s="41" t="s">
        <v>2210</v>
      </c>
      <c r="B977" s="41" t="s">
        <v>3159</v>
      </c>
      <c r="C977" s="41">
        <v>35.442</v>
      </c>
      <c r="D977" s="41">
        <v>21.916</v>
      </c>
      <c r="E977" s="41">
        <v>47.302999999999997</v>
      </c>
      <c r="F977" s="41">
        <v>301.89999999999998</v>
      </c>
      <c r="G977" s="41" t="s">
        <v>3160</v>
      </c>
      <c r="H977" s="41">
        <v>163.30000000000001</v>
      </c>
    </row>
    <row r="978" spans="1:8" x14ac:dyDescent="0.15">
      <c r="A978" s="41" t="s">
        <v>2212</v>
      </c>
      <c r="B978" s="41" t="s">
        <v>2363</v>
      </c>
      <c r="C978" s="41">
        <v>35.457999999999998</v>
      </c>
      <c r="D978" s="41" t="s">
        <v>3161</v>
      </c>
      <c r="E978" s="41">
        <v>47.351999999999997</v>
      </c>
      <c r="F978" s="41" t="s">
        <v>3162</v>
      </c>
      <c r="G978" s="41">
        <v>23.850999999999999</v>
      </c>
      <c r="H978" s="41">
        <v>163.1</v>
      </c>
    </row>
    <row r="979" spans="1:8" x14ac:dyDescent="0.15">
      <c r="A979" s="41" t="s">
        <v>2214</v>
      </c>
      <c r="B979" s="41" t="s">
        <v>3163</v>
      </c>
      <c r="C979" s="41">
        <v>35.427999999999997</v>
      </c>
      <c r="D979" s="41">
        <v>21.986000000000001</v>
      </c>
      <c r="E979" s="41">
        <v>47.509</v>
      </c>
      <c r="F979" s="41">
        <v>296.8</v>
      </c>
      <c r="G979" s="41">
        <v>23.890999999999998</v>
      </c>
      <c r="H979" s="41">
        <v>162.69999999999999</v>
      </c>
    </row>
    <row r="980" spans="1:8" x14ac:dyDescent="0.15">
      <c r="A980" s="41" t="s">
        <v>2244</v>
      </c>
      <c r="B980" s="41" t="s">
        <v>3164</v>
      </c>
      <c r="C980" s="41">
        <v>35.680999999999997</v>
      </c>
      <c r="D980" s="41">
        <v>22.577000000000002</v>
      </c>
      <c r="E980" s="41">
        <v>48.307000000000002</v>
      </c>
      <c r="F980" s="41">
        <v>297.8</v>
      </c>
      <c r="G980" s="41">
        <v>24.004999999999999</v>
      </c>
      <c r="H980" s="41">
        <v>160.5</v>
      </c>
    </row>
    <row r="981" spans="1:8" x14ac:dyDescent="0.15">
      <c r="A981" s="41" t="s">
        <v>2246</v>
      </c>
      <c r="B981" s="41" t="s">
        <v>3165</v>
      </c>
      <c r="C981" s="41">
        <v>35.72</v>
      </c>
      <c r="D981" s="41">
        <v>22.199000000000002</v>
      </c>
      <c r="E981" s="41">
        <v>47.658000000000001</v>
      </c>
      <c r="F981" s="41">
        <v>294.8</v>
      </c>
      <c r="G981" s="41">
        <v>23.908999999999999</v>
      </c>
      <c r="H981" s="41">
        <v>161.80000000000001</v>
      </c>
    </row>
    <row r="982" spans="1:8" x14ac:dyDescent="0.15">
      <c r="A982" s="41" t="s">
        <v>2248</v>
      </c>
      <c r="B982" s="41" t="s">
        <v>3166</v>
      </c>
      <c r="C982" s="41">
        <v>35.814</v>
      </c>
      <c r="D982" s="41">
        <v>22.178000000000001</v>
      </c>
      <c r="E982" s="41">
        <v>47.792999999999999</v>
      </c>
      <c r="F982" s="41">
        <v>293.8</v>
      </c>
      <c r="G982" s="41">
        <v>24.131</v>
      </c>
      <c r="H982" s="41">
        <v>161.30000000000001</v>
      </c>
    </row>
    <row r="983" spans="1:8" x14ac:dyDescent="0.15">
      <c r="A983" s="41" t="s">
        <v>2251</v>
      </c>
      <c r="B983" s="41" t="s">
        <v>3167</v>
      </c>
      <c r="C983" s="41">
        <v>36.174999999999997</v>
      </c>
      <c r="D983" s="41">
        <v>22.228999999999999</v>
      </c>
      <c r="E983" s="41">
        <v>47.984999999999999</v>
      </c>
      <c r="F983" s="41">
        <v>295.8</v>
      </c>
      <c r="G983" s="41">
        <v>24.158999999999999</v>
      </c>
      <c r="H983" s="41">
        <v>160.5</v>
      </c>
    </row>
    <row r="984" spans="1:8" x14ac:dyDescent="0.15">
      <c r="A984" s="41" t="s">
        <v>2253</v>
      </c>
      <c r="B984" s="41" t="s">
        <v>3168</v>
      </c>
      <c r="C984" s="41">
        <v>35.981000000000002</v>
      </c>
      <c r="D984" s="41">
        <v>22.346</v>
      </c>
      <c r="E984" s="41">
        <v>48.034999999999997</v>
      </c>
      <c r="F984" s="41">
        <v>296.8</v>
      </c>
      <c r="G984" s="41">
        <v>24.184000000000001</v>
      </c>
      <c r="H984" s="41">
        <v>160.5</v>
      </c>
    </row>
    <row r="985" spans="1:8" x14ac:dyDescent="0.15">
      <c r="A985" s="41" t="s">
        <v>2255</v>
      </c>
      <c r="B985" s="41" t="s">
        <v>3169</v>
      </c>
      <c r="C985" s="41">
        <v>35.811999999999998</v>
      </c>
      <c r="D985" s="41">
        <v>22.809000000000001</v>
      </c>
      <c r="E985" s="41">
        <v>48.326999999999998</v>
      </c>
      <c r="F985" s="41">
        <v>295.8</v>
      </c>
      <c r="G985" s="41" t="s">
        <v>2188</v>
      </c>
      <c r="H985" s="41">
        <v>143.69999999999999</v>
      </c>
    </row>
    <row r="986" spans="1:8" x14ac:dyDescent="0.15">
      <c r="A986" s="41" t="s">
        <v>2257</v>
      </c>
      <c r="B986" s="41" t="s">
        <v>3170</v>
      </c>
      <c r="C986" s="41" t="s">
        <v>3171</v>
      </c>
      <c r="D986" s="41">
        <v>22.67</v>
      </c>
      <c r="E986" s="41">
        <v>48.250999999999998</v>
      </c>
      <c r="F986" s="41">
        <v>295.8</v>
      </c>
      <c r="G986" s="41">
        <v>24.501999999999999</v>
      </c>
      <c r="H986" s="41">
        <v>121.7</v>
      </c>
    </row>
    <row r="987" spans="1:8" x14ac:dyDescent="0.15">
      <c r="A987" s="41" t="s">
        <v>2259</v>
      </c>
      <c r="B987" s="41" t="s">
        <v>3172</v>
      </c>
      <c r="C987" s="41">
        <v>35.621000000000002</v>
      </c>
      <c r="D987" s="41">
        <v>22.2</v>
      </c>
      <c r="E987" s="41">
        <v>47.558</v>
      </c>
      <c r="F987" s="41">
        <v>295.8</v>
      </c>
      <c r="G987" s="41">
        <v>23.829000000000001</v>
      </c>
      <c r="H987" s="41">
        <v>162.19999999999999</v>
      </c>
    </row>
    <row r="988" spans="1:8" x14ac:dyDescent="0.15">
      <c r="A988" s="41" t="s">
        <v>2297</v>
      </c>
      <c r="B988" s="41" t="s">
        <v>3173</v>
      </c>
      <c r="C988" s="41">
        <v>35.585999999999999</v>
      </c>
      <c r="D988" s="41">
        <v>23.003</v>
      </c>
      <c r="E988" s="41">
        <v>48.161999999999999</v>
      </c>
      <c r="F988" s="41">
        <v>294.8</v>
      </c>
      <c r="G988" s="41">
        <v>24.238</v>
      </c>
      <c r="H988" s="41">
        <v>160</v>
      </c>
    </row>
    <row r="989" spans="1:8" x14ac:dyDescent="0.15">
      <c r="A989" s="41" t="s">
        <v>2299</v>
      </c>
      <c r="B989" s="41" t="s">
        <v>3174</v>
      </c>
      <c r="C989" s="41">
        <v>35.692</v>
      </c>
      <c r="D989" s="41">
        <v>22.04</v>
      </c>
      <c r="E989" s="41">
        <v>47.534999999999997</v>
      </c>
      <c r="F989" s="41">
        <v>296.8</v>
      </c>
      <c r="G989" s="41">
        <v>24.213000000000001</v>
      </c>
      <c r="H989" s="41">
        <v>161.80000000000001</v>
      </c>
    </row>
    <row r="990" spans="1:8" x14ac:dyDescent="0.15">
      <c r="A990" s="41" t="s">
        <v>2301</v>
      </c>
      <c r="B990" s="41" t="s">
        <v>3175</v>
      </c>
      <c r="C990" s="41">
        <v>36.158000000000001</v>
      </c>
      <c r="D990" s="41">
        <v>22.19</v>
      </c>
      <c r="E990" s="41">
        <v>47.786000000000001</v>
      </c>
      <c r="F990" s="41">
        <v>294.8</v>
      </c>
      <c r="G990" s="41">
        <v>24.135999999999999</v>
      </c>
      <c r="H990" s="41">
        <v>160.9</v>
      </c>
    </row>
    <row r="991" spans="1:8" x14ac:dyDescent="0.15">
      <c r="A991" s="41" t="s">
        <v>2303</v>
      </c>
      <c r="B991" s="41" t="s">
        <v>3176</v>
      </c>
      <c r="C991" s="41">
        <v>35.838000000000001</v>
      </c>
      <c r="D991" s="41">
        <v>22.218</v>
      </c>
      <c r="E991" s="41">
        <v>47.747</v>
      </c>
      <c r="F991" s="41">
        <v>294.8</v>
      </c>
      <c r="G991" s="41">
        <v>24.050999999999998</v>
      </c>
      <c r="H991" s="41">
        <v>161.4</v>
      </c>
    </row>
    <row r="992" spans="1:8" x14ac:dyDescent="0.15">
      <c r="A992" s="41" t="s">
        <v>2305</v>
      </c>
      <c r="B992" s="41" t="s">
        <v>3177</v>
      </c>
      <c r="C992" s="41">
        <v>36.048999999999999</v>
      </c>
      <c r="D992" s="41">
        <v>22.097000000000001</v>
      </c>
      <c r="E992" s="41">
        <v>47.734999999999999</v>
      </c>
      <c r="F992" s="41">
        <v>295.8</v>
      </c>
      <c r="G992" s="41">
        <v>24.013999999999999</v>
      </c>
      <c r="H992" s="41">
        <v>161.30000000000001</v>
      </c>
    </row>
    <row r="993" spans="1:8" x14ac:dyDescent="0.15">
      <c r="A993" s="41" t="s">
        <v>2307</v>
      </c>
      <c r="B993" s="41" t="s">
        <v>3178</v>
      </c>
      <c r="C993" s="41">
        <v>35.987000000000002</v>
      </c>
      <c r="D993" s="41">
        <v>22.202000000000002</v>
      </c>
      <c r="E993" s="41">
        <v>47.652000000000001</v>
      </c>
      <c r="F993" s="41">
        <v>296.8</v>
      </c>
      <c r="G993" s="41">
        <v>24.239000000000001</v>
      </c>
      <c r="H993" s="41">
        <v>161.1</v>
      </c>
    </row>
    <row r="994" spans="1:8" x14ac:dyDescent="0.15">
      <c r="A994" s="41" t="s">
        <v>2309</v>
      </c>
      <c r="B994" s="41" t="s">
        <v>3179</v>
      </c>
      <c r="C994" s="41">
        <v>35.981000000000002</v>
      </c>
      <c r="D994" s="41">
        <v>22.306999999999999</v>
      </c>
      <c r="E994" s="41">
        <v>48.180999999999997</v>
      </c>
      <c r="F994" s="41">
        <v>294.8</v>
      </c>
      <c r="G994" s="41">
        <v>24.067</v>
      </c>
      <c r="H994" s="41">
        <v>160.5</v>
      </c>
    </row>
    <row r="995" spans="1:8" x14ac:dyDescent="0.15">
      <c r="A995" s="41" t="s">
        <v>2311</v>
      </c>
      <c r="B995" s="41" t="s">
        <v>3180</v>
      </c>
      <c r="C995" s="41">
        <v>35.970999999999997</v>
      </c>
      <c r="D995" s="41">
        <v>22.137</v>
      </c>
      <c r="E995" s="41">
        <v>48.04</v>
      </c>
      <c r="F995" s="41">
        <v>295.8</v>
      </c>
      <c r="G995" s="41">
        <v>24.02</v>
      </c>
      <c r="H995" s="41">
        <v>161</v>
      </c>
    </row>
    <row r="996" spans="1:8" x14ac:dyDescent="0.15">
      <c r="A996" s="41" t="s">
        <v>2313</v>
      </c>
      <c r="B996" s="41" t="s">
        <v>3181</v>
      </c>
      <c r="C996" s="41">
        <v>35.85</v>
      </c>
      <c r="D996" s="41">
        <v>22.452000000000002</v>
      </c>
      <c r="E996" s="41">
        <v>47.901000000000003</v>
      </c>
      <c r="F996" s="41">
        <v>294.8</v>
      </c>
      <c r="G996" s="41">
        <v>24.103999999999999</v>
      </c>
      <c r="H996" s="41">
        <v>160.80000000000001</v>
      </c>
    </row>
    <row r="997" spans="1:8" x14ac:dyDescent="0.15">
      <c r="A997" s="41" t="s">
        <v>2315</v>
      </c>
      <c r="B997" s="41" t="s">
        <v>3182</v>
      </c>
      <c r="C997" s="41">
        <v>36.085000000000001</v>
      </c>
      <c r="D997" s="41">
        <v>22.303999999999998</v>
      </c>
      <c r="E997" s="41">
        <v>47.877000000000002</v>
      </c>
      <c r="F997" s="41">
        <v>296.8</v>
      </c>
      <c r="G997" s="41">
        <v>24.181000000000001</v>
      </c>
      <c r="H997" s="41">
        <v>160.6</v>
      </c>
    </row>
    <row r="998" spans="1:8" x14ac:dyDescent="0.15">
      <c r="A998" s="41" t="s">
        <v>2318</v>
      </c>
      <c r="B998" s="41" t="s">
        <v>3183</v>
      </c>
      <c r="C998" s="41">
        <v>36.216000000000001</v>
      </c>
      <c r="D998" s="41">
        <v>22.260999999999999</v>
      </c>
      <c r="E998" s="41">
        <v>48.220999999999997</v>
      </c>
      <c r="F998" s="41">
        <v>294.8</v>
      </c>
      <c r="G998" s="41">
        <v>24.411999999999999</v>
      </c>
      <c r="H998" s="41">
        <v>159.80000000000001</v>
      </c>
    </row>
    <row r="999" spans="1:8" x14ac:dyDescent="0.15">
      <c r="A999" s="41" t="s">
        <v>2320</v>
      </c>
      <c r="B999" s="41" t="s">
        <v>3184</v>
      </c>
      <c r="C999" s="41">
        <v>36.082999999999998</v>
      </c>
      <c r="D999" s="41">
        <v>23.106999999999999</v>
      </c>
      <c r="E999" s="41">
        <v>48.311</v>
      </c>
      <c r="F999" s="41">
        <v>295.8</v>
      </c>
      <c r="G999" s="41">
        <v>24.11</v>
      </c>
      <c r="H999" s="41">
        <v>159.19999999999999</v>
      </c>
    </row>
    <row r="1000" spans="1:8" x14ac:dyDescent="0.15">
      <c r="A1000" s="41" t="s">
        <v>2322</v>
      </c>
      <c r="B1000" s="41" t="s">
        <v>3185</v>
      </c>
      <c r="C1000" s="41">
        <v>36.393000000000001</v>
      </c>
      <c r="D1000" s="41">
        <v>22.82</v>
      </c>
      <c r="E1000" s="41">
        <v>48.031999999999996</v>
      </c>
      <c r="F1000" s="41">
        <v>296.8</v>
      </c>
      <c r="G1000" s="41">
        <v>24.132000000000001</v>
      </c>
      <c r="H1000" s="41">
        <v>159.5</v>
      </c>
    </row>
    <row r="1001" spans="1:8" x14ac:dyDescent="0.15">
      <c r="A1001" s="41" t="s">
        <v>423</v>
      </c>
    </row>
    <row r="1002" spans="1:8" x14ac:dyDescent="0.15">
      <c r="A1002" s="41" t="s">
        <v>424</v>
      </c>
    </row>
    <row r="1003" spans="1:8" x14ac:dyDescent="0.15">
      <c r="A1003" s="41" t="s">
        <v>425</v>
      </c>
    </row>
    <row r="1004" spans="1:8" x14ac:dyDescent="0.15">
      <c r="A1004" s="41" t="s">
        <v>426</v>
      </c>
    </row>
    <row r="1005" spans="1:8" x14ac:dyDescent="0.15">
      <c r="A1005" s="41" t="s">
        <v>2166</v>
      </c>
    </row>
    <row r="1006" spans="1:8" x14ac:dyDescent="0.15">
      <c r="A1006" s="42">
        <v>42848</v>
      </c>
    </row>
    <row r="1007" spans="1:8" x14ac:dyDescent="0.15">
      <c r="A1007" s="41" t="s">
        <v>428</v>
      </c>
    </row>
    <row r="1008" spans="1:8" x14ac:dyDescent="0.15">
      <c r="A1008" s="41" t="s">
        <v>429</v>
      </c>
    </row>
    <row r="1009" spans="1:8" x14ac:dyDescent="0.15">
      <c r="A1009" s="41" t="s">
        <v>430</v>
      </c>
    </row>
    <row r="1010" spans="1:8" x14ac:dyDescent="0.15">
      <c r="A1010" s="41" t="s">
        <v>3186</v>
      </c>
    </row>
    <row r="1011" spans="1:8" x14ac:dyDescent="0.15">
      <c r="A1011" s="41" t="s">
        <v>3187</v>
      </c>
    </row>
    <row r="1012" spans="1:8" x14ac:dyDescent="0.15">
      <c r="A1012" s="41" t="s">
        <v>3188</v>
      </c>
    </row>
    <row r="1013" spans="1:8" x14ac:dyDescent="0.15">
      <c r="B1013" s="41" t="s">
        <v>2169</v>
      </c>
      <c r="C1013" s="41" t="s">
        <v>3189</v>
      </c>
    </row>
    <row r="1014" spans="1:8" x14ac:dyDescent="0.15">
      <c r="B1014" s="41" t="s">
        <v>2171</v>
      </c>
      <c r="C1014" s="41" t="s">
        <v>2172</v>
      </c>
      <c r="D1014" s="41" t="s">
        <v>2173</v>
      </c>
      <c r="E1014" s="41" t="s">
        <v>2174</v>
      </c>
      <c r="F1014" s="41" t="s">
        <v>2175</v>
      </c>
      <c r="G1014" s="41" t="s">
        <v>2176</v>
      </c>
      <c r="H1014" s="41" t="s">
        <v>2177</v>
      </c>
    </row>
    <row r="1015" spans="1:8" x14ac:dyDescent="0.15">
      <c r="A1015" s="41" t="s">
        <v>2178</v>
      </c>
      <c r="B1015" s="41" t="s">
        <v>314</v>
      </c>
      <c r="C1015" s="41">
        <v>36.985999999999997</v>
      </c>
      <c r="D1015" s="41">
        <v>23.119</v>
      </c>
      <c r="E1015" s="41">
        <v>49.965000000000003</v>
      </c>
      <c r="F1015" s="41">
        <v>295.8</v>
      </c>
      <c r="G1015" s="41">
        <v>25.312000000000001</v>
      </c>
    </row>
    <row r="1016" spans="1:8" x14ac:dyDescent="0.15">
      <c r="A1016" s="41" t="s">
        <v>2179</v>
      </c>
      <c r="B1016" s="41" t="s">
        <v>3190</v>
      </c>
      <c r="D1016" s="41">
        <v>24.692</v>
      </c>
      <c r="E1016" s="41">
        <v>54.182000000000002</v>
      </c>
      <c r="F1016" s="41">
        <v>246.1</v>
      </c>
      <c r="G1016" s="41">
        <v>26.15</v>
      </c>
      <c r="H1016" s="41">
        <v>134</v>
      </c>
    </row>
    <row r="1017" spans="1:8" x14ac:dyDescent="0.15">
      <c r="A1017" s="41" t="s">
        <v>2181</v>
      </c>
      <c r="B1017" s="41" t="s">
        <v>3191</v>
      </c>
      <c r="C1017" s="41">
        <v>41.128</v>
      </c>
      <c r="D1017" s="41">
        <v>26.433</v>
      </c>
      <c r="E1017" s="41" t="s">
        <v>3192</v>
      </c>
      <c r="F1017" s="41">
        <v>96.5</v>
      </c>
      <c r="G1017" s="41">
        <v>38.304000000000002</v>
      </c>
      <c r="H1017" s="41">
        <v>113.8</v>
      </c>
    </row>
    <row r="1018" spans="1:8" x14ac:dyDescent="0.15">
      <c r="A1018" s="41" t="s">
        <v>2184</v>
      </c>
      <c r="B1018" s="41" t="s">
        <v>3193</v>
      </c>
      <c r="C1018" s="41" t="s">
        <v>3194</v>
      </c>
      <c r="D1018" s="41">
        <v>37.003</v>
      </c>
      <c r="E1018" s="41" t="s">
        <v>3195</v>
      </c>
      <c r="F1018" s="41">
        <v>74.599999999999994</v>
      </c>
      <c r="G1018" s="41">
        <v>48.658000000000001</v>
      </c>
      <c r="H1018" s="41">
        <v>90.9</v>
      </c>
    </row>
    <row r="1019" spans="1:8" x14ac:dyDescent="0.15">
      <c r="A1019" s="41" t="s">
        <v>2189</v>
      </c>
      <c r="B1019" s="41" t="s">
        <v>3196</v>
      </c>
      <c r="C1019" s="41">
        <v>55.201999999999998</v>
      </c>
      <c r="D1019" s="41">
        <v>43.418999999999997</v>
      </c>
      <c r="E1019" s="41" t="s">
        <v>3197</v>
      </c>
      <c r="F1019" s="41">
        <v>76.8</v>
      </c>
      <c r="G1019" s="41">
        <v>38.991999999999997</v>
      </c>
      <c r="H1019" s="41">
        <v>92.3</v>
      </c>
    </row>
    <row r="1020" spans="1:8" x14ac:dyDescent="0.15">
      <c r="A1020" s="41" t="s">
        <v>2191</v>
      </c>
      <c r="B1020" s="41" t="s">
        <v>3198</v>
      </c>
      <c r="C1020" s="41">
        <v>52.779000000000003</v>
      </c>
      <c r="D1020" s="41">
        <v>35.729999999999997</v>
      </c>
      <c r="E1020" s="41" t="s">
        <v>3199</v>
      </c>
      <c r="F1020" s="41">
        <v>107.1</v>
      </c>
      <c r="G1020" s="41">
        <v>35.57</v>
      </c>
      <c r="H1020" s="41">
        <v>102.1</v>
      </c>
    </row>
    <row r="1021" spans="1:8" x14ac:dyDescent="0.15">
      <c r="A1021" s="41" t="s">
        <v>2193</v>
      </c>
      <c r="B1021" s="41" t="s">
        <v>3200</v>
      </c>
      <c r="C1021" s="41">
        <v>55.677999999999997</v>
      </c>
      <c r="D1021" s="41">
        <v>34.238</v>
      </c>
      <c r="E1021" s="41">
        <v>51.933</v>
      </c>
      <c r="F1021" s="41">
        <v>286.10000000000002</v>
      </c>
      <c r="G1021" s="41">
        <v>26.117000000000001</v>
      </c>
      <c r="H1021" s="41">
        <v>124.8</v>
      </c>
    </row>
    <row r="1022" spans="1:8" x14ac:dyDescent="0.15">
      <c r="A1022" s="41" t="s">
        <v>2198</v>
      </c>
      <c r="B1022" s="41" t="s">
        <v>3201</v>
      </c>
      <c r="C1022" s="41">
        <v>37.497999999999998</v>
      </c>
      <c r="D1022" s="41" t="s">
        <v>3202</v>
      </c>
      <c r="E1022" s="41" t="s">
        <v>3203</v>
      </c>
      <c r="F1022" s="41">
        <v>288.89999999999998</v>
      </c>
      <c r="G1022" s="41">
        <v>25.555</v>
      </c>
      <c r="H1022" s="41">
        <v>153.9</v>
      </c>
    </row>
    <row r="1023" spans="1:8" x14ac:dyDescent="0.15">
      <c r="A1023" s="41" t="s">
        <v>2200</v>
      </c>
      <c r="B1023" s="41" t="s">
        <v>3204</v>
      </c>
      <c r="C1023" s="41">
        <v>37.085999999999999</v>
      </c>
      <c r="D1023" s="41">
        <v>23.172000000000001</v>
      </c>
      <c r="E1023" s="41">
        <v>50.268999999999998</v>
      </c>
      <c r="F1023" s="41">
        <v>281.5</v>
      </c>
      <c r="G1023" s="41">
        <v>26.027000000000001</v>
      </c>
      <c r="H1023" s="41">
        <v>153.5</v>
      </c>
    </row>
    <row r="1024" spans="1:8" x14ac:dyDescent="0.15">
      <c r="A1024" s="41" t="s">
        <v>2203</v>
      </c>
      <c r="B1024" s="41" t="s">
        <v>3205</v>
      </c>
      <c r="C1024" s="41">
        <v>37.545000000000002</v>
      </c>
      <c r="D1024" s="41">
        <v>23.558</v>
      </c>
      <c r="E1024" s="41">
        <v>50.405999999999999</v>
      </c>
      <c r="F1024" s="41">
        <v>284.3</v>
      </c>
      <c r="G1024" s="41">
        <v>25.811</v>
      </c>
      <c r="H1024" s="41">
        <v>152.6</v>
      </c>
    </row>
    <row r="1025" spans="1:8" x14ac:dyDescent="0.15">
      <c r="A1025" s="41" t="s">
        <v>2206</v>
      </c>
      <c r="B1025" s="41" t="s">
        <v>3206</v>
      </c>
      <c r="C1025" s="41">
        <v>37.192</v>
      </c>
      <c r="D1025" s="41">
        <v>23.55</v>
      </c>
      <c r="E1025" s="41">
        <v>50.197000000000003</v>
      </c>
      <c r="F1025" s="41">
        <v>283.39999999999998</v>
      </c>
      <c r="G1025" s="41">
        <v>25.475999999999999</v>
      </c>
      <c r="H1025" s="41">
        <v>153.6</v>
      </c>
    </row>
    <row r="1026" spans="1:8" x14ac:dyDescent="0.15">
      <c r="A1026" s="41" t="s">
        <v>2208</v>
      </c>
      <c r="B1026" s="41" t="s">
        <v>3207</v>
      </c>
      <c r="C1026" s="41">
        <v>37.137</v>
      </c>
      <c r="D1026" s="41">
        <v>23.521000000000001</v>
      </c>
      <c r="E1026" s="41">
        <v>50.34</v>
      </c>
      <c r="F1026" s="41" t="s">
        <v>2825</v>
      </c>
      <c r="G1026" s="41">
        <v>26.058</v>
      </c>
      <c r="H1026" s="41">
        <v>152.9</v>
      </c>
    </row>
    <row r="1027" spans="1:8" x14ac:dyDescent="0.15">
      <c r="A1027" s="41" t="s">
        <v>2210</v>
      </c>
      <c r="B1027" s="41" t="s">
        <v>3208</v>
      </c>
      <c r="C1027" s="41">
        <v>37.564999999999998</v>
      </c>
      <c r="D1027" s="41">
        <v>23.388999999999999</v>
      </c>
      <c r="E1027" s="41">
        <v>50.213999999999999</v>
      </c>
      <c r="F1027" s="41">
        <v>279.7</v>
      </c>
      <c r="G1027" s="41">
        <v>25.844999999999999</v>
      </c>
      <c r="H1027" s="41">
        <v>152.9</v>
      </c>
    </row>
    <row r="1028" spans="1:8" x14ac:dyDescent="0.15">
      <c r="A1028" s="41" t="s">
        <v>2212</v>
      </c>
      <c r="B1028" s="41" t="s">
        <v>3209</v>
      </c>
      <c r="C1028" s="41">
        <v>37.499000000000002</v>
      </c>
      <c r="D1028" s="41">
        <v>23.641999999999999</v>
      </c>
      <c r="E1028" s="41">
        <v>50.146999999999998</v>
      </c>
      <c r="F1028" s="41">
        <v>286.10000000000002</v>
      </c>
      <c r="G1028" s="41">
        <v>25.866</v>
      </c>
      <c r="H1028" s="41">
        <v>152.80000000000001</v>
      </c>
    </row>
    <row r="1029" spans="1:8" x14ac:dyDescent="0.15">
      <c r="A1029" s="41" t="s">
        <v>2214</v>
      </c>
      <c r="B1029" s="41" t="s">
        <v>3210</v>
      </c>
      <c r="C1029" s="41">
        <v>37.189</v>
      </c>
      <c r="D1029" s="41">
        <v>23.193000000000001</v>
      </c>
      <c r="E1029" s="41">
        <v>50.100999999999999</v>
      </c>
      <c r="F1029" s="41">
        <v>285.2</v>
      </c>
      <c r="G1029" s="41">
        <v>25.446000000000002</v>
      </c>
      <c r="H1029" s="41">
        <v>154.19999999999999</v>
      </c>
    </row>
    <row r="1030" spans="1:8" x14ac:dyDescent="0.15">
      <c r="A1030" s="41" t="s">
        <v>2244</v>
      </c>
      <c r="B1030" s="41" t="s">
        <v>3211</v>
      </c>
      <c r="C1030" s="41" t="s">
        <v>3212</v>
      </c>
      <c r="D1030" s="41">
        <v>23.263999999999999</v>
      </c>
      <c r="E1030" s="41">
        <v>50.414999999999999</v>
      </c>
      <c r="F1030" s="41">
        <v>280.60000000000002</v>
      </c>
      <c r="G1030" s="41">
        <v>25.684999999999999</v>
      </c>
      <c r="H1030" s="41">
        <v>153.69999999999999</v>
      </c>
    </row>
    <row r="1031" spans="1:8" x14ac:dyDescent="0.15">
      <c r="A1031" s="41" t="s">
        <v>2246</v>
      </c>
      <c r="B1031" s="41" t="s">
        <v>3213</v>
      </c>
      <c r="C1031" s="41">
        <v>37.304000000000002</v>
      </c>
      <c r="D1031" s="41">
        <v>23.478000000000002</v>
      </c>
      <c r="E1031" s="41">
        <v>50.633000000000003</v>
      </c>
      <c r="F1031" s="41">
        <v>285.2</v>
      </c>
      <c r="G1031" s="41">
        <v>25.66</v>
      </c>
      <c r="H1031" s="41">
        <v>152.9</v>
      </c>
    </row>
    <row r="1032" spans="1:8" x14ac:dyDescent="0.15">
      <c r="A1032" s="41" t="s">
        <v>2248</v>
      </c>
      <c r="B1032" s="41" t="s">
        <v>3214</v>
      </c>
      <c r="C1032" s="41">
        <v>37.584000000000003</v>
      </c>
      <c r="D1032" s="41">
        <v>23.393000000000001</v>
      </c>
      <c r="E1032" s="41">
        <v>50.466000000000001</v>
      </c>
      <c r="F1032" s="41">
        <v>284.3</v>
      </c>
      <c r="G1032" s="41">
        <v>25.622</v>
      </c>
      <c r="H1032" s="41">
        <v>152.9</v>
      </c>
    </row>
    <row r="1033" spans="1:8" x14ac:dyDescent="0.15">
      <c r="A1033" s="41" t="s">
        <v>2251</v>
      </c>
      <c r="B1033" s="41" t="s">
        <v>3215</v>
      </c>
      <c r="C1033" s="41">
        <v>37.502000000000002</v>
      </c>
      <c r="D1033" s="41">
        <v>23.545999999999999</v>
      </c>
      <c r="E1033" s="41">
        <v>50.542000000000002</v>
      </c>
      <c r="F1033" s="41">
        <v>280.60000000000002</v>
      </c>
      <c r="G1033" s="41">
        <v>25.524999999999999</v>
      </c>
      <c r="H1033" s="41">
        <v>152.80000000000001</v>
      </c>
    </row>
    <row r="1034" spans="1:8" x14ac:dyDescent="0.15">
      <c r="A1034" s="41" t="s">
        <v>2253</v>
      </c>
      <c r="B1034" s="41" t="s">
        <v>3216</v>
      </c>
      <c r="C1034" s="41">
        <v>37.506999999999998</v>
      </c>
      <c r="D1034" s="41">
        <v>23.617999999999999</v>
      </c>
      <c r="E1034" s="41">
        <v>50.893999999999998</v>
      </c>
      <c r="F1034" s="41">
        <v>278.89999999999998</v>
      </c>
      <c r="G1034" s="41">
        <v>25.95</v>
      </c>
      <c r="H1034" s="41">
        <v>151.9</v>
      </c>
    </row>
    <row r="1035" spans="1:8" x14ac:dyDescent="0.15">
      <c r="A1035" s="41" t="s">
        <v>2255</v>
      </c>
      <c r="B1035" s="41" t="s">
        <v>3217</v>
      </c>
      <c r="C1035" s="41">
        <v>37.6</v>
      </c>
      <c r="D1035" s="41">
        <v>24.068000000000001</v>
      </c>
      <c r="E1035" s="41">
        <v>50.796999999999997</v>
      </c>
      <c r="F1035" s="41">
        <v>266.2</v>
      </c>
      <c r="G1035" s="41">
        <v>25.920999999999999</v>
      </c>
      <c r="H1035" s="41">
        <v>151.4</v>
      </c>
    </row>
    <row r="1036" spans="1:8" x14ac:dyDescent="0.15">
      <c r="A1036" s="41" t="s">
        <v>2257</v>
      </c>
      <c r="B1036" s="41" t="s">
        <v>3218</v>
      </c>
      <c r="C1036" s="41">
        <v>37.895000000000003</v>
      </c>
      <c r="D1036" s="41">
        <v>24.3</v>
      </c>
      <c r="E1036" s="41">
        <v>51.207999999999998</v>
      </c>
      <c r="F1036" s="41">
        <v>284.3</v>
      </c>
      <c r="G1036" s="41">
        <v>25.745000000000001</v>
      </c>
      <c r="H1036" s="41">
        <v>150.6</v>
      </c>
    </row>
    <row r="1037" spans="1:8" x14ac:dyDescent="0.15">
      <c r="A1037" s="41" t="s">
        <v>2259</v>
      </c>
      <c r="B1037" s="41" t="s">
        <v>3219</v>
      </c>
      <c r="C1037" s="41">
        <v>38.750999999999998</v>
      </c>
      <c r="D1037" s="41">
        <v>24.271000000000001</v>
      </c>
      <c r="E1037" s="41">
        <v>52.136000000000003</v>
      </c>
      <c r="F1037" s="41">
        <v>261.39999999999998</v>
      </c>
      <c r="G1037" s="41" t="s">
        <v>2188</v>
      </c>
      <c r="H1037" s="41">
        <v>132.6</v>
      </c>
    </row>
    <row r="1038" spans="1:8" x14ac:dyDescent="0.15">
      <c r="A1038" s="41" t="s">
        <v>2297</v>
      </c>
      <c r="B1038" s="41" t="s">
        <v>3220</v>
      </c>
      <c r="C1038" s="41" t="s">
        <v>3221</v>
      </c>
      <c r="D1038" s="41">
        <v>23.721</v>
      </c>
      <c r="E1038" s="41">
        <v>50.462000000000003</v>
      </c>
      <c r="F1038" s="41">
        <v>288</v>
      </c>
      <c r="G1038" s="41">
        <v>25.823</v>
      </c>
      <c r="H1038" s="41">
        <v>100.9</v>
      </c>
    </row>
    <row r="1039" spans="1:8" x14ac:dyDescent="0.15">
      <c r="A1039" s="41" t="s">
        <v>2299</v>
      </c>
      <c r="B1039" s="41" t="s">
        <v>3222</v>
      </c>
      <c r="C1039" s="41">
        <v>38.381</v>
      </c>
      <c r="D1039" s="41">
        <v>24.190999999999999</v>
      </c>
      <c r="E1039" s="41">
        <v>50.871000000000002</v>
      </c>
      <c r="F1039" s="41">
        <v>281.5</v>
      </c>
      <c r="G1039" s="41" t="s">
        <v>3223</v>
      </c>
      <c r="H1039" s="41">
        <v>151</v>
      </c>
    </row>
    <row r="1040" spans="1:8" x14ac:dyDescent="0.15">
      <c r="A1040" s="41" t="s">
        <v>2301</v>
      </c>
      <c r="B1040" s="41" t="s">
        <v>3224</v>
      </c>
      <c r="C1040" s="41">
        <v>37.857999999999997</v>
      </c>
      <c r="D1040" s="41">
        <v>24.07</v>
      </c>
      <c r="E1040" s="41">
        <v>50.276000000000003</v>
      </c>
      <c r="F1040" s="41">
        <v>285.2</v>
      </c>
      <c r="G1040" s="41">
        <v>25.619</v>
      </c>
      <c r="H1040" s="41">
        <v>152</v>
      </c>
    </row>
    <row r="1041" spans="1:8" x14ac:dyDescent="0.15">
      <c r="A1041" s="41" t="s">
        <v>2303</v>
      </c>
      <c r="B1041" s="41" t="s">
        <v>3225</v>
      </c>
      <c r="C1041" s="41">
        <v>37.694000000000003</v>
      </c>
      <c r="D1041" s="41">
        <v>23.478999999999999</v>
      </c>
      <c r="E1041" s="41">
        <v>50.959000000000003</v>
      </c>
      <c r="F1041" s="41">
        <v>283.39999999999998</v>
      </c>
      <c r="G1041" s="41">
        <v>26.001000000000001</v>
      </c>
      <c r="H1041" s="41">
        <v>151.69999999999999</v>
      </c>
    </row>
    <row r="1042" spans="1:8" x14ac:dyDescent="0.15">
      <c r="A1042" s="41" t="s">
        <v>2305</v>
      </c>
      <c r="B1042" s="41" t="s">
        <v>3226</v>
      </c>
      <c r="C1042" s="41">
        <v>38.134999999999998</v>
      </c>
      <c r="D1042" s="41">
        <v>24.018999999999998</v>
      </c>
      <c r="E1042" s="41">
        <v>50.994</v>
      </c>
      <c r="F1042" s="41">
        <v>277.10000000000002</v>
      </c>
      <c r="G1042" s="41">
        <v>26.402000000000001</v>
      </c>
      <c r="H1042" s="41">
        <v>150.19999999999999</v>
      </c>
    </row>
    <row r="1043" spans="1:8" x14ac:dyDescent="0.15">
      <c r="A1043" s="41" t="s">
        <v>2307</v>
      </c>
      <c r="B1043" s="41" t="s">
        <v>3227</v>
      </c>
      <c r="C1043" s="41">
        <v>38.234000000000002</v>
      </c>
      <c r="D1043" s="41">
        <v>24.02</v>
      </c>
      <c r="E1043" s="41">
        <v>51.777000000000001</v>
      </c>
      <c r="F1043" s="41">
        <v>279.7</v>
      </c>
      <c r="G1043" s="41">
        <v>25.91</v>
      </c>
      <c r="H1043" s="41">
        <v>149.69999999999999</v>
      </c>
    </row>
    <row r="1044" spans="1:8" x14ac:dyDescent="0.15">
      <c r="A1044" s="41" t="s">
        <v>2309</v>
      </c>
      <c r="B1044" s="41" t="s">
        <v>3228</v>
      </c>
      <c r="C1044" s="41">
        <v>38.570999999999998</v>
      </c>
      <c r="D1044" s="41">
        <v>23.745000000000001</v>
      </c>
      <c r="E1044" s="41">
        <v>51.082000000000001</v>
      </c>
      <c r="F1044" s="41">
        <v>282.39999999999998</v>
      </c>
      <c r="G1044" s="41">
        <v>26.36</v>
      </c>
      <c r="H1044" s="41">
        <v>149.9</v>
      </c>
    </row>
    <row r="1045" spans="1:8" x14ac:dyDescent="0.15">
      <c r="A1045" s="41" t="s">
        <v>2311</v>
      </c>
      <c r="B1045" s="41" t="s">
        <v>3229</v>
      </c>
      <c r="C1045" s="41">
        <v>38.255000000000003</v>
      </c>
      <c r="D1045" s="41">
        <v>23.905999999999999</v>
      </c>
      <c r="E1045" s="41">
        <v>52.026000000000003</v>
      </c>
      <c r="F1045" s="41">
        <v>272.8</v>
      </c>
      <c r="G1045" s="41">
        <v>26.609000000000002</v>
      </c>
      <c r="H1045" s="41">
        <v>148.80000000000001</v>
      </c>
    </row>
    <row r="1046" spans="1:8" x14ac:dyDescent="0.15">
      <c r="A1046" s="41" t="s">
        <v>2313</v>
      </c>
      <c r="B1046" s="41" t="s">
        <v>3230</v>
      </c>
      <c r="C1046" s="41">
        <v>38.555999999999997</v>
      </c>
      <c r="D1046" s="41">
        <v>23.923999999999999</v>
      </c>
      <c r="E1046" s="41">
        <v>51.512999999999998</v>
      </c>
      <c r="F1046" s="41">
        <v>263.8</v>
      </c>
      <c r="G1046" s="41">
        <v>26.678000000000001</v>
      </c>
      <c r="H1046" s="41">
        <v>149</v>
      </c>
    </row>
    <row r="1047" spans="1:8" x14ac:dyDescent="0.15">
      <c r="A1047" s="41" t="s">
        <v>2315</v>
      </c>
      <c r="B1047" s="41" t="s">
        <v>3231</v>
      </c>
      <c r="C1047" s="41">
        <v>38.302</v>
      </c>
      <c r="D1047" s="41">
        <v>24.216999999999999</v>
      </c>
      <c r="E1047" s="41">
        <v>52.24</v>
      </c>
      <c r="F1047" s="41">
        <v>278.89999999999998</v>
      </c>
      <c r="G1047" s="41">
        <v>26.097000000000001</v>
      </c>
      <c r="H1047" s="41">
        <v>148.80000000000001</v>
      </c>
    </row>
    <row r="1048" spans="1:8" x14ac:dyDescent="0.15">
      <c r="A1048" s="41" t="s">
        <v>2318</v>
      </c>
      <c r="B1048" s="41" t="s">
        <v>3232</v>
      </c>
      <c r="C1048" s="41">
        <v>38.463999999999999</v>
      </c>
      <c r="D1048" s="41">
        <v>24.294</v>
      </c>
      <c r="E1048" s="41">
        <v>52.103999999999999</v>
      </c>
      <c r="F1048" s="41">
        <v>273.60000000000002</v>
      </c>
      <c r="G1048" s="41">
        <v>26.46</v>
      </c>
      <c r="H1048" s="41">
        <v>148.30000000000001</v>
      </c>
    </row>
    <row r="1049" spans="1:8" x14ac:dyDescent="0.15">
      <c r="A1049" s="41" t="s">
        <v>423</v>
      </c>
    </row>
    <row r="1050" spans="1:8" x14ac:dyDescent="0.15">
      <c r="A1050" s="41" t="s">
        <v>424</v>
      </c>
    </row>
    <row r="1051" spans="1:8" x14ac:dyDescent="0.15">
      <c r="A1051" s="41" t="s">
        <v>425</v>
      </c>
    </row>
    <row r="1052" spans="1:8" x14ac:dyDescent="0.15">
      <c r="A1052" s="41" t="s">
        <v>426</v>
      </c>
    </row>
    <row r="1053" spans="1:8" x14ac:dyDescent="0.15">
      <c r="A1053" s="41" t="s">
        <v>2166</v>
      </c>
    </row>
    <row r="1054" spans="1:8" x14ac:dyDescent="0.15">
      <c r="A1054" s="42">
        <v>42848</v>
      </c>
    </row>
    <row r="1055" spans="1:8" x14ac:dyDescent="0.15">
      <c r="A1055" s="41" t="s">
        <v>428</v>
      </c>
    </row>
    <row r="1056" spans="1:8" x14ac:dyDescent="0.15">
      <c r="A1056" s="41" t="s">
        <v>429</v>
      </c>
    </row>
    <row r="1057" spans="1:8" x14ac:dyDescent="0.15">
      <c r="A1057" s="41" t="s">
        <v>430</v>
      </c>
    </row>
    <row r="1058" spans="1:8" x14ac:dyDescent="0.15">
      <c r="A1058" s="41" t="s">
        <v>3233</v>
      </c>
    </row>
    <row r="1059" spans="1:8" x14ac:dyDescent="0.15">
      <c r="A1059" s="41" t="s">
        <v>3234</v>
      </c>
    </row>
    <row r="1060" spans="1:8" x14ac:dyDescent="0.15">
      <c r="A1060" s="41" t="s">
        <v>3235</v>
      </c>
    </row>
    <row r="1061" spans="1:8" x14ac:dyDescent="0.15">
      <c r="B1061" s="41" t="s">
        <v>2169</v>
      </c>
      <c r="C1061" s="41" t="s">
        <v>3236</v>
      </c>
    </row>
    <row r="1062" spans="1:8" x14ac:dyDescent="0.15">
      <c r="B1062" s="41" t="s">
        <v>2171</v>
      </c>
      <c r="C1062" s="41" t="s">
        <v>2172</v>
      </c>
      <c r="D1062" s="41" t="s">
        <v>2173</v>
      </c>
      <c r="E1062" s="41" t="s">
        <v>2174</v>
      </c>
      <c r="F1062" s="41" t="s">
        <v>2175</v>
      </c>
      <c r="G1062" s="41" t="s">
        <v>2176</v>
      </c>
      <c r="H1062" s="41" t="s">
        <v>2177</v>
      </c>
    </row>
    <row r="1063" spans="1:8" x14ac:dyDescent="0.15">
      <c r="A1063" s="41" t="s">
        <v>2178</v>
      </c>
      <c r="B1063" s="41" t="s">
        <v>282</v>
      </c>
      <c r="C1063" s="41">
        <v>37.061999999999998</v>
      </c>
      <c r="D1063" s="41">
        <v>23.228999999999999</v>
      </c>
      <c r="E1063" s="41">
        <v>49.826999999999998</v>
      </c>
      <c r="F1063" s="41">
        <v>288.89999999999998</v>
      </c>
      <c r="G1063" s="41">
        <v>25.134</v>
      </c>
    </row>
    <row r="1064" spans="1:8" x14ac:dyDescent="0.15">
      <c r="A1064" s="41" t="s">
        <v>2179</v>
      </c>
      <c r="B1064" s="41" t="s">
        <v>3237</v>
      </c>
      <c r="D1064" s="41">
        <v>24.509</v>
      </c>
      <c r="E1064" s="41">
        <v>54.823</v>
      </c>
      <c r="F1064" s="41">
        <v>236.8</v>
      </c>
      <c r="G1064" s="41">
        <v>26.175000000000001</v>
      </c>
      <c r="H1064" s="41">
        <v>133.19999999999999</v>
      </c>
    </row>
    <row r="1065" spans="1:8" x14ac:dyDescent="0.15">
      <c r="A1065" s="41" t="s">
        <v>2181</v>
      </c>
      <c r="B1065" s="41" t="s">
        <v>3238</v>
      </c>
      <c r="C1065" s="41">
        <v>40.896000000000001</v>
      </c>
      <c r="D1065" s="41">
        <v>26.611999999999998</v>
      </c>
      <c r="E1065" s="41" t="s">
        <v>3239</v>
      </c>
      <c r="F1065" s="41">
        <v>67.599999999999994</v>
      </c>
      <c r="G1065" s="41">
        <v>38.4</v>
      </c>
      <c r="H1065" s="41">
        <v>113.9</v>
      </c>
    </row>
    <row r="1066" spans="1:8" x14ac:dyDescent="0.15">
      <c r="A1066" s="41" t="s">
        <v>2184</v>
      </c>
      <c r="B1066" s="41" t="s">
        <v>3240</v>
      </c>
      <c r="C1066" s="41" t="s">
        <v>3241</v>
      </c>
      <c r="D1066" s="41">
        <v>35.713999999999999</v>
      </c>
      <c r="E1066" s="41" t="s">
        <v>3242</v>
      </c>
      <c r="F1066" s="41">
        <v>69.2</v>
      </c>
      <c r="G1066" s="41">
        <v>49.854999999999997</v>
      </c>
      <c r="H1066" s="41">
        <v>90.6</v>
      </c>
    </row>
    <row r="1067" spans="1:8" x14ac:dyDescent="0.15">
      <c r="A1067" s="41" t="s">
        <v>2189</v>
      </c>
      <c r="B1067" s="41" t="s">
        <v>3243</v>
      </c>
      <c r="C1067" s="41">
        <v>57.295000000000002</v>
      </c>
      <c r="D1067" s="41">
        <v>41.640999999999998</v>
      </c>
      <c r="E1067" s="41" t="s">
        <v>3244</v>
      </c>
      <c r="F1067" s="41">
        <v>88.2</v>
      </c>
      <c r="G1067" s="41">
        <v>39.302999999999997</v>
      </c>
      <c r="H1067" s="41">
        <v>92.3</v>
      </c>
    </row>
    <row r="1068" spans="1:8" x14ac:dyDescent="0.15">
      <c r="A1068" s="41" t="s">
        <v>2191</v>
      </c>
      <c r="B1068" s="41" t="s">
        <v>3245</v>
      </c>
      <c r="C1068" s="41">
        <v>53.185000000000002</v>
      </c>
      <c r="D1068" s="41">
        <v>35.302</v>
      </c>
      <c r="E1068" s="41" t="s">
        <v>3246</v>
      </c>
      <c r="F1068" s="41">
        <v>86.3</v>
      </c>
      <c r="G1068" s="41">
        <v>35.909999999999997</v>
      </c>
      <c r="H1068" s="41">
        <v>102.2</v>
      </c>
    </row>
    <row r="1069" spans="1:8" x14ac:dyDescent="0.15">
      <c r="A1069" s="41" t="s">
        <v>2193</v>
      </c>
      <c r="B1069" s="41" t="s">
        <v>3247</v>
      </c>
      <c r="C1069" s="41">
        <v>56.45</v>
      </c>
      <c r="D1069" s="41">
        <v>34.165999999999997</v>
      </c>
      <c r="E1069" s="41">
        <v>51.548000000000002</v>
      </c>
      <c r="F1069" s="41">
        <v>284.3</v>
      </c>
      <c r="G1069" s="41">
        <v>25.748999999999999</v>
      </c>
      <c r="H1069" s="41">
        <v>124.8</v>
      </c>
    </row>
    <row r="1070" spans="1:8" x14ac:dyDescent="0.15">
      <c r="A1070" s="41" t="s">
        <v>2198</v>
      </c>
      <c r="B1070" s="41" t="s">
        <v>3248</v>
      </c>
      <c r="C1070" s="41">
        <v>37.314999999999998</v>
      </c>
      <c r="D1070" s="41">
        <v>23.457999999999998</v>
      </c>
      <c r="E1070" s="41">
        <v>49.981999999999999</v>
      </c>
      <c r="F1070" s="41">
        <v>287.10000000000002</v>
      </c>
      <c r="G1070" s="41">
        <v>25.591999999999999</v>
      </c>
      <c r="H1070" s="41">
        <v>153.69999999999999</v>
      </c>
    </row>
    <row r="1071" spans="1:8" x14ac:dyDescent="0.15">
      <c r="A1071" s="41" t="s">
        <v>2200</v>
      </c>
      <c r="B1071" s="41" t="s">
        <v>3249</v>
      </c>
      <c r="C1071" s="41">
        <v>37.295000000000002</v>
      </c>
      <c r="D1071" s="41">
        <v>23.558</v>
      </c>
      <c r="E1071" s="41">
        <v>50.304000000000002</v>
      </c>
      <c r="F1071" s="41">
        <v>279.7</v>
      </c>
      <c r="G1071" s="41">
        <v>25.661999999999999</v>
      </c>
      <c r="H1071" s="41">
        <v>153.19999999999999</v>
      </c>
    </row>
    <row r="1072" spans="1:8" x14ac:dyDescent="0.15">
      <c r="A1072" s="41" t="s">
        <v>2203</v>
      </c>
      <c r="B1072" s="41" t="s">
        <v>3250</v>
      </c>
      <c r="C1072" s="41">
        <v>37.597000000000001</v>
      </c>
      <c r="D1072" s="41">
        <v>23.425999999999998</v>
      </c>
      <c r="E1072" s="41">
        <v>50.866999999999997</v>
      </c>
      <c r="F1072" s="41" t="s">
        <v>3251</v>
      </c>
      <c r="G1072" s="41">
        <v>25.581</v>
      </c>
      <c r="H1072" s="41">
        <v>152.4</v>
      </c>
    </row>
    <row r="1073" spans="1:8" x14ac:dyDescent="0.15">
      <c r="A1073" s="41" t="s">
        <v>2206</v>
      </c>
      <c r="B1073" s="41" t="s">
        <v>3252</v>
      </c>
      <c r="C1073" s="41" t="s">
        <v>3253</v>
      </c>
      <c r="D1073" s="41">
        <v>23.356999999999999</v>
      </c>
      <c r="E1073" s="41">
        <v>50.107999999999997</v>
      </c>
      <c r="F1073" s="41">
        <v>286.10000000000002</v>
      </c>
      <c r="G1073" s="41">
        <v>25.297999999999998</v>
      </c>
      <c r="H1073" s="41">
        <v>154.30000000000001</v>
      </c>
    </row>
    <row r="1074" spans="1:8" x14ac:dyDescent="0.15">
      <c r="A1074" s="41" t="s">
        <v>2208</v>
      </c>
      <c r="B1074" s="41" t="s">
        <v>3254</v>
      </c>
      <c r="C1074" s="41">
        <v>37.429000000000002</v>
      </c>
      <c r="D1074" s="41">
        <v>23.456</v>
      </c>
      <c r="E1074" s="41">
        <v>50.371000000000002</v>
      </c>
      <c r="F1074" s="41">
        <v>283.39999999999998</v>
      </c>
      <c r="G1074" s="41">
        <v>25.896999999999998</v>
      </c>
      <c r="H1074" s="41">
        <v>152.80000000000001</v>
      </c>
    </row>
    <row r="1075" spans="1:8" x14ac:dyDescent="0.15">
      <c r="A1075" s="41" t="s">
        <v>2210</v>
      </c>
      <c r="B1075" s="41" t="s">
        <v>3255</v>
      </c>
      <c r="C1075" s="41">
        <v>38.451000000000001</v>
      </c>
      <c r="D1075" s="41">
        <v>23.373999999999999</v>
      </c>
      <c r="E1075" s="41">
        <v>50.345999999999997</v>
      </c>
      <c r="F1075" s="41">
        <v>288</v>
      </c>
      <c r="G1075" s="41">
        <v>25.484000000000002</v>
      </c>
      <c r="H1075" s="41">
        <v>152.19999999999999</v>
      </c>
    </row>
    <row r="1076" spans="1:8" x14ac:dyDescent="0.15">
      <c r="A1076" s="41" t="s">
        <v>2212</v>
      </c>
      <c r="B1076" s="41" t="s">
        <v>3256</v>
      </c>
      <c r="C1076" s="41">
        <v>37.515000000000001</v>
      </c>
      <c r="D1076" s="41">
        <v>23.513000000000002</v>
      </c>
      <c r="E1076" s="41">
        <v>50.738</v>
      </c>
      <c r="F1076" s="41">
        <v>284.3</v>
      </c>
      <c r="G1076" s="41">
        <v>25.684000000000001</v>
      </c>
      <c r="H1076" s="41">
        <v>152.5</v>
      </c>
    </row>
    <row r="1077" spans="1:8" x14ac:dyDescent="0.15">
      <c r="A1077" s="41" t="s">
        <v>2214</v>
      </c>
      <c r="B1077" s="41" t="s">
        <v>3257</v>
      </c>
      <c r="C1077" s="41">
        <v>37.298000000000002</v>
      </c>
      <c r="D1077" s="41">
        <v>23.497</v>
      </c>
      <c r="E1077" s="41">
        <v>50.15</v>
      </c>
      <c r="F1077" s="41">
        <v>283.39999999999998</v>
      </c>
      <c r="G1077" s="41">
        <v>25.387</v>
      </c>
      <c r="H1077" s="41">
        <v>153.69999999999999</v>
      </c>
    </row>
    <row r="1078" spans="1:8" x14ac:dyDescent="0.15">
      <c r="A1078" s="41" t="s">
        <v>2244</v>
      </c>
      <c r="B1078" s="41" t="s">
        <v>3258</v>
      </c>
      <c r="C1078" s="41">
        <v>37.622</v>
      </c>
      <c r="D1078" s="41">
        <v>23.408000000000001</v>
      </c>
      <c r="E1078" s="41">
        <v>50.283999999999999</v>
      </c>
      <c r="F1078" s="41">
        <v>284.3</v>
      </c>
      <c r="G1078" s="41">
        <v>25.562999999999999</v>
      </c>
      <c r="H1078" s="41">
        <v>153.1</v>
      </c>
    </row>
    <row r="1079" spans="1:8" x14ac:dyDescent="0.15">
      <c r="A1079" s="41" t="s">
        <v>2246</v>
      </c>
      <c r="B1079" s="41" t="s">
        <v>3259</v>
      </c>
      <c r="C1079" s="41">
        <v>37.807000000000002</v>
      </c>
      <c r="D1079" s="41">
        <v>23.491</v>
      </c>
      <c r="E1079" s="41">
        <v>50.506</v>
      </c>
      <c r="F1079" s="41">
        <v>283.39999999999998</v>
      </c>
      <c r="G1079" s="41">
        <v>25.501000000000001</v>
      </c>
      <c r="H1079" s="41">
        <v>152.6</v>
      </c>
    </row>
    <row r="1080" spans="1:8" x14ac:dyDescent="0.15">
      <c r="A1080" s="41" t="s">
        <v>2248</v>
      </c>
      <c r="B1080" s="41" t="s">
        <v>3260</v>
      </c>
      <c r="C1080" s="41">
        <v>37.351999999999997</v>
      </c>
      <c r="D1080" s="41" t="s">
        <v>3261</v>
      </c>
      <c r="E1080" s="41" t="s">
        <v>3262</v>
      </c>
      <c r="F1080" s="41">
        <v>288</v>
      </c>
      <c r="G1080" s="41">
        <v>25.503</v>
      </c>
      <c r="H1080" s="41">
        <v>154.19999999999999</v>
      </c>
    </row>
    <row r="1081" spans="1:8" x14ac:dyDescent="0.15">
      <c r="A1081" s="41" t="s">
        <v>2251</v>
      </c>
      <c r="B1081" s="41" t="s">
        <v>3263</v>
      </c>
      <c r="C1081" s="41">
        <v>37.774000000000001</v>
      </c>
      <c r="D1081" s="41">
        <v>23.436</v>
      </c>
      <c r="E1081" s="41">
        <v>50.222999999999999</v>
      </c>
      <c r="F1081" s="41">
        <v>270.3</v>
      </c>
      <c r="G1081" s="41">
        <v>26.277000000000001</v>
      </c>
      <c r="H1081" s="41">
        <v>152.19999999999999</v>
      </c>
    </row>
    <row r="1082" spans="1:8" x14ac:dyDescent="0.15">
      <c r="A1082" s="41" t="s">
        <v>2253</v>
      </c>
      <c r="B1082" s="41" t="s">
        <v>3264</v>
      </c>
      <c r="C1082" s="41">
        <v>37.723999999999997</v>
      </c>
      <c r="D1082" s="41">
        <v>23.378</v>
      </c>
      <c r="E1082" s="41">
        <v>51.091000000000001</v>
      </c>
      <c r="F1082" s="41">
        <v>260.7</v>
      </c>
      <c r="G1082" s="41" t="s">
        <v>2188</v>
      </c>
      <c r="H1082" s="41">
        <v>133.9</v>
      </c>
    </row>
    <row r="1083" spans="1:8" x14ac:dyDescent="0.15">
      <c r="A1083" s="41" t="s">
        <v>2255</v>
      </c>
      <c r="B1083" s="41" t="s">
        <v>3265</v>
      </c>
      <c r="C1083" s="41" t="s">
        <v>3266</v>
      </c>
      <c r="D1083" s="41">
        <v>23.611999999999998</v>
      </c>
      <c r="E1083" s="41">
        <v>50.316000000000003</v>
      </c>
      <c r="F1083" s="41">
        <v>286.10000000000002</v>
      </c>
      <c r="G1083" s="41">
        <v>25.439</v>
      </c>
      <c r="H1083" s="41">
        <v>109.6</v>
      </c>
    </row>
    <row r="1084" spans="1:8" x14ac:dyDescent="0.15">
      <c r="A1084" s="41" t="s">
        <v>2257</v>
      </c>
      <c r="B1084" s="41" t="s">
        <v>3267</v>
      </c>
      <c r="C1084" s="41">
        <v>38.091000000000001</v>
      </c>
      <c r="D1084" s="41">
        <v>23.431000000000001</v>
      </c>
      <c r="E1084" s="41">
        <v>50.201999999999998</v>
      </c>
      <c r="F1084" s="41">
        <v>286.10000000000002</v>
      </c>
      <c r="G1084" s="41" t="s">
        <v>3268</v>
      </c>
      <c r="H1084" s="41">
        <v>153.1</v>
      </c>
    </row>
    <row r="1085" spans="1:8" x14ac:dyDescent="0.15">
      <c r="A1085" s="41" t="s">
        <v>2259</v>
      </c>
      <c r="B1085" s="41" t="s">
        <v>3269</v>
      </c>
      <c r="C1085" s="41">
        <v>37.372</v>
      </c>
      <c r="D1085" s="41">
        <v>23.501999999999999</v>
      </c>
      <c r="E1085" s="41">
        <v>50.27</v>
      </c>
      <c r="F1085" s="41">
        <v>285.2</v>
      </c>
      <c r="G1085" s="41">
        <v>25.69</v>
      </c>
      <c r="H1085" s="41">
        <v>153.1</v>
      </c>
    </row>
    <row r="1086" spans="1:8" x14ac:dyDescent="0.15">
      <c r="A1086" s="41" t="s">
        <v>2297</v>
      </c>
      <c r="B1086" s="41" t="s">
        <v>3270</v>
      </c>
      <c r="C1086" s="41">
        <v>37.488</v>
      </c>
      <c r="D1086" s="41">
        <v>23.393000000000001</v>
      </c>
      <c r="E1086" s="41">
        <v>50.11</v>
      </c>
      <c r="F1086" s="41">
        <v>285.2</v>
      </c>
      <c r="G1086" s="41">
        <v>25.556999999999999</v>
      </c>
      <c r="H1086" s="41">
        <v>153.5</v>
      </c>
    </row>
    <row r="1087" spans="1:8" x14ac:dyDescent="0.15">
      <c r="A1087" s="41" t="s">
        <v>2299</v>
      </c>
      <c r="B1087" s="41" t="s">
        <v>3271</v>
      </c>
      <c r="C1087" s="41">
        <v>37.51</v>
      </c>
      <c r="D1087" s="41">
        <v>23.361000000000001</v>
      </c>
      <c r="E1087" s="41">
        <v>50.51</v>
      </c>
      <c r="F1087" s="41">
        <v>286.10000000000002</v>
      </c>
      <c r="G1087" s="41">
        <v>25.417000000000002</v>
      </c>
      <c r="H1087" s="41">
        <v>153.19999999999999</v>
      </c>
    </row>
    <row r="1088" spans="1:8" x14ac:dyDescent="0.15">
      <c r="A1088" s="41" t="s">
        <v>2301</v>
      </c>
      <c r="B1088" s="41" t="s">
        <v>3272</v>
      </c>
      <c r="C1088" s="41">
        <v>37.529000000000003</v>
      </c>
      <c r="D1088" s="41">
        <v>23.577999999999999</v>
      </c>
      <c r="E1088" s="41">
        <v>50.146999999999998</v>
      </c>
      <c r="F1088" s="41" t="s">
        <v>3251</v>
      </c>
      <c r="G1088" s="41">
        <v>25.245000000000001</v>
      </c>
      <c r="H1088" s="41">
        <v>153.5</v>
      </c>
    </row>
    <row r="1089" spans="1:8" x14ac:dyDescent="0.15">
      <c r="A1089" s="41" t="s">
        <v>2303</v>
      </c>
      <c r="B1089" s="41" t="s">
        <v>3273</v>
      </c>
      <c r="C1089" s="41">
        <v>37.472999999999999</v>
      </c>
      <c r="D1089" s="41">
        <v>23.463000000000001</v>
      </c>
      <c r="E1089" s="41">
        <v>50.371000000000002</v>
      </c>
      <c r="F1089" s="41">
        <v>279.7</v>
      </c>
      <c r="G1089" s="41">
        <v>26.041</v>
      </c>
      <c r="H1089" s="41">
        <v>152.6</v>
      </c>
    </row>
    <row r="1090" spans="1:8" x14ac:dyDescent="0.15">
      <c r="A1090" s="41" t="s">
        <v>2305</v>
      </c>
      <c r="B1090" s="41" t="s">
        <v>3274</v>
      </c>
      <c r="C1090" s="41">
        <v>37.383000000000003</v>
      </c>
      <c r="D1090" s="41">
        <v>23.648</v>
      </c>
      <c r="E1090" s="41">
        <v>50.396000000000001</v>
      </c>
      <c r="F1090" s="41">
        <v>284.3</v>
      </c>
      <c r="G1090" s="41">
        <v>26.050999999999998</v>
      </c>
      <c r="H1090" s="41">
        <v>152.4</v>
      </c>
    </row>
    <row r="1091" spans="1:8" x14ac:dyDescent="0.15">
      <c r="A1091" s="41" t="s">
        <v>2307</v>
      </c>
      <c r="B1091" s="41" t="s">
        <v>3275</v>
      </c>
      <c r="C1091" s="41">
        <v>37.686</v>
      </c>
      <c r="D1091" s="41">
        <v>23.404</v>
      </c>
      <c r="E1091" s="41">
        <v>50.637999999999998</v>
      </c>
      <c r="F1091" s="41">
        <v>277.10000000000002</v>
      </c>
      <c r="G1091" s="41">
        <v>26.207000000000001</v>
      </c>
      <c r="H1091" s="41">
        <v>151.9</v>
      </c>
    </row>
    <row r="1092" spans="1:8" x14ac:dyDescent="0.15">
      <c r="A1092" s="41" t="s">
        <v>2309</v>
      </c>
      <c r="B1092" s="41" t="s">
        <v>3276</v>
      </c>
      <c r="C1092" s="41">
        <v>37.752000000000002</v>
      </c>
      <c r="D1092" s="41">
        <v>23.53</v>
      </c>
      <c r="E1092" s="41">
        <v>51.206000000000003</v>
      </c>
      <c r="F1092" s="41">
        <v>283.39999999999998</v>
      </c>
      <c r="G1092" s="41">
        <v>25.646999999999998</v>
      </c>
      <c r="H1092" s="41">
        <v>151.69999999999999</v>
      </c>
    </row>
    <row r="1093" spans="1:8" x14ac:dyDescent="0.15">
      <c r="A1093" s="41" t="s">
        <v>2311</v>
      </c>
      <c r="B1093" s="41" t="s">
        <v>3277</v>
      </c>
      <c r="C1093" s="41">
        <v>37.710999999999999</v>
      </c>
      <c r="D1093" s="41">
        <v>23.542999999999999</v>
      </c>
      <c r="E1093" s="41">
        <v>51.052</v>
      </c>
      <c r="F1093" s="41" t="s">
        <v>3251</v>
      </c>
      <c r="G1093" s="41">
        <v>25.212</v>
      </c>
      <c r="H1093" s="41">
        <v>152.4</v>
      </c>
    </row>
    <row r="1094" spans="1:8" x14ac:dyDescent="0.15">
      <c r="A1094" s="41" t="s">
        <v>2313</v>
      </c>
      <c r="B1094" s="41" t="s">
        <v>3278</v>
      </c>
      <c r="C1094" s="41">
        <v>37.381999999999998</v>
      </c>
      <c r="D1094" s="41">
        <v>23.332000000000001</v>
      </c>
      <c r="E1094" s="41">
        <v>49.982999999999997</v>
      </c>
      <c r="F1094" s="41">
        <v>287.10000000000002</v>
      </c>
      <c r="G1094" s="41">
        <v>25.414999999999999</v>
      </c>
      <c r="H1094" s="41">
        <v>154</v>
      </c>
    </row>
    <row r="1095" spans="1:8" x14ac:dyDescent="0.15">
      <c r="A1095" s="41" t="s">
        <v>2315</v>
      </c>
      <c r="B1095" s="41" t="s">
        <v>3279</v>
      </c>
      <c r="C1095" s="41">
        <v>37.456000000000003</v>
      </c>
      <c r="D1095" s="41">
        <v>23.550999999999998</v>
      </c>
      <c r="E1095" s="41">
        <v>50.875999999999998</v>
      </c>
      <c r="F1095" s="41">
        <v>274.5</v>
      </c>
      <c r="G1095" s="41">
        <v>25.338999999999999</v>
      </c>
      <c r="H1095" s="41">
        <v>152.69999999999999</v>
      </c>
    </row>
    <row r="1096" spans="1:8" x14ac:dyDescent="0.15">
      <c r="A1096" s="41" t="s">
        <v>2318</v>
      </c>
      <c r="B1096" s="41" t="s">
        <v>3280</v>
      </c>
      <c r="C1096" s="41">
        <v>37.909999999999997</v>
      </c>
      <c r="D1096" s="41">
        <v>23.617000000000001</v>
      </c>
      <c r="E1096" s="41">
        <v>50.942</v>
      </c>
      <c r="F1096" s="41">
        <v>282.39999999999998</v>
      </c>
      <c r="G1096" s="41">
        <v>25.89</v>
      </c>
      <c r="H1096" s="41">
        <v>151.5</v>
      </c>
    </row>
    <row r="1097" spans="1:8" x14ac:dyDescent="0.15">
      <c r="A1097" s="41" t="s">
        <v>423</v>
      </c>
    </row>
    <row r="1098" spans="1:8" x14ac:dyDescent="0.15">
      <c r="A1098" s="41" t="s">
        <v>424</v>
      </c>
    </row>
    <row r="1099" spans="1:8" x14ac:dyDescent="0.15">
      <c r="A1099" s="41" t="s">
        <v>425</v>
      </c>
    </row>
    <row r="1100" spans="1:8" x14ac:dyDescent="0.15">
      <c r="A1100" s="41" t="s">
        <v>426</v>
      </c>
    </row>
    <row r="1101" spans="1:8" x14ac:dyDescent="0.15">
      <c r="A1101" s="41" t="s">
        <v>2166</v>
      </c>
    </row>
    <row r="1102" spans="1:8" x14ac:dyDescent="0.15">
      <c r="A1102" s="42">
        <v>42848</v>
      </c>
    </row>
    <row r="1103" spans="1:8" x14ac:dyDescent="0.15">
      <c r="A1103" s="41" t="s">
        <v>428</v>
      </c>
    </row>
    <row r="1104" spans="1:8" x14ac:dyDescent="0.15">
      <c r="A1104" s="41" t="s">
        <v>429</v>
      </c>
    </row>
    <row r="1105" spans="1:8" x14ac:dyDescent="0.15">
      <c r="A1105" s="41" t="s">
        <v>430</v>
      </c>
    </row>
    <row r="1106" spans="1:8" x14ac:dyDescent="0.15">
      <c r="A1106" s="41" t="s">
        <v>3281</v>
      </c>
    </row>
    <row r="1107" spans="1:8" x14ac:dyDescent="0.15">
      <c r="A1107" s="41" t="s">
        <v>3282</v>
      </c>
    </row>
    <row r="1108" spans="1:8" x14ac:dyDescent="0.15">
      <c r="A1108" s="41" t="s">
        <v>3283</v>
      </c>
    </row>
    <row r="1109" spans="1:8" x14ac:dyDescent="0.15">
      <c r="B1109" s="41" t="s">
        <v>2169</v>
      </c>
      <c r="C1109" s="41" t="s">
        <v>3284</v>
      </c>
    </row>
    <row r="1110" spans="1:8" x14ac:dyDescent="0.15">
      <c r="B1110" s="41" t="s">
        <v>2171</v>
      </c>
      <c r="C1110" s="41" t="s">
        <v>2172</v>
      </c>
      <c r="D1110" s="41" t="s">
        <v>2173</v>
      </c>
      <c r="E1110" s="41" t="s">
        <v>2174</v>
      </c>
      <c r="F1110" s="41" t="s">
        <v>2175</v>
      </c>
      <c r="G1110" s="41" t="s">
        <v>2176</v>
      </c>
      <c r="H1110" s="41" t="s">
        <v>2177</v>
      </c>
    </row>
    <row r="1111" spans="1:8" x14ac:dyDescent="0.15">
      <c r="A1111" s="41" t="s">
        <v>2178</v>
      </c>
      <c r="B1111" s="41" t="s">
        <v>294</v>
      </c>
      <c r="C1111" s="41">
        <v>37.341999999999999</v>
      </c>
      <c r="D1111" s="41">
        <v>23.469000000000001</v>
      </c>
      <c r="E1111" s="41">
        <v>50.134999999999998</v>
      </c>
      <c r="F1111" s="41">
        <v>289.89999999999998</v>
      </c>
      <c r="G1111" s="41">
        <v>25.032</v>
      </c>
    </row>
    <row r="1112" spans="1:8" x14ac:dyDescent="0.15">
      <c r="A1112" s="41" t="s">
        <v>2179</v>
      </c>
      <c r="B1112" s="41" t="s">
        <v>3285</v>
      </c>
      <c r="D1112" s="41">
        <v>24.783000000000001</v>
      </c>
      <c r="E1112" s="41">
        <v>55.237000000000002</v>
      </c>
      <c r="F1112" s="41">
        <v>211.7</v>
      </c>
      <c r="G1112" s="41">
        <v>27.542000000000002</v>
      </c>
      <c r="H1112" s="41">
        <v>131.19999999999999</v>
      </c>
    </row>
    <row r="1113" spans="1:8" x14ac:dyDescent="0.15">
      <c r="A1113" s="41" t="s">
        <v>2181</v>
      </c>
      <c r="B1113" s="41" t="s">
        <v>3286</v>
      </c>
      <c r="C1113" s="41">
        <v>40.600999999999999</v>
      </c>
      <c r="D1113" s="41">
        <v>26.994</v>
      </c>
      <c r="E1113" s="41" t="s">
        <v>3287</v>
      </c>
      <c r="F1113" s="41">
        <v>64</v>
      </c>
      <c r="G1113" s="41">
        <v>39.156999999999996</v>
      </c>
      <c r="H1113" s="41">
        <v>113.6</v>
      </c>
    </row>
    <row r="1114" spans="1:8" x14ac:dyDescent="0.15">
      <c r="A1114" s="41" t="s">
        <v>2184</v>
      </c>
      <c r="B1114" s="41" t="s">
        <v>3288</v>
      </c>
      <c r="C1114" s="41" t="s">
        <v>3289</v>
      </c>
      <c r="D1114" s="41">
        <v>34.32</v>
      </c>
      <c r="E1114" s="41" t="s">
        <v>3290</v>
      </c>
      <c r="F1114" s="41">
        <v>75.2</v>
      </c>
      <c r="G1114" s="41">
        <v>50.584000000000003</v>
      </c>
      <c r="H1114" s="41">
        <v>90.3</v>
      </c>
    </row>
    <row r="1115" spans="1:8" x14ac:dyDescent="0.15">
      <c r="A1115" s="41" t="s">
        <v>2189</v>
      </c>
      <c r="B1115" s="41" t="s">
        <v>3291</v>
      </c>
      <c r="C1115" s="41">
        <v>57.265999999999998</v>
      </c>
      <c r="D1115" s="41">
        <v>42.033999999999999</v>
      </c>
      <c r="E1115" s="41" t="s">
        <v>3292</v>
      </c>
      <c r="F1115" s="41">
        <v>73.3</v>
      </c>
      <c r="G1115" s="41">
        <v>40.073999999999998</v>
      </c>
      <c r="H1115" s="41">
        <v>92.2</v>
      </c>
    </row>
    <row r="1116" spans="1:8" x14ac:dyDescent="0.15">
      <c r="A1116" s="41" t="s">
        <v>2191</v>
      </c>
      <c r="B1116" s="41" t="s">
        <v>3293</v>
      </c>
      <c r="C1116" s="41">
        <v>54.323999999999998</v>
      </c>
      <c r="D1116" s="41">
        <v>33.731999999999999</v>
      </c>
      <c r="E1116" s="41" t="s">
        <v>3294</v>
      </c>
      <c r="F1116" s="41">
        <v>87.9</v>
      </c>
      <c r="G1116" s="41">
        <v>37.363</v>
      </c>
      <c r="H1116" s="41">
        <v>102.3</v>
      </c>
    </row>
    <row r="1117" spans="1:8" x14ac:dyDescent="0.15">
      <c r="A1117" s="41" t="s">
        <v>2193</v>
      </c>
      <c r="B1117" s="41" t="s">
        <v>3295</v>
      </c>
      <c r="C1117" s="41">
        <v>56.56</v>
      </c>
      <c r="D1117" s="41">
        <v>32.173999999999999</v>
      </c>
      <c r="E1117" s="41">
        <v>53.033000000000001</v>
      </c>
      <c r="F1117" s="41">
        <v>276.2</v>
      </c>
      <c r="G1117" s="41">
        <v>26.497</v>
      </c>
      <c r="H1117" s="41">
        <v>124.5</v>
      </c>
    </row>
    <row r="1118" spans="1:8" x14ac:dyDescent="0.15">
      <c r="A1118" s="41" t="s">
        <v>2198</v>
      </c>
      <c r="B1118" s="41" t="s">
        <v>3296</v>
      </c>
      <c r="C1118" s="41">
        <v>38.509</v>
      </c>
      <c r="D1118" s="41">
        <v>24.126999999999999</v>
      </c>
      <c r="E1118" s="41">
        <v>51.378</v>
      </c>
      <c r="F1118" s="41">
        <v>278</v>
      </c>
      <c r="G1118" s="41">
        <v>25.951000000000001</v>
      </c>
      <c r="H1118" s="41">
        <v>149.69999999999999</v>
      </c>
    </row>
    <row r="1119" spans="1:8" x14ac:dyDescent="0.15">
      <c r="A1119" s="41" t="s">
        <v>2200</v>
      </c>
      <c r="B1119" s="41" t="s">
        <v>3297</v>
      </c>
      <c r="C1119" s="41">
        <v>37.56</v>
      </c>
      <c r="D1119" s="41">
        <v>23.504999999999999</v>
      </c>
      <c r="E1119" s="41">
        <v>50.438000000000002</v>
      </c>
      <c r="F1119" s="41">
        <v>284.3</v>
      </c>
      <c r="G1119" s="41">
        <v>26.04</v>
      </c>
      <c r="H1119" s="41">
        <v>152.4</v>
      </c>
    </row>
    <row r="1120" spans="1:8" x14ac:dyDescent="0.15">
      <c r="A1120" s="41" t="s">
        <v>2203</v>
      </c>
      <c r="B1120" s="41" t="s">
        <v>3298</v>
      </c>
      <c r="C1120" s="41">
        <v>37.624000000000002</v>
      </c>
      <c r="D1120" s="41">
        <v>23.617000000000001</v>
      </c>
      <c r="E1120" s="41">
        <v>50.258000000000003</v>
      </c>
      <c r="F1120" s="41" t="s">
        <v>2399</v>
      </c>
      <c r="G1120" s="41">
        <v>25.137</v>
      </c>
      <c r="H1120" s="41">
        <v>153.4</v>
      </c>
    </row>
    <row r="1121" spans="1:8" x14ac:dyDescent="0.15">
      <c r="A1121" s="41" t="s">
        <v>2206</v>
      </c>
      <c r="B1121" s="41" t="s">
        <v>3299</v>
      </c>
      <c r="C1121" s="41">
        <v>37.43</v>
      </c>
      <c r="D1121" s="41">
        <v>23.582000000000001</v>
      </c>
      <c r="E1121" s="41">
        <v>50.505000000000003</v>
      </c>
      <c r="F1121" s="41">
        <v>288.89999999999998</v>
      </c>
      <c r="G1121" s="41" t="s">
        <v>3300</v>
      </c>
      <c r="H1121" s="41">
        <v>153.5</v>
      </c>
    </row>
    <row r="1122" spans="1:8" x14ac:dyDescent="0.15">
      <c r="A1122" s="41" t="s">
        <v>2208</v>
      </c>
      <c r="B1122" s="41" t="s">
        <v>3301</v>
      </c>
      <c r="C1122" s="41" t="s">
        <v>3302</v>
      </c>
      <c r="D1122" s="41" t="s">
        <v>3303</v>
      </c>
      <c r="E1122" s="41">
        <v>50.143000000000001</v>
      </c>
      <c r="F1122" s="41">
        <v>288.89999999999998</v>
      </c>
      <c r="G1122" s="41">
        <v>25.474</v>
      </c>
      <c r="H1122" s="41">
        <v>153.6</v>
      </c>
    </row>
    <row r="1123" spans="1:8" x14ac:dyDescent="0.15">
      <c r="A1123" s="41" t="s">
        <v>2210</v>
      </c>
      <c r="B1123" s="41" t="s">
        <v>3304</v>
      </c>
      <c r="C1123" s="41">
        <v>37.555</v>
      </c>
      <c r="D1123" s="41">
        <v>23.547000000000001</v>
      </c>
      <c r="E1123" s="41" t="s">
        <v>3305</v>
      </c>
      <c r="F1123" s="41">
        <v>288.89999999999998</v>
      </c>
      <c r="G1123" s="41">
        <v>25.402999999999999</v>
      </c>
      <c r="H1123" s="41">
        <v>153.4</v>
      </c>
    </row>
    <row r="1124" spans="1:8" x14ac:dyDescent="0.15">
      <c r="A1124" s="41" t="s">
        <v>2212</v>
      </c>
      <c r="B1124" s="41" t="s">
        <v>3306</v>
      </c>
      <c r="C1124" s="41">
        <v>37.887999999999998</v>
      </c>
      <c r="D1124" s="41">
        <v>23.625</v>
      </c>
      <c r="E1124" s="41">
        <v>50.707000000000001</v>
      </c>
      <c r="F1124" s="41">
        <v>288</v>
      </c>
      <c r="G1124" s="41">
        <v>25.419</v>
      </c>
      <c r="H1124" s="41">
        <v>152.30000000000001</v>
      </c>
    </row>
    <row r="1125" spans="1:8" x14ac:dyDescent="0.15">
      <c r="A1125" s="41" t="s">
        <v>2214</v>
      </c>
      <c r="B1125" s="41" t="s">
        <v>3307</v>
      </c>
      <c r="C1125" s="41">
        <v>37.720999999999997</v>
      </c>
      <c r="D1125" s="41">
        <v>23.555</v>
      </c>
      <c r="E1125" s="41">
        <v>50.408000000000001</v>
      </c>
      <c r="F1125" s="41">
        <v>283.39999999999998</v>
      </c>
      <c r="G1125" s="41">
        <v>25.367000000000001</v>
      </c>
      <c r="H1125" s="41">
        <v>152.9</v>
      </c>
    </row>
    <row r="1126" spans="1:8" x14ac:dyDescent="0.15">
      <c r="A1126" s="41" t="s">
        <v>2244</v>
      </c>
      <c r="B1126" s="41" t="s">
        <v>3308</v>
      </c>
      <c r="C1126" s="41">
        <v>37.713000000000001</v>
      </c>
      <c r="D1126" s="41">
        <v>23.709</v>
      </c>
      <c r="E1126" s="41">
        <v>50.795000000000002</v>
      </c>
      <c r="F1126" s="41">
        <v>280.60000000000002</v>
      </c>
      <c r="G1126" s="41">
        <v>25.526</v>
      </c>
      <c r="H1126" s="41">
        <v>152.1</v>
      </c>
    </row>
    <row r="1127" spans="1:8" x14ac:dyDescent="0.15">
      <c r="A1127" s="41" t="s">
        <v>2246</v>
      </c>
      <c r="B1127" s="41" t="s">
        <v>3309</v>
      </c>
      <c r="C1127" s="41">
        <v>37.793999999999997</v>
      </c>
      <c r="D1127" s="41">
        <v>23.873000000000001</v>
      </c>
      <c r="E1127" s="41">
        <v>50.341000000000001</v>
      </c>
      <c r="F1127" s="41">
        <v>284.3</v>
      </c>
      <c r="G1127" s="41">
        <v>25.273</v>
      </c>
      <c r="H1127" s="41">
        <v>152.6</v>
      </c>
    </row>
    <row r="1128" spans="1:8" x14ac:dyDescent="0.15">
      <c r="A1128" s="41" t="s">
        <v>2248</v>
      </c>
      <c r="B1128" s="41" t="s">
        <v>3310</v>
      </c>
      <c r="C1128" s="41">
        <v>37.747999999999998</v>
      </c>
      <c r="D1128" s="41">
        <v>23.596</v>
      </c>
      <c r="E1128" s="41">
        <v>50.774999999999999</v>
      </c>
      <c r="F1128" s="41">
        <v>281.5</v>
      </c>
      <c r="G1128" s="41">
        <v>25.457999999999998</v>
      </c>
      <c r="H1128" s="41">
        <v>152.30000000000001</v>
      </c>
    </row>
    <row r="1129" spans="1:8" x14ac:dyDescent="0.15">
      <c r="A1129" s="41" t="s">
        <v>2251</v>
      </c>
      <c r="B1129" s="41" t="s">
        <v>3311</v>
      </c>
      <c r="C1129" s="41">
        <v>37.628999999999998</v>
      </c>
      <c r="D1129" s="41">
        <v>23.684000000000001</v>
      </c>
      <c r="E1129" s="41">
        <v>50.597000000000001</v>
      </c>
      <c r="F1129" s="41">
        <v>283.39999999999998</v>
      </c>
      <c r="G1129" s="41">
        <v>25.497</v>
      </c>
      <c r="H1129" s="41">
        <v>152.5</v>
      </c>
    </row>
    <row r="1130" spans="1:8" x14ac:dyDescent="0.15">
      <c r="A1130" s="41" t="s">
        <v>2253</v>
      </c>
      <c r="B1130" s="41" t="s">
        <v>3312</v>
      </c>
      <c r="C1130" s="41">
        <v>37.74</v>
      </c>
      <c r="D1130" s="41">
        <v>23.577000000000002</v>
      </c>
      <c r="E1130" s="41">
        <v>51.225999999999999</v>
      </c>
      <c r="F1130" s="41">
        <v>282.39999999999998</v>
      </c>
      <c r="G1130" s="41" t="s">
        <v>2188</v>
      </c>
      <c r="H1130" s="41">
        <v>137.19999999999999</v>
      </c>
    </row>
    <row r="1131" spans="1:8" x14ac:dyDescent="0.15">
      <c r="A1131" s="41" t="s">
        <v>2255</v>
      </c>
      <c r="B1131" s="41" t="s">
        <v>3313</v>
      </c>
      <c r="C1131" s="41" t="s">
        <v>3314</v>
      </c>
      <c r="D1131" s="41">
        <v>23.702999999999999</v>
      </c>
      <c r="E1131" s="41">
        <v>50.526000000000003</v>
      </c>
      <c r="F1131" s="41">
        <v>283.39999999999998</v>
      </c>
      <c r="G1131" s="41">
        <v>25.138999999999999</v>
      </c>
      <c r="H1131" s="41">
        <v>108.2</v>
      </c>
    </row>
    <row r="1132" spans="1:8" x14ac:dyDescent="0.15">
      <c r="A1132" s="41" t="s">
        <v>2257</v>
      </c>
      <c r="B1132" s="41" t="s">
        <v>3315</v>
      </c>
      <c r="C1132" s="41">
        <v>37.558999999999997</v>
      </c>
      <c r="D1132" s="41">
        <v>23.643000000000001</v>
      </c>
      <c r="E1132" s="41">
        <v>50.427999999999997</v>
      </c>
      <c r="F1132" s="41">
        <v>283.39999999999998</v>
      </c>
      <c r="G1132" s="41">
        <v>25.547000000000001</v>
      </c>
      <c r="H1132" s="41">
        <v>152.80000000000001</v>
      </c>
    </row>
    <row r="1133" spans="1:8" x14ac:dyDescent="0.15">
      <c r="A1133" s="41" t="s">
        <v>2259</v>
      </c>
      <c r="B1133" s="41" t="s">
        <v>3316</v>
      </c>
      <c r="C1133" s="41">
        <v>37.920999999999999</v>
      </c>
      <c r="D1133" s="41">
        <v>23.931999999999999</v>
      </c>
      <c r="E1133" s="41">
        <v>50.686999999999998</v>
      </c>
      <c r="F1133" s="41">
        <v>284.3</v>
      </c>
      <c r="G1133" s="41">
        <v>25.747</v>
      </c>
      <c r="H1133" s="41">
        <v>151.5</v>
      </c>
    </row>
    <row r="1134" spans="1:8" x14ac:dyDescent="0.15">
      <c r="A1134" s="41" t="s">
        <v>2297</v>
      </c>
      <c r="B1134" s="41" t="s">
        <v>3317</v>
      </c>
      <c r="C1134" s="41">
        <v>37.747</v>
      </c>
      <c r="D1134" s="41">
        <v>23.632000000000001</v>
      </c>
      <c r="E1134" s="41">
        <v>50.564</v>
      </c>
      <c r="F1134" s="41">
        <v>285.2</v>
      </c>
      <c r="G1134" s="41">
        <v>25.614000000000001</v>
      </c>
      <c r="H1134" s="41">
        <v>152.30000000000001</v>
      </c>
    </row>
    <row r="1135" spans="1:8" x14ac:dyDescent="0.15">
      <c r="A1135" s="41" t="s">
        <v>2299</v>
      </c>
      <c r="B1135" s="41" t="s">
        <v>3318</v>
      </c>
      <c r="C1135" s="41">
        <v>37.46</v>
      </c>
      <c r="D1135" s="41">
        <v>23.849</v>
      </c>
      <c r="E1135" s="41">
        <v>50.975999999999999</v>
      </c>
      <c r="F1135" s="41">
        <v>283.39999999999998</v>
      </c>
      <c r="G1135" s="41">
        <v>25.422999999999998</v>
      </c>
      <c r="H1135" s="41">
        <v>152.19999999999999</v>
      </c>
    </row>
    <row r="1136" spans="1:8" x14ac:dyDescent="0.15">
      <c r="A1136" s="41" t="s">
        <v>2301</v>
      </c>
      <c r="B1136" s="41" t="s">
        <v>3319</v>
      </c>
      <c r="C1136" s="41">
        <v>37.508000000000003</v>
      </c>
      <c r="D1136" s="41">
        <v>24.192</v>
      </c>
      <c r="E1136" s="41">
        <v>50.593000000000004</v>
      </c>
      <c r="F1136" s="41">
        <v>280.60000000000002</v>
      </c>
      <c r="G1136" s="41">
        <v>25.597000000000001</v>
      </c>
      <c r="H1136" s="41">
        <v>152</v>
      </c>
    </row>
    <row r="1137" spans="1:8" x14ac:dyDescent="0.15">
      <c r="A1137" s="41" t="s">
        <v>2303</v>
      </c>
      <c r="B1137" s="41" t="s">
        <v>3320</v>
      </c>
      <c r="C1137" s="41">
        <v>38.195999999999998</v>
      </c>
      <c r="D1137" s="41">
        <v>23.643999999999998</v>
      </c>
      <c r="E1137" s="41">
        <v>50.640999999999998</v>
      </c>
      <c r="F1137" s="41">
        <v>286.10000000000002</v>
      </c>
      <c r="G1137" s="41">
        <v>25.31</v>
      </c>
      <c r="H1137" s="41">
        <v>152.1</v>
      </c>
    </row>
    <row r="1138" spans="1:8" x14ac:dyDescent="0.15">
      <c r="A1138" s="41" t="s">
        <v>2305</v>
      </c>
      <c r="B1138" s="41" t="s">
        <v>3321</v>
      </c>
      <c r="C1138" s="41">
        <v>37.552</v>
      </c>
      <c r="D1138" s="41">
        <v>24.178999999999998</v>
      </c>
      <c r="E1138" s="41">
        <v>50.51</v>
      </c>
      <c r="F1138" s="41">
        <v>285.2</v>
      </c>
      <c r="G1138" s="41">
        <v>25.36</v>
      </c>
      <c r="H1138" s="41">
        <v>152.30000000000001</v>
      </c>
    </row>
    <row r="1139" spans="1:8" x14ac:dyDescent="0.15">
      <c r="A1139" s="41" t="s">
        <v>2307</v>
      </c>
      <c r="B1139" s="41" t="s">
        <v>3322</v>
      </c>
      <c r="C1139" s="41">
        <v>37.469000000000001</v>
      </c>
      <c r="D1139" s="41">
        <v>23.574999999999999</v>
      </c>
      <c r="E1139" s="41">
        <v>50.363999999999997</v>
      </c>
      <c r="F1139" s="41">
        <v>286.10000000000002</v>
      </c>
      <c r="G1139" s="41">
        <v>25.51</v>
      </c>
      <c r="H1139" s="41">
        <v>153.1</v>
      </c>
    </row>
    <row r="1140" spans="1:8" x14ac:dyDescent="0.15">
      <c r="A1140" s="41" t="s">
        <v>2309</v>
      </c>
      <c r="B1140" s="41" t="s">
        <v>3323</v>
      </c>
      <c r="C1140" s="41">
        <v>37.566000000000003</v>
      </c>
      <c r="D1140" s="41">
        <v>23.58</v>
      </c>
      <c r="E1140" s="41">
        <v>50.686999999999998</v>
      </c>
      <c r="F1140" s="41">
        <v>284.3</v>
      </c>
      <c r="G1140" s="41">
        <v>25.521999999999998</v>
      </c>
      <c r="H1140" s="41">
        <v>152.6</v>
      </c>
    </row>
    <row r="1141" spans="1:8" x14ac:dyDescent="0.15">
      <c r="A1141" s="41" t="s">
        <v>2311</v>
      </c>
      <c r="B1141" s="41" t="s">
        <v>3324</v>
      </c>
      <c r="C1141" s="41">
        <v>37.713999999999999</v>
      </c>
      <c r="D1141" s="41">
        <v>23.629000000000001</v>
      </c>
      <c r="E1141" s="41">
        <v>51.189</v>
      </c>
      <c r="F1141" s="41">
        <v>285.2</v>
      </c>
      <c r="G1141" s="41">
        <v>25.856000000000002</v>
      </c>
      <c r="H1141" s="41">
        <v>151.4</v>
      </c>
    </row>
    <row r="1142" spans="1:8" x14ac:dyDescent="0.15">
      <c r="A1142" s="41" t="s">
        <v>2313</v>
      </c>
      <c r="B1142" s="41" t="s">
        <v>3325</v>
      </c>
      <c r="C1142" s="41">
        <v>38.164000000000001</v>
      </c>
      <c r="D1142" s="41">
        <v>24.143000000000001</v>
      </c>
      <c r="E1142" s="41">
        <v>50.500999999999998</v>
      </c>
      <c r="F1142" s="41">
        <v>288.89999999999998</v>
      </c>
      <c r="G1142" s="41">
        <v>25.701000000000001</v>
      </c>
      <c r="H1142" s="41">
        <v>151.30000000000001</v>
      </c>
    </row>
    <row r="1143" spans="1:8" x14ac:dyDescent="0.15">
      <c r="A1143" s="41" t="s">
        <v>2315</v>
      </c>
      <c r="B1143" s="41" t="s">
        <v>3326</v>
      </c>
      <c r="C1143" s="41">
        <v>38.112000000000002</v>
      </c>
      <c r="D1143" s="41">
        <v>23.93</v>
      </c>
      <c r="E1143" s="41">
        <v>50.603000000000002</v>
      </c>
      <c r="F1143" s="41">
        <v>288.89999999999998</v>
      </c>
      <c r="G1143" s="41">
        <v>25.588999999999999</v>
      </c>
      <c r="H1143" s="41">
        <v>151.6</v>
      </c>
    </row>
    <row r="1144" spans="1:8" x14ac:dyDescent="0.15">
      <c r="A1144" s="41" t="s">
        <v>2318</v>
      </c>
      <c r="B1144" s="41" t="s">
        <v>3327</v>
      </c>
      <c r="C1144" s="41">
        <v>37.363999999999997</v>
      </c>
      <c r="D1144" s="41">
        <v>23.925999999999998</v>
      </c>
      <c r="E1144" s="41">
        <v>51.616999999999997</v>
      </c>
      <c r="F1144" s="41">
        <v>287.10000000000002</v>
      </c>
      <c r="G1144" s="41">
        <v>25.295000000000002</v>
      </c>
      <c r="H1144" s="41">
        <v>151.6</v>
      </c>
    </row>
    <row r="1145" spans="1:8" x14ac:dyDescent="0.15">
      <c r="A1145" s="41" t="s">
        <v>423</v>
      </c>
    </row>
    <row r="1146" spans="1:8" x14ac:dyDescent="0.15">
      <c r="A1146" s="41" t="s">
        <v>424</v>
      </c>
    </row>
    <row r="1147" spans="1:8" x14ac:dyDescent="0.15">
      <c r="A1147" s="41" t="s">
        <v>425</v>
      </c>
    </row>
    <row r="1148" spans="1:8" x14ac:dyDescent="0.15">
      <c r="A1148" s="41" t="s">
        <v>426</v>
      </c>
    </row>
    <row r="1149" spans="1:8" x14ac:dyDescent="0.15">
      <c r="A1149" s="41" t="s">
        <v>2166</v>
      </c>
    </row>
    <row r="1150" spans="1:8" x14ac:dyDescent="0.15">
      <c r="A1150" s="42">
        <v>42848</v>
      </c>
    </row>
    <row r="1151" spans="1:8" x14ac:dyDescent="0.15">
      <c r="A1151" s="41" t="s">
        <v>428</v>
      </c>
    </row>
    <row r="1152" spans="1:8" x14ac:dyDescent="0.15">
      <c r="A1152" s="41" t="s">
        <v>429</v>
      </c>
    </row>
    <row r="1153" spans="1:8" x14ac:dyDescent="0.15">
      <c r="A1153" s="41" t="s">
        <v>430</v>
      </c>
    </row>
    <row r="1154" spans="1:8" x14ac:dyDescent="0.15">
      <c r="A1154" s="41" t="s">
        <v>3328</v>
      </c>
    </row>
    <row r="1155" spans="1:8" x14ac:dyDescent="0.15">
      <c r="A1155" s="41" t="s">
        <v>3329</v>
      </c>
    </row>
    <row r="1156" spans="1:8" x14ac:dyDescent="0.15">
      <c r="A1156" s="41" t="s">
        <v>3330</v>
      </c>
    </row>
    <row r="1157" spans="1:8" x14ac:dyDescent="0.15">
      <c r="B1157" s="41" t="s">
        <v>2169</v>
      </c>
      <c r="C1157" s="41" t="s">
        <v>3331</v>
      </c>
    </row>
    <row r="1158" spans="1:8" x14ac:dyDescent="0.15">
      <c r="B1158" s="41" t="s">
        <v>2171</v>
      </c>
      <c r="C1158" s="41" t="s">
        <v>2172</v>
      </c>
      <c r="D1158" s="41" t="s">
        <v>2173</v>
      </c>
      <c r="E1158" s="41" t="s">
        <v>2174</v>
      </c>
      <c r="F1158" s="41" t="s">
        <v>2175</v>
      </c>
      <c r="G1158" s="41" t="s">
        <v>2176</v>
      </c>
      <c r="H1158" s="41" t="s">
        <v>2177</v>
      </c>
    </row>
    <row r="1159" spans="1:8" x14ac:dyDescent="0.15">
      <c r="A1159" s="41" t="s">
        <v>2178</v>
      </c>
      <c r="B1159" s="41" t="s">
        <v>190</v>
      </c>
      <c r="C1159" s="41">
        <v>36.206000000000003</v>
      </c>
      <c r="D1159" s="41">
        <v>22.507000000000001</v>
      </c>
      <c r="E1159" s="41">
        <v>48.734999999999999</v>
      </c>
      <c r="F1159" s="41">
        <v>296.8</v>
      </c>
      <c r="G1159" s="41">
        <v>24.300999999999998</v>
      </c>
    </row>
    <row r="1160" spans="1:8" x14ac:dyDescent="0.15">
      <c r="A1160" s="41" t="s">
        <v>2179</v>
      </c>
      <c r="B1160" s="41" t="s">
        <v>3332</v>
      </c>
      <c r="D1160" s="41">
        <v>23.998999999999999</v>
      </c>
      <c r="E1160" s="41">
        <v>51.808</v>
      </c>
      <c r="F1160" s="41">
        <v>246.7</v>
      </c>
      <c r="G1160" s="41">
        <v>25.827999999999999</v>
      </c>
      <c r="H1160" s="41">
        <v>139.19999999999999</v>
      </c>
    </row>
    <row r="1161" spans="1:8" x14ac:dyDescent="0.15">
      <c r="A1161" s="41" t="s">
        <v>2181</v>
      </c>
      <c r="B1161" s="41" t="s">
        <v>3333</v>
      </c>
      <c r="C1161" s="41">
        <v>37.110999999999997</v>
      </c>
      <c r="D1161" s="41">
        <v>24.65</v>
      </c>
      <c r="E1161" s="41" t="s">
        <v>3334</v>
      </c>
      <c r="F1161" s="41">
        <v>118.1</v>
      </c>
      <c r="G1161" s="41">
        <v>39.872999999999998</v>
      </c>
      <c r="H1161" s="41">
        <v>116.6</v>
      </c>
    </row>
    <row r="1162" spans="1:8" x14ac:dyDescent="0.15">
      <c r="A1162" s="41" t="s">
        <v>2184</v>
      </c>
      <c r="B1162" s="41" t="s">
        <v>3335</v>
      </c>
      <c r="C1162" s="41">
        <v>58.482999999999997</v>
      </c>
      <c r="D1162" s="41">
        <v>38.834000000000003</v>
      </c>
      <c r="E1162" s="41" t="s">
        <v>3336</v>
      </c>
      <c r="F1162" s="41">
        <v>102.4</v>
      </c>
      <c r="G1162" s="41">
        <v>45.756</v>
      </c>
      <c r="H1162" s="41">
        <v>92.1</v>
      </c>
    </row>
    <row r="1163" spans="1:8" x14ac:dyDescent="0.15">
      <c r="A1163" s="41" t="s">
        <v>2189</v>
      </c>
      <c r="B1163" s="41" t="s">
        <v>3337</v>
      </c>
      <c r="C1163" s="41">
        <v>56.936999999999998</v>
      </c>
      <c r="D1163" s="41">
        <v>41.707999999999998</v>
      </c>
      <c r="E1163" s="41" t="s">
        <v>3338</v>
      </c>
      <c r="F1163" s="41">
        <v>96.6</v>
      </c>
      <c r="G1163" s="41">
        <v>40.090000000000003</v>
      </c>
      <c r="H1163" s="41">
        <v>91.3</v>
      </c>
    </row>
    <row r="1164" spans="1:8" x14ac:dyDescent="0.15">
      <c r="A1164" s="41" t="s">
        <v>2191</v>
      </c>
      <c r="B1164" s="41" t="s">
        <v>3339</v>
      </c>
      <c r="C1164" s="41">
        <v>52.228999999999999</v>
      </c>
      <c r="D1164" s="41">
        <v>36.390999999999998</v>
      </c>
      <c r="E1164" s="41" t="s">
        <v>3340</v>
      </c>
      <c r="F1164" s="41">
        <v>125</v>
      </c>
      <c r="G1164" s="41">
        <v>37.18</v>
      </c>
      <c r="H1164" s="41">
        <v>101.6</v>
      </c>
    </row>
    <row r="1165" spans="1:8" x14ac:dyDescent="0.15">
      <c r="A1165" s="41" t="s">
        <v>2193</v>
      </c>
      <c r="B1165" s="41" t="s">
        <v>3341</v>
      </c>
      <c r="C1165" s="41">
        <v>54.325000000000003</v>
      </c>
      <c r="D1165" s="41">
        <v>34.198999999999998</v>
      </c>
      <c r="E1165" s="41">
        <v>50.673999999999999</v>
      </c>
      <c r="F1165" s="41">
        <v>281.5</v>
      </c>
      <c r="G1165" s="41">
        <v>25.244</v>
      </c>
      <c r="H1165" s="41">
        <v>127.4</v>
      </c>
    </row>
    <row r="1166" spans="1:8" x14ac:dyDescent="0.15">
      <c r="A1166" s="41" t="s">
        <v>2198</v>
      </c>
      <c r="B1166" s="41" t="s">
        <v>3342</v>
      </c>
      <c r="C1166" s="41">
        <v>36.582999999999998</v>
      </c>
      <c r="D1166" s="41">
        <v>22.812000000000001</v>
      </c>
      <c r="E1166" s="41">
        <v>49.18</v>
      </c>
      <c r="F1166" s="41">
        <v>287.10000000000002</v>
      </c>
      <c r="G1166" s="41">
        <v>24.911999999999999</v>
      </c>
      <c r="H1166" s="41">
        <v>157</v>
      </c>
    </row>
    <row r="1167" spans="1:8" x14ac:dyDescent="0.15">
      <c r="A1167" s="41" t="s">
        <v>2200</v>
      </c>
      <c r="B1167" s="41" t="s">
        <v>3343</v>
      </c>
      <c r="C1167" s="41">
        <v>36.284999999999997</v>
      </c>
      <c r="D1167" s="41">
        <v>22.547000000000001</v>
      </c>
      <c r="E1167" s="41">
        <v>49.521999999999998</v>
      </c>
      <c r="F1167" s="41">
        <v>282.39999999999998</v>
      </c>
      <c r="G1167" s="41">
        <v>25.143999999999998</v>
      </c>
      <c r="H1167" s="41">
        <v>157</v>
      </c>
    </row>
    <row r="1168" spans="1:8" x14ac:dyDescent="0.15">
      <c r="A1168" s="41" t="s">
        <v>2203</v>
      </c>
      <c r="B1168" s="41" t="s">
        <v>3344</v>
      </c>
      <c r="C1168" s="41">
        <v>36.487000000000002</v>
      </c>
      <c r="D1168" s="41" t="s">
        <v>3345</v>
      </c>
      <c r="E1168" s="41">
        <v>49.210999999999999</v>
      </c>
      <c r="F1168" s="41">
        <v>291.8</v>
      </c>
      <c r="G1168" s="41">
        <v>24.483000000000001</v>
      </c>
      <c r="H1168" s="41">
        <v>157.9</v>
      </c>
    </row>
    <row r="1169" spans="1:8" x14ac:dyDescent="0.15">
      <c r="A1169" s="41" t="s">
        <v>2206</v>
      </c>
      <c r="B1169" s="41" t="s">
        <v>3346</v>
      </c>
      <c r="C1169" s="41">
        <v>36.597999999999999</v>
      </c>
      <c r="D1169" s="41">
        <v>22.797999999999998</v>
      </c>
      <c r="E1169" s="41">
        <v>49.295999999999999</v>
      </c>
      <c r="F1169" s="41">
        <v>277.10000000000002</v>
      </c>
      <c r="G1169" s="41">
        <v>24.867999999999999</v>
      </c>
      <c r="H1169" s="41">
        <v>156.9</v>
      </c>
    </row>
    <row r="1170" spans="1:8" x14ac:dyDescent="0.15">
      <c r="A1170" s="41" t="s">
        <v>2208</v>
      </c>
      <c r="B1170" s="41" t="s">
        <v>3347</v>
      </c>
      <c r="C1170" s="41">
        <v>36.765000000000001</v>
      </c>
      <c r="D1170" s="41">
        <v>22.521000000000001</v>
      </c>
      <c r="E1170" s="41" t="s">
        <v>3348</v>
      </c>
      <c r="F1170" s="41">
        <v>290.89999999999998</v>
      </c>
      <c r="G1170" s="41">
        <v>24.596</v>
      </c>
      <c r="H1170" s="41">
        <v>158</v>
      </c>
    </row>
    <row r="1171" spans="1:8" x14ac:dyDescent="0.15">
      <c r="A1171" s="41" t="s">
        <v>2210</v>
      </c>
      <c r="B1171" s="41" t="s">
        <v>3349</v>
      </c>
      <c r="C1171" s="41">
        <v>36.450000000000003</v>
      </c>
      <c r="D1171" s="41">
        <v>22.821999999999999</v>
      </c>
      <c r="E1171" s="41">
        <v>48.917999999999999</v>
      </c>
      <c r="F1171" s="41">
        <v>288.89999999999998</v>
      </c>
      <c r="G1171" s="41">
        <v>24.7</v>
      </c>
      <c r="H1171" s="41">
        <v>157.69999999999999</v>
      </c>
    </row>
    <row r="1172" spans="1:8" x14ac:dyDescent="0.15">
      <c r="A1172" s="41" t="s">
        <v>2212</v>
      </c>
      <c r="B1172" s="41" t="s">
        <v>3350</v>
      </c>
      <c r="C1172" s="41">
        <v>36.582999999999998</v>
      </c>
      <c r="D1172" s="41">
        <v>22.733000000000001</v>
      </c>
      <c r="E1172" s="41">
        <v>49.71</v>
      </c>
      <c r="F1172" s="41">
        <v>273.60000000000002</v>
      </c>
      <c r="G1172" s="41">
        <v>25.132999999999999</v>
      </c>
      <c r="H1172" s="41">
        <v>156.19999999999999</v>
      </c>
    </row>
    <row r="1173" spans="1:8" x14ac:dyDescent="0.15">
      <c r="A1173" s="41" t="s">
        <v>2214</v>
      </c>
      <c r="B1173" s="41" t="s">
        <v>2566</v>
      </c>
      <c r="C1173" s="41">
        <v>36.551000000000002</v>
      </c>
      <c r="D1173" s="41">
        <v>22.713999999999999</v>
      </c>
      <c r="E1173" s="41">
        <v>49.188000000000002</v>
      </c>
      <c r="F1173" s="41">
        <v>290.89999999999998</v>
      </c>
      <c r="G1173" s="41">
        <v>24.571000000000002</v>
      </c>
      <c r="H1173" s="41">
        <v>157.5</v>
      </c>
    </row>
    <row r="1174" spans="1:8" x14ac:dyDescent="0.15">
      <c r="A1174" s="41" t="s">
        <v>2244</v>
      </c>
      <c r="B1174" s="41" t="s">
        <v>3351</v>
      </c>
      <c r="C1174" s="41">
        <v>36.445</v>
      </c>
      <c r="D1174" s="41">
        <v>22.898</v>
      </c>
      <c r="E1174" s="41">
        <v>49.107999999999997</v>
      </c>
      <c r="F1174" s="41">
        <v>287.10000000000002</v>
      </c>
      <c r="G1174" s="41">
        <v>24.425999999999998</v>
      </c>
      <c r="H1174" s="41">
        <v>157.69999999999999</v>
      </c>
    </row>
    <row r="1175" spans="1:8" x14ac:dyDescent="0.15">
      <c r="A1175" s="41" t="s">
        <v>2246</v>
      </c>
      <c r="B1175" s="41" t="s">
        <v>3352</v>
      </c>
      <c r="C1175" s="41">
        <v>36.569000000000003</v>
      </c>
      <c r="D1175" s="41">
        <v>22.652000000000001</v>
      </c>
      <c r="E1175" s="41">
        <v>49.014000000000003</v>
      </c>
      <c r="F1175" s="41">
        <v>287.10000000000002</v>
      </c>
      <c r="G1175" s="41">
        <v>24.545000000000002</v>
      </c>
      <c r="H1175" s="41">
        <v>157.80000000000001</v>
      </c>
    </row>
    <row r="1176" spans="1:8" x14ac:dyDescent="0.15">
      <c r="A1176" s="41" t="s">
        <v>2248</v>
      </c>
      <c r="B1176" s="41" t="s">
        <v>3353</v>
      </c>
      <c r="C1176" s="41">
        <v>36.661999999999999</v>
      </c>
      <c r="D1176" s="41">
        <v>22.687000000000001</v>
      </c>
      <c r="E1176" s="41">
        <v>49.002000000000002</v>
      </c>
      <c r="F1176" s="41">
        <v>288.89999999999998</v>
      </c>
      <c r="G1176" s="41" t="s">
        <v>3354</v>
      </c>
      <c r="H1176" s="41">
        <v>158</v>
      </c>
    </row>
    <row r="1177" spans="1:8" x14ac:dyDescent="0.15">
      <c r="A1177" s="41" t="s">
        <v>2251</v>
      </c>
      <c r="B1177" s="41" t="s">
        <v>3355</v>
      </c>
      <c r="C1177" s="41">
        <v>36.357999999999997</v>
      </c>
      <c r="D1177" s="41">
        <v>22.581</v>
      </c>
      <c r="E1177" s="41">
        <v>49.066000000000003</v>
      </c>
      <c r="F1177" s="41">
        <v>291.8</v>
      </c>
      <c r="G1177" s="41">
        <v>24.681999999999999</v>
      </c>
      <c r="H1177" s="41">
        <v>157.9</v>
      </c>
    </row>
    <row r="1178" spans="1:8" x14ac:dyDescent="0.15">
      <c r="A1178" s="41" t="s">
        <v>2253</v>
      </c>
      <c r="B1178" s="41" t="s">
        <v>3356</v>
      </c>
      <c r="C1178" s="41" t="s">
        <v>3357</v>
      </c>
      <c r="D1178" s="41">
        <v>22.771999999999998</v>
      </c>
      <c r="E1178" s="41">
        <v>48.856000000000002</v>
      </c>
      <c r="F1178" s="41">
        <v>292.8</v>
      </c>
      <c r="G1178" s="41">
        <v>24.579000000000001</v>
      </c>
      <c r="H1178" s="41">
        <v>158.30000000000001</v>
      </c>
    </row>
    <row r="1179" spans="1:8" x14ac:dyDescent="0.15">
      <c r="A1179" s="41" t="s">
        <v>2255</v>
      </c>
      <c r="B1179" s="41" t="s">
        <v>3358</v>
      </c>
      <c r="C1179" s="41">
        <v>36.539000000000001</v>
      </c>
      <c r="D1179" s="41">
        <v>22.782</v>
      </c>
      <c r="E1179" s="41">
        <v>49.396999999999998</v>
      </c>
      <c r="F1179" s="41">
        <v>288</v>
      </c>
      <c r="G1179" s="41" t="s">
        <v>2188</v>
      </c>
      <c r="H1179" s="41">
        <v>139.9</v>
      </c>
    </row>
    <row r="1180" spans="1:8" x14ac:dyDescent="0.15">
      <c r="A1180" s="41" t="s">
        <v>2257</v>
      </c>
      <c r="B1180" s="41" t="s">
        <v>3359</v>
      </c>
      <c r="C1180" s="41" t="s">
        <v>3360</v>
      </c>
      <c r="D1180" s="41">
        <v>23.556999999999999</v>
      </c>
      <c r="E1180" s="41">
        <v>49.838999999999999</v>
      </c>
      <c r="F1180" s="41">
        <v>286.10000000000002</v>
      </c>
      <c r="G1180" s="41">
        <v>25.113</v>
      </c>
      <c r="H1180" s="41">
        <v>111.1</v>
      </c>
    </row>
    <row r="1181" spans="1:8" x14ac:dyDescent="0.15">
      <c r="A1181" s="41" t="s">
        <v>2259</v>
      </c>
      <c r="B1181" s="41" t="s">
        <v>3361</v>
      </c>
      <c r="C1181" s="41">
        <v>36.603000000000002</v>
      </c>
      <c r="D1181" s="41">
        <v>23.094000000000001</v>
      </c>
      <c r="E1181" s="41">
        <v>49.35</v>
      </c>
      <c r="F1181" s="41">
        <v>286.10000000000002</v>
      </c>
      <c r="G1181" s="41">
        <v>24.811</v>
      </c>
      <c r="H1181" s="41">
        <v>156.6</v>
      </c>
    </row>
    <row r="1182" spans="1:8" x14ac:dyDescent="0.15">
      <c r="A1182" s="41" t="s">
        <v>2297</v>
      </c>
      <c r="B1182" s="41" t="s">
        <v>3362</v>
      </c>
      <c r="C1182" s="41">
        <v>36.621000000000002</v>
      </c>
      <c r="D1182" s="41">
        <v>23.047999999999998</v>
      </c>
      <c r="E1182" s="41">
        <v>49.655000000000001</v>
      </c>
      <c r="F1182" s="41">
        <v>291.8</v>
      </c>
      <c r="G1182" s="41">
        <v>24.835999999999999</v>
      </c>
      <c r="H1182" s="41">
        <v>156.19999999999999</v>
      </c>
    </row>
    <row r="1183" spans="1:8" x14ac:dyDescent="0.15">
      <c r="A1183" s="41" t="s">
        <v>2299</v>
      </c>
      <c r="B1183" s="41" t="s">
        <v>3363</v>
      </c>
      <c r="C1183" s="41">
        <v>36.436999999999998</v>
      </c>
      <c r="D1183" s="41">
        <v>22.972999999999999</v>
      </c>
      <c r="E1183" s="41">
        <v>49.735999999999997</v>
      </c>
      <c r="F1183" s="41">
        <v>290.89999999999998</v>
      </c>
      <c r="G1183" s="41">
        <v>24.847999999999999</v>
      </c>
      <c r="H1183" s="41">
        <v>156.4</v>
      </c>
    </row>
    <row r="1184" spans="1:8" x14ac:dyDescent="0.15">
      <c r="A1184" s="41" t="s">
        <v>2301</v>
      </c>
      <c r="B1184" s="41" t="s">
        <v>3364</v>
      </c>
      <c r="C1184" s="41">
        <v>36.451000000000001</v>
      </c>
      <c r="D1184" s="41">
        <v>22.998999999999999</v>
      </c>
      <c r="E1184" s="41">
        <v>49.177999999999997</v>
      </c>
      <c r="F1184" s="41">
        <v>294.8</v>
      </c>
      <c r="G1184" s="41">
        <v>24.82</v>
      </c>
      <c r="H1184" s="41">
        <v>157</v>
      </c>
    </row>
    <row r="1185" spans="1:8" x14ac:dyDescent="0.15">
      <c r="A1185" s="41" t="s">
        <v>2303</v>
      </c>
      <c r="B1185" s="41" t="s">
        <v>3365</v>
      </c>
      <c r="C1185" s="41">
        <v>36.362000000000002</v>
      </c>
      <c r="D1185" s="41">
        <v>22.856000000000002</v>
      </c>
      <c r="E1185" s="41">
        <v>49.749000000000002</v>
      </c>
      <c r="F1185" s="41">
        <v>295.8</v>
      </c>
      <c r="G1185" s="41">
        <v>24.757999999999999</v>
      </c>
      <c r="H1185" s="41">
        <v>156.69999999999999</v>
      </c>
    </row>
    <row r="1186" spans="1:8" x14ac:dyDescent="0.15">
      <c r="A1186" s="41" t="s">
        <v>2305</v>
      </c>
      <c r="B1186" s="41" t="s">
        <v>3366</v>
      </c>
      <c r="C1186" s="41">
        <v>36.817</v>
      </c>
      <c r="D1186" s="41">
        <v>22.911999999999999</v>
      </c>
      <c r="E1186" s="41">
        <v>49.548999999999999</v>
      </c>
      <c r="F1186" s="41">
        <v>288.89999999999998</v>
      </c>
      <c r="G1186" s="41">
        <v>24.581</v>
      </c>
      <c r="H1186" s="41">
        <v>156.5</v>
      </c>
    </row>
    <row r="1187" spans="1:8" x14ac:dyDescent="0.15">
      <c r="A1187" s="41" t="s">
        <v>2307</v>
      </c>
      <c r="B1187" s="41" t="s">
        <v>3367</v>
      </c>
      <c r="C1187" s="41">
        <v>36.744</v>
      </c>
      <c r="D1187" s="41">
        <v>23.102</v>
      </c>
      <c r="E1187" s="41">
        <v>50.069000000000003</v>
      </c>
      <c r="F1187" s="41">
        <v>288.89999999999998</v>
      </c>
      <c r="G1187" s="41">
        <v>24.81</v>
      </c>
      <c r="H1187" s="41">
        <v>155.5</v>
      </c>
    </row>
    <row r="1188" spans="1:8" x14ac:dyDescent="0.15">
      <c r="A1188" s="41" t="s">
        <v>2309</v>
      </c>
      <c r="B1188" s="41" t="s">
        <v>3368</v>
      </c>
      <c r="C1188" s="41">
        <v>36.877000000000002</v>
      </c>
      <c r="D1188" s="41">
        <v>23.565999999999999</v>
      </c>
      <c r="E1188" s="41">
        <v>50.094000000000001</v>
      </c>
      <c r="F1188" s="41">
        <v>290.89999999999998</v>
      </c>
      <c r="G1188" s="41">
        <v>24.984000000000002</v>
      </c>
      <c r="H1188" s="41">
        <v>154.6</v>
      </c>
    </row>
    <row r="1189" spans="1:8" x14ac:dyDescent="0.15">
      <c r="A1189" s="41" t="s">
        <v>2311</v>
      </c>
      <c r="B1189" s="41" t="s">
        <v>3369</v>
      </c>
      <c r="C1189" s="41">
        <v>36.651000000000003</v>
      </c>
      <c r="D1189" s="41">
        <v>22.879000000000001</v>
      </c>
      <c r="E1189" s="41">
        <v>49.09</v>
      </c>
      <c r="F1189" s="41">
        <v>288</v>
      </c>
      <c r="G1189" s="41">
        <v>24.593</v>
      </c>
      <c r="H1189" s="41">
        <v>157.30000000000001</v>
      </c>
    </row>
    <row r="1190" spans="1:8" x14ac:dyDescent="0.15">
      <c r="A1190" s="41" t="s">
        <v>2313</v>
      </c>
      <c r="B1190" s="41" t="s">
        <v>3370</v>
      </c>
      <c r="C1190" s="41">
        <v>36.518000000000001</v>
      </c>
      <c r="D1190" s="41">
        <v>23.111999999999998</v>
      </c>
      <c r="E1190" s="41">
        <v>49.253999999999998</v>
      </c>
      <c r="F1190" s="41" t="s">
        <v>2317</v>
      </c>
      <c r="G1190" s="41">
        <v>25.341000000000001</v>
      </c>
      <c r="H1190" s="41">
        <v>156.1</v>
      </c>
    </row>
    <row r="1191" spans="1:8" x14ac:dyDescent="0.15">
      <c r="A1191" s="41" t="s">
        <v>2315</v>
      </c>
      <c r="B1191" s="41" t="s">
        <v>3371</v>
      </c>
      <c r="C1191" s="41">
        <v>37.244999999999997</v>
      </c>
      <c r="D1191" s="41">
        <v>22.786999999999999</v>
      </c>
      <c r="E1191" s="41">
        <v>49.899000000000001</v>
      </c>
      <c r="F1191" s="41">
        <v>295.8</v>
      </c>
      <c r="G1191" s="41">
        <v>25.065999999999999</v>
      </c>
      <c r="H1191" s="41">
        <v>155.19999999999999</v>
      </c>
    </row>
    <row r="1192" spans="1:8" x14ac:dyDescent="0.15">
      <c r="A1192" s="41" t="s">
        <v>2318</v>
      </c>
      <c r="B1192" s="41" t="s">
        <v>3372</v>
      </c>
      <c r="C1192" s="41">
        <v>36.405999999999999</v>
      </c>
      <c r="D1192" s="41">
        <v>22.736999999999998</v>
      </c>
      <c r="E1192" s="41">
        <v>48.933999999999997</v>
      </c>
      <c r="F1192" s="41">
        <v>295.8</v>
      </c>
      <c r="G1192" s="41">
        <v>25.135000000000002</v>
      </c>
      <c r="H1192" s="41">
        <v>157.30000000000001</v>
      </c>
    </row>
    <row r="1193" spans="1:8" x14ac:dyDescent="0.15">
      <c r="A1193" s="41" t="s">
        <v>2320</v>
      </c>
      <c r="B1193" s="41" t="s">
        <v>3373</v>
      </c>
      <c r="C1193" s="41">
        <v>36.680999999999997</v>
      </c>
      <c r="D1193" s="41">
        <v>22.759</v>
      </c>
      <c r="E1193" s="41">
        <v>49.161000000000001</v>
      </c>
      <c r="F1193" s="41">
        <v>290.89999999999998</v>
      </c>
      <c r="G1193" s="41">
        <v>24.852</v>
      </c>
      <c r="H1193" s="41">
        <v>157</v>
      </c>
    </row>
    <row r="1194" spans="1:8" x14ac:dyDescent="0.15">
      <c r="A1194" s="41" t="s">
        <v>423</v>
      </c>
    </row>
    <row r="1195" spans="1:8" x14ac:dyDescent="0.15">
      <c r="A1195" s="41" t="s">
        <v>424</v>
      </c>
    </row>
    <row r="1196" spans="1:8" x14ac:dyDescent="0.15">
      <c r="A1196" s="41" t="s">
        <v>425</v>
      </c>
    </row>
    <row r="1197" spans="1:8" x14ac:dyDescent="0.15">
      <c r="A1197" s="41" t="s">
        <v>426</v>
      </c>
    </row>
    <row r="1198" spans="1:8" x14ac:dyDescent="0.15">
      <c r="A1198" s="41" t="s">
        <v>2166</v>
      </c>
    </row>
    <row r="1199" spans="1:8" x14ac:dyDescent="0.15">
      <c r="A1199" s="42">
        <v>42848</v>
      </c>
    </row>
    <row r="1200" spans="1:8" x14ac:dyDescent="0.15">
      <c r="A1200" s="41" t="s">
        <v>428</v>
      </c>
    </row>
    <row r="1201" spans="1:8" x14ac:dyDescent="0.15">
      <c r="A1201" s="41" t="s">
        <v>429</v>
      </c>
    </row>
    <row r="1202" spans="1:8" x14ac:dyDescent="0.15">
      <c r="A1202" s="41" t="s">
        <v>430</v>
      </c>
    </row>
    <row r="1203" spans="1:8" x14ac:dyDescent="0.15">
      <c r="A1203" s="41" t="s">
        <v>3374</v>
      </c>
    </row>
    <row r="1204" spans="1:8" x14ac:dyDescent="0.15">
      <c r="A1204" s="41" t="s">
        <v>3375</v>
      </c>
    </row>
    <row r="1205" spans="1:8" x14ac:dyDescent="0.15">
      <c r="A1205" s="41" t="s">
        <v>3376</v>
      </c>
    </row>
    <row r="1206" spans="1:8" x14ac:dyDescent="0.15">
      <c r="B1206" s="41" t="s">
        <v>2169</v>
      </c>
      <c r="C1206" s="41" t="s">
        <v>3377</v>
      </c>
    </row>
    <row r="1207" spans="1:8" x14ac:dyDescent="0.15">
      <c r="B1207" s="41" t="s">
        <v>2171</v>
      </c>
      <c r="C1207" s="41" t="s">
        <v>2172</v>
      </c>
      <c r="D1207" s="41" t="s">
        <v>2173</v>
      </c>
      <c r="E1207" s="41" t="s">
        <v>2174</v>
      </c>
      <c r="F1207" s="41" t="s">
        <v>2175</v>
      </c>
      <c r="G1207" s="41" t="s">
        <v>2176</v>
      </c>
      <c r="H1207" s="41" t="s">
        <v>2177</v>
      </c>
    </row>
    <row r="1208" spans="1:8" x14ac:dyDescent="0.15">
      <c r="A1208" s="41" t="s">
        <v>2178</v>
      </c>
      <c r="B1208" s="41" t="s">
        <v>359</v>
      </c>
      <c r="C1208" s="41">
        <v>37.457000000000001</v>
      </c>
      <c r="D1208" s="41">
        <v>23.344999999999999</v>
      </c>
      <c r="E1208" s="41">
        <v>49.966999999999999</v>
      </c>
      <c r="F1208" s="41">
        <v>288.89999999999998</v>
      </c>
      <c r="G1208" s="41">
        <v>25.318000000000001</v>
      </c>
    </row>
    <row r="1209" spans="1:8" x14ac:dyDescent="0.15">
      <c r="A1209" s="41" t="s">
        <v>2179</v>
      </c>
      <c r="B1209" s="41" t="s">
        <v>3378</v>
      </c>
      <c r="D1209" s="41">
        <v>24.53</v>
      </c>
      <c r="E1209" s="41">
        <v>55.061999999999998</v>
      </c>
      <c r="F1209" s="41">
        <v>221.3</v>
      </c>
      <c r="G1209" s="41">
        <v>26.812000000000001</v>
      </c>
      <c r="H1209" s="41">
        <v>132.30000000000001</v>
      </c>
    </row>
    <row r="1210" spans="1:8" x14ac:dyDescent="0.15">
      <c r="A1210" s="41" t="s">
        <v>2181</v>
      </c>
      <c r="B1210" s="41" t="s">
        <v>3379</v>
      </c>
      <c r="C1210" s="41">
        <v>40.527999999999999</v>
      </c>
      <c r="D1210" s="41">
        <v>26.443000000000001</v>
      </c>
      <c r="E1210" s="41" t="s">
        <v>3380</v>
      </c>
      <c r="F1210" s="41">
        <v>60.6</v>
      </c>
      <c r="G1210" s="41">
        <v>38.219000000000001</v>
      </c>
      <c r="H1210" s="41">
        <v>114.3</v>
      </c>
    </row>
    <row r="1211" spans="1:8" x14ac:dyDescent="0.15">
      <c r="A1211" s="41" t="s">
        <v>2184</v>
      </c>
      <c r="B1211" s="41" t="s">
        <v>3381</v>
      </c>
      <c r="C1211" s="41" t="s">
        <v>3382</v>
      </c>
      <c r="D1211" s="41">
        <v>35.268000000000001</v>
      </c>
      <c r="E1211" s="41" t="s">
        <v>3383</v>
      </c>
      <c r="F1211" s="41">
        <v>76.400000000000006</v>
      </c>
      <c r="G1211" s="41">
        <v>49.783999999999999</v>
      </c>
      <c r="H1211" s="41">
        <v>90.3</v>
      </c>
    </row>
    <row r="1212" spans="1:8" x14ac:dyDescent="0.15">
      <c r="A1212" s="41" t="s">
        <v>2189</v>
      </c>
      <c r="B1212" s="41" t="s">
        <v>3384</v>
      </c>
      <c r="C1212" s="41">
        <v>57.435000000000002</v>
      </c>
      <c r="D1212" s="41">
        <v>41.151000000000003</v>
      </c>
      <c r="E1212" s="41" t="s">
        <v>3385</v>
      </c>
      <c r="F1212" s="41">
        <v>90.7</v>
      </c>
      <c r="G1212" s="41">
        <v>38.825000000000003</v>
      </c>
      <c r="H1212" s="41">
        <v>92.5</v>
      </c>
    </row>
    <row r="1213" spans="1:8" x14ac:dyDescent="0.15">
      <c r="A1213" s="41" t="s">
        <v>2191</v>
      </c>
      <c r="B1213" s="41" t="s">
        <v>3386</v>
      </c>
      <c r="C1213" s="41">
        <v>54.393000000000001</v>
      </c>
      <c r="D1213" s="41">
        <v>34.134999999999998</v>
      </c>
      <c r="E1213" s="41" t="s">
        <v>3387</v>
      </c>
      <c r="F1213" s="41">
        <v>90.1</v>
      </c>
      <c r="G1213" s="41">
        <v>35.843000000000004</v>
      </c>
      <c r="H1213" s="41">
        <v>102.2</v>
      </c>
    </row>
    <row r="1214" spans="1:8" x14ac:dyDescent="0.15">
      <c r="A1214" s="41" t="s">
        <v>2193</v>
      </c>
      <c r="B1214" s="41" t="s">
        <v>3388</v>
      </c>
      <c r="C1214" s="41">
        <v>57.088999999999999</v>
      </c>
      <c r="D1214" s="41">
        <v>33.442</v>
      </c>
      <c r="E1214" s="41">
        <v>53.07</v>
      </c>
      <c r="F1214" s="41">
        <v>263</v>
      </c>
      <c r="G1214" s="41">
        <v>26.661000000000001</v>
      </c>
      <c r="H1214" s="41">
        <v>123.1</v>
      </c>
    </row>
    <row r="1215" spans="1:8" x14ac:dyDescent="0.15">
      <c r="A1215" s="41" t="s">
        <v>2198</v>
      </c>
      <c r="B1215" s="41" t="s">
        <v>3389</v>
      </c>
      <c r="C1215" s="41">
        <v>38.640999999999998</v>
      </c>
      <c r="D1215" s="41">
        <v>24.509</v>
      </c>
      <c r="E1215" s="41">
        <v>51.82</v>
      </c>
      <c r="F1215" s="41">
        <v>271.10000000000002</v>
      </c>
      <c r="G1215" s="41">
        <v>26.452999999999999</v>
      </c>
      <c r="H1215" s="41">
        <v>148.19999999999999</v>
      </c>
    </row>
    <row r="1216" spans="1:8" x14ac:dyDescent="0.15">
      <c r="A1216" s="41" t="s">
        <v>2200</v>
      </c>
      <c r="B1216" s="41" t="s">
        <v>3390</v>
      </c>
      <c r="C1216" s="41">
        <v>37.96</v>
      </c>
      <c r="D1216" s="41">
        <v>23.661999999999999</v>
      </c>
      <c r="E1216" s="41">
        <v>50.420999999999999</v>
      </c>
      <c r="F1216" s="41" t="s">
        <v>3251</v>
      </c>
      <c r="G1216" s="41">
        <v>25.722999999999999</v>
      </c>
      <c r="H1216" s="41">
        <v>152.1</v>
      </c>
    </row>
    <row r="1217" spans="1:8" x14ac:dyDescent="0.15">
      <c r="A1217" s="41" t="s">
        <v>2203</v>
      </c>
      <c r="B1217" s="41" t="s">
        <v>3391</v>
      </c>
      <c r="C1217" s="41">
        <v>37.628</v>
      </c>
      <c r="D1217" s="41">
        <v>23.722000000000001</v>
      </c>
      <c r="E1217" s="41">
        <v>50.462000000000003</v>
      </c>
      <c r="F1217" s="41">
        <v>288</v>
      </c>
      <c r="G1217" s="41">
        <v>25.422000000000001</v>
      </c>
      <c r="H1217" s="41">
        <v>152.69999999999999</v>
      </c>
    </row>
    <row r="1218" spans="1:8" x14ac:dyDescent="0.15">
      <c r="A1218" s="41" t="s">
        <v>2206</v>
      </c>
      <c r="B1218" s="41" t="s">
        <v>3392</v>
      </c>
      <c r="C1218" s="41">
        <v>37.932000000000002</v>
      </c>
      <c r="D1218" s="41">
        <v>23.765000000000001</v>
      </c>
      <c r="E1218" s="41">
        <v>50.576000000000001</v>
      </c>
      <c r="F1218" s="41">
        <v>282.39999999999998</v>
      </c>
      <c r="G1218" s="41">
        <v>26.187999999999999</v>
      </c>
      <c r="H1218" s="41">
        <v>151.30000000000001</v>
      </c>
    </row>
    <row r="1219" spans="1:8" x14ac:dyDescent="0.15">
      <c r="A1219" s="41" t="s">
        <v>2208</v>
      </c>
      <c r="B1219" s="41" t="s">
        <v>3393</v>
      </c>
      <c r="C1219" s="41">
        <v>37.710999999999999</v>
      </c>
      <c r="D1219" s="41">
        <v>23.484000000000002</v>
      </c>
      <c r="E1219" s="41" t="s">
        <v>3394</v>
      </c>
      <c r="F1219" s="41">
        <v>287.10000000000002</v>
      </c>
      <c r="G1219" s="41">
        <v>25.427</v>
      </c>
      <c r="H1219" s="41">
        <v>153.4</v>
      </c>
    </row>
    <row r="1220" spans="1:8" x14ac:dyDescent="0.15">
      <c r="A1220" s="41" t="s">
        <v>2210</v>
      </c>
      <c r="B1220" s="41" t="s">
        <v>3395</v>
      </c>
      <c r="C1220" s="41">
        <v>37.911999999999999</v>
      </c>
      <c r="D1220" s="41">
        <v>23.548999999999999</v>
      </c>
      <c r="E1220" s="41">
        <v>50.058</v>
      </c>
      <c r="F1220" s="41">
        <v>283.39999999999998</v>
      </c>
      <c r="G1220" s="41">
        <v>25.815000000000001</v>
      </c>
      <c r="H1220" s="41">
        <v>152.6</v>
      </c>
    </row>
    <row r="1221" spans="1:8" x14ac:dyDescent="0.15">
      <c r="A1221" s="41" t="s">
        <v>2212</v>
      </c>
      <c r="B1221" s="41" t="s">
        <v>3396</v>
      </c>
      <c r="C1221" s="41">
        <v>37.82</v>
      </c>
      <c r="D1221" s="41">
        <v>23.934000000000001</v>
      </c>
      <c r="E1221" s="41">
        <v>50.869</v>
      </c>
      <c r="F1221" s="41">
        <v>284.3</v>
      </c>
      <c r="G1221" s="41">
        <v>25.395</v>
      </c>
      <c r="H1221" s="41">
        <v>151.80000000000001</v>
      </c>
    </row>
    <row r="1222" spans="1:8" x14ac:dyDescent="0.15">
      <c r="A1222" s="41" t="s">
        <v>2214</v>
      </c>
      <c r="B1222" s="41" t="s">
        <v>3397</v>
      </c>
      <c r="C1222" s="41" t="s">
        <v>3398</v>
      </c>
      <c r="D1222" s="41" t="s">
        <v>3399</v>
      </c>
      <c r="E1222" s="41">
        <v>50.290999999999997</v>
      </c>
      <c r="F1222" s="41">
        <v>283.39999999999998</v>
      </c>
      <c r="G1222" s="41" t="s">
        <v>3400</v>
      </c>
      <c r="H1222" s="41">
        <v>153.6</v>
      </c>
    </row>
    <row r="1223" spans="1:8" x14ac:dyDescent="0.15">
      <c r="A1223" s="41" t="s">
        <v>2244</v>
      </c>
      <c r="B1223" s="41" t="s">
        <v>3401</v>
      </c>
      <c r="C1223" s="41">
        <v>37.497999999999998</v>
      </c>
      <c r="D1223" s="41">
        <v>23.591999999999999</v>
      </c>
      <c r="E1223" s="41">
        <v>50.116999999999997</v>
      </c>
      <c r="F1223" s="41">
        <v>278.89999999999998</v>
      </c>
      <c r="G1223" s="41">
        <v>25.375</v>
      </c>
      <c r="H1223" s="41">
        <v>153.4</v>
      </c>
    </row>
    <row r="1224" spans="1:8" x14ac:dyDescent="0.15">
      <c r="A1224" s="41" t="s">
        <v>2246</v>
      </c>
      <c r="B1224" s="41" t="s">
        <v>3402</v>
      </c>
      <c r="C1224" s="41">
        <v>37.944000000000003</v>
      </c>
      <c r="D1224" s="41">
        <v>24.009</v>
      </c>
      <c r="E1224" s="41">
        <v>50.081000000000003</v>
      </c>
      <c r="F1224" s="41">
        <v>276.2</v>
      </c>
      <c r="G1224" s="41">
        <v>25.632000000000001</v>
      </c>
      <c r="H1224" s="41">
        <v>152.19999999999999</v>
      </c>
    </row>
    <row r="1225" spans="1:8" x14ac:dyDescent="0.15">
      <c r="A1225" s="41" t="s">
        <v>2248</v>
      </c>
      <c r="B1225" s="41" t="s">
        <v>3403</v>
      </c>
      <c r="C1225" s="41">
        <v>37.758000000000003</v>
      </c>
      <c r="D1225" s="41">
        <v>23.506</v>
      </c>
      <c r="E1225" s="41">
        <v>50.218000000000004</v>
      </c>
      <c r="F1225" s="41">
        <v>277.10000000000002</v>
      </c>
      <c r="G1225" s="41">
        <v>25.405000000000001</v>
      </c>
      <c r="H1225" s="41">
        <v>153.1</v>
      </c>
    </row>
    <row r="1226" spans="1:8" x14ac:dyDescent="0.15">
      <c r="A1226" s="41" t="s">
        <v>2251</v>
      </c>
      <c r="B1226" s="41" t="s">
        <v>3404</v>
      </c>
      <c r="C1226" s="41">
        <v>37.798999999999999</v>
      </c>
      <c r="D1226" s="41">
        <v>23.616</v>
      </c>
      <c r="E1226" s="41">
        <v>51.128</v>
      </c>
      <c r="F1226" s="41">
        <v>275.39999999999998</v>
      </c>
      <c r="G1226" s="41">
        <v>26.155000000000001</v>
      </c>
      <c r="H1226" s="41">
        <v>151.1</v>
      </c>
    </row>
    <row r="1227" spans="1:8" x14ac:dyDescent="0.15">
      <c r="A1227" s="41" t="s">
        <v>2253</v>
      </c>
      <c r="B1227" s="41" t="s">
        <v>3405</v>
      </c>
      <c r="C1227" s="41">
        <v>38.063000000000002</v>
      </c>
      <c r="D1227" s="41">
        <v>24.065000000000001</v>
      </c>
      <c r="E1227" s="41">
        <v>51.293999999999997</v>
      </c>
      <c r="F1227" s="41">
        <v>275.39999999999998</v>
      </c>
      <c r="G1227" s="41">
        <v>26.131</v>
      </c>
      <c r="H1227" s="41">
        <v>150.19999999999999</v>
      </c>
    </row>
    <row r="1228" spans="1:8" x14ac:dyDescent="0.15">
      <c r="A1228" s="41" t="s">
        <v>2255</v>
      </c>
      <c r="B1228" s="41" t="s">
        <v>3406</v>
      </c>
      <c r="C1228" s="41">
        <v>38.380000000000003</v>
      </c>
      <c r="D1228" s="41">
        <v>23.76</v>
      </c>
      <c r="E1228" s="41">
        <v>52.125</v>
      </c>
      <c r="F1228" s="41">
        <v>226.4</v>
      </c>
      <c r="G1228" s="41" t="s">
        <v>2188</v>
      </c>
      <c r="H1228" s="41">
        <v>131.1</v>
      </c>
    </row>
    <row r="1229" spans="1:8" x14ac:dyDescent="0.15">
      <c r="A1229" s="41" t="s">
        <v>2257</v>
      </c>
      <c r="B1229" s="41" t="s">
        <v>3407</v>
      </c>
      <c r="C1229" s="41" t="s">
        <v>3408</v>
      </c>
      <c r="D1229" s="41">
        <v>24.053000000000001</v>
      </c>
      <c r="E1229" s="41">
        <v>51.588000000000001</v>
      </c>
      <c r="F1229" s="41">
        <v>274.5</v>
      </c>
      <c r="G1229" s="41">
        <v>26.154</v>
      </c>
      <c r="H1229" s="41">
        <v>107.1</v>
      </c>
    </row>
    <row r="1230" spans="1:8" x14ac:dyDescent="0.15">
      <c r="A1230" s="41" t="s">
        <v>2259</v>
      </c>
      <c r="B1230" s="41" t="s">
        <v>3409</v>
      </c>
      <c r="C1230" s="41">
        <v>38.225999999999999</v>
      </c>
      <c r="D1230" s="41">
        <v>24.861999999999998</v>
      </c>
      <c r="E1230" s="41">
        <v>51.360999999999997</v>
      </c>
      <c r="F1230" s="41" t="s">
        <v>3251</v>
      </c>
      <c r="G1230" s="41">
        <v>26.567</v>
      </c>
      <c r="H1230" s="41">
        <v>148.6</v>
      </c>
    </row>
    <row r="1231" spans="1:8" x14ac:dyDescent="0.15">
      <c r="A1231" s="41" t="s">
        <v>2297</v>
      </c>
      <c r="B1231" s="41" t="s">
        <v>3410</v>
      </c>
      <c r="C1231" s="41">
        <v>38.283999999999999</v>
      </c>
      <c r="D1231" s="41">
        <v>24.016999999999999</v>
      </c>
      <c r="E1231" s="41">
        <v>51.12</v>
      </c>
      <c r="F1231" s="41">
        <v>281.5</v>
      </c>
      <c r="G1231" s="41">
        <v>26.042000000000002</v>
      </c>
      <c r="H1231" s="41">
        <v>150.30000000000001</v>
      </c>
    </row>
    <row r="1232" spans="1:8" x14ac:dyDescent="0.15">
      <c r="A1232" s="41" t="s">
        <v>2299</v>
      </c>
      <c r="B1232" s="41" t="s">
        <v>3411</v>
      </c>
      <c r="C1232" s="41">
        <v>38.326999999999998</v>
      </c>
      <c r="D1232" s="41">
        <v>24.085000000000001</v>
      </c>
      <c r="E1232" s="41">
        <v>50.966999999999999</v>
      </c>
      <c r="F1232" s="41">
        <v>280.60000000000002</v>
      </c>
      <c r="G1232" s="41">
        <v>25.986999999999998</v>
      </c>
      <c r="H1232" s="41">
        <v>150.4</v>
      </c>
    </row>
    <row r="1233" spans="1:8" x14ac:dyDescent="0.15">
      <c r="A1233" s="41" t="s">
        <v>2301</v>
      </c>
      <c r="B1233" s="41" t="s">
        <v>3412</v>
      </c>
      <c r="C1233" s="41">
        <v>38.268000000000001</v>
      </c>
      <c r="D1233" s="41">
        <v>23.994</v>
      </c>
      <c r="E1233" s="41">
        <v>50.991999999999997</v>
      </c>
      <c r="F1233" s="41">
        <v>275.39999999999998</v>
      </c>
      <c r="G1233" s="41">
        <v>25.827999999999999</v>
      </c>
      <c r="H1233" s="41">
        <v>150.69999999999999</v>
      </c>
    </row>
    <row r="1234" spans="1:8" x14ac:dyDescent="0.15">
      <c r="A1234" s="41" t="s">
        <v>2303</v>
      </c>
      <c r="B1234" s="41" t="s">
        <v>3413</v>
      </c>
      <c r="C1234" s="41">
        <v>38.261000000000003</v>
      </c>
      <c r="D1234" s="41">
        <v>23.893000000000001</v>
      </c>
      <c r="E1234" s="41">
        <v>51.237000000000002</v>
      </c>
      <c r="F1234" s="41">
        <v>270.3</v>
      </c>
      <c r="G1234" s="41">
        <v>25.59</v>
      </c>
      <c r="H1234" s="41">
        <v>150.80000000000001</v>
      </c>
    </row>
    <row r="1235" spans="1:8" x14ac:dyDescent="0.15">
      <c r="A1235" s="41" t="s">
        <v>2305</v>
      </c>
      <c r="B1235" s="41" t="s">
        <v>3414</v>
      </c>
      <c r="C1235" s="41">
        <v>38.276000000000003</v>
      </c>
      <c r="D1235" s="41">
        <v>24.260999999999999</v>
      </c>
      <c r="E1235" s="41">
        <v>51.469000000000001</v>
      </c>
      <c r="F1235" s="41">
        <v>277.10000000000002</v>
      </c>
      <c r="G1235" s="41">
        <v>25.821999999999999</v>
      </c>
      <c r="H1235" s="41">
        <v>149.9</v>
      </c>
    </row>
    <row r="1236" spans="1:8" x14ac:dyDescent="0.15">
      <c r="A1236" s="41" t="s">
        <v>2307</v>
      </c>
      <c r="B1236" s="41" t="s">
        <v>3415</v>
      </c>
      <c r="C1236" s="41">
        <v>38.476999999999997</v>
      </c>
      <c r="D1236" s="41">
        <v>24.289000000000001</v>
      </c>
      <c r="E1236" s="41">
        <v>51.503</v>
      </c>
      <c r="F1236" s="41">
        <v>280.60000000000002</v>
      </c>
      <c r="G1236" s="41">
        <v>25.422000000000001</v>
      </c>
      <c r="H1236" s="41">
        <v>150</v>
      </c>
    </row>
    <row r="1237" spans="1:8" x14ac:dyDescent="0.15">
      <c r="A1237" s="41" t="s">
        <v>2309</v>
      </c>
      <c r="B1237" s="41" t="s">
        <v>3416</v>
      </c>
      <c r="C1237" s="41">
        <v>38.484000000000002</v>
      </c>
      <c r="D1237" s="41">
        <v>24.163</v>
      </c>
      <c r="E1237" s="41">
        <v>54.009</v>
      </c>
      <c r="F1237" s="41">
        <v>241.3</v>
      </c>
      <c r="G1237" s="41" t="s">
        <v>2188</v>
      </c>
      <c r="H1237" s="41">
        <v>129.6</v>
      </c>
    </row>
    <row r="1238" spans="1:8" x14ac:dyDescent="0.15">
      <c r="A1238" s="41" t="s">
        <v>2311</v>
      </c>
      <c r="B1238" s="41" t="s">
        <v>3417</v>
      </c>
      <c r="C1238" s="41" t="s">
        <v>3418</v>
      </c>
      <c r="D1238" s="41">
        <v>24.329000000000001</v>
      </c>
      <c r="E1238" s="41">
        <v>51.600999999999999</v>
      </c>
      <c r="F1238" s="41">
        <v>282.39999999999998</v>
      </c>
      <c r="G1238" s="41">
        <v>26.039000000000001</v>
      </c>
      <c r="H1238" s="41">
        <v>48.1</v>
      </c>
    </row>
    <row r="1239" spans="1:8" x14ac:dyDescent="0.15">
      <c r="A1239" s="41" t="s">
        <v>2313</v>
      </c>
      <c r="B1239" s="41" t="s">
        <v>3419</v>
      </c>
      <c r="C1239" s="41">
        <v>38.402000000000001</v>
      </c>
      <c r="D1239" s="41">
        <v>24.279</v>
      </c>
      <c r="E1239" s="41">
        <v>51.494999999999997</v>
      </c>
      <c r="F1239" s="41">
        <v>282.39999999999998</v>
      </c>
      <c r="G1239" s="41">
        <v>26.152000000000001</v>
      </c>
      <c r="H1239" s="41">
        <v>149.30000000000001</v>
      </c>
    </row>
    <row r="1240" spans="1:8" x14ac:dyDescent="0.15">
      <c r="A1240" s="41" t="s">
        <v>423</v>
      </c>
    </row>
    <row r="1241" spans="1:8" x14ac:dyDescent="0.15">
      <c r="A1241" s="41" t="s">
        <v>424</v>
      </c>
    </row>
    <row r="1242" spans="1:8" x14ac:dyDescent="0.15">
      <c r="A1242" s="41" t="s">
        <v>425</v>
      </c>
    </row>
    <row r="1243" spans="1:8" x14ac:dyDescent="0.15">
      <c r="A1243" s="41" t="s">
        <v>426</v>
      </c>
    </row>
    <row r="1244" spans="1:8" x14ac:dyDescent="0.15">
      <c r="A1244" s="41" t="s">
        <v>2166</v>
      </c>
    </row>
    <row r="1245" spans="1:8" x14ac:dyDescent="0.15">
      <c r="A1245" s="42">
        <v>42848</v>
      </c>
    </row>
    <row r="1246" spans="1:8" x14ac:dyDescent="0.15">
      <c r="A1246" s="41" t="s">
        <v>428</v>
      </c>
    </row>
    <row r="1247" spans="1:8" x14ac:dyDescent="0.15">
      <c r="A1247" s="41" t="s">
        <v>429</v>
      </c>
    </row>
    <row r="1248" spans="1:8" x14ac:dyDescent="0.15">
      <c r="A1248" s="41" t="s">
        <v>430</v>
      </c>
    </row>
    <row r="1249" spans="1:8" x14ac:dyDescent="0.15">
      <c r="A1249" s="41" t="s">
        <v>3420</v>
      </c>
    </row>
    <row r="1250" spans="1:8" x14ac:dyDescent="0.15">
      <c r="A1250" s="41" t="s">
        <v>3421</v>
      </c>
    </row>
    <row r="1251" spans="1:8" x14ac:dyDescent="0.15">
      <c r="A1251" s="41" t="s">
        <v>3422</v>
      </c>
    </row>
    <row r="1252" spans="1:8" x14ac:dyDescent="0.15">
      <c r="B1252" s="41" t="s">
        <v>2169</v>
      </c>
      <c r="C1252" s="41" t="s">
        <v>3423</v>
      </c>
    </row>
    <row r="1253" spans="1:8" x14ac:dyDescent="0.15">
      <c r="B1253" s="41" t="s">
        <v>2171</v>
      </c>
      <c r="C1253" s="41" t="s">
        <v>2172</v>
      </c>
      <c r="D1253" s="41" t="s">
        <v>2173</v>
      </c>
      <c r="E1253" s="41" t="s">
        <v>2174</v>
      </c>
      <c r="F1253" s="41" t="s">
        <v>2175</v>
      </c>
      <c r="G1253" s="41" t="s">
        <v>2176</v>
      </c>
      <c r="H1253" s="41" t="s">
        <v>2177</v>
      </c>
    </row>
    <row r="1254" spans="1:8" x14ac:dyDescent="0.15">
      <c r="A1254" s="41" t="s">
        <v>2178</v>
      </c>
      <c r="B1254" s="41" t="s">
        <v>144</v>
      </c>
      <c r="C1254" s="41">
        <v>36.076999999999998</v>
      </c>
      <c r="D1254" s="41">
        <v>22.396999999999998</v>
      </c>
      <c r="E1254" s="41">
        <v>48.244999999999997</v>
      </c>
      <c r="F1254" s="41">
        <v>300.8</v>
      </c>
      <c r="G1254" s="41">
        <v>24.327999999999999</v>
      </c>
    </row>
    <row r="1255" spans="1:8" x14ac:dyDescent="0.15">
      <c r="A1255" s="41" t="s">
        <v>2179</v>
      </c>
      <c r="B1255" s="41" t="s">
        <v>3424</v>
      </c>
      <c r="D1255" s="41">
        <v>24.388000000000002</v>
      </c>
      <c r="E1255" s="41">
        <v>51.942999999999998</v>
      </c>
      <c r="F1255" s="41">
        <v>248.8</v>
      </c>
      <c r="G1255" s="41">
        <v>25.809000000000001</v>
      </c>
      <c r="H1255" s="41">
        <v>140.1</v>
      </c>
    </row>
    <row r="1256" spans="1:8" x14ac:dyDescent="0.15">
      <c r="A1256" s="41" t="s">
        <v>2181</v>
      </c>
      <c r="B1256" s="41" t="s">
        <v>3425</v>
      </c>
      <c r="C1256" s="41">
        <v>37.338999999999999</v>
      </c>
      <c r="D1256" s="41">
        <v>24.792000000000002</v>
      </c>
      <c r="E1256" s="41" t="s">
        <v>3426</v>
      </c>
      <c r="F1256" s="41">
        <v>111.9</v>
      </c>
      <c r="G1256" s="41">
        <v>40.530999999999999</v>
      </c>
      <c r="H1256" s="41">
        <v>116.6</v>
      </c>
    </row>
    <row r="1257" spans="1:8" x14ac:dyDescent="0.15">
      <c r="A1257" s="41" t="s">
        <v>2184</v>
      </c>
      <c r="B1257" s="41" t="s">
        <v>3427</v>
      </c>
      <c r="C1257" s="41">
        <v>59.066000000000003</v>
      </c>
      <c r="D1257" s="41">
        <v>38.375</v>
      </c>
      <c r="E1257" s="41" t="s">
        <v>3428</v>
      </c>
      <c r="F1257" s="41">
        <v>97</v>
      </c>
      <c r="G1257" s="41">
        <v>45.287999999999997</v>
      </c>
      <c r="H1257" s="41">
        <v>92.3</v>
      </c>
    </row>
    <row r="1258" spans="1:8" x14ac:dyDescent="0.15">
      <c r="A1258" s="41" t="s">
        <v>2189</v>
      </c>
      <c r="B1258" s="41" t="s">
        <v>3429</v>
      </c>
      <c r="C1258" s="41">
        <v>57.527999999999999</v>
      </c>
      <c r="D1258" s="41">
        <v>41.523000000000003</v>
      </c>
      <c r="E1258" s="41" t="s">
        <v>3430</v>
      </c>
      <c r="F1258" s="41">
        <v>111.2</v>
      </c>
      <c r="G1258" s="41">
        <v>40.021999999999998</v>
      </c>
      <c r="H1258" s="41">
        <v>91.3</v>
      </c>
    </row>
    <row r="1259" spans="1:8" x14ac:dyDescent="0.15">
      <c r="A1259" s="41" t="s">
        <v>2191</v>
      </c>
      <c r="B1259" s="41" t="s">
        <v>3431</v>
      </c>
      <c r="C1259" s="41">
        <v>52.832000000000001</v>
      </c>
      <c r="D1259" s="41">
        <v>36.378</v>
      </c>
      <c r="E1259" s="41" t="s">
        <v>3432</v>
      </c>
      <c r="F1259" s="41">
        <v>113.8</v>
      </c>
      <c r="G1259" s="41">
        <v>37.027000000000001</v>
      </c>
      <c r="H1259" s="41">
        <v>101.6</v>
      </c>
    </row>
    <row r="1260" spans="1:8" x14ac:dyDescent="0.15">
      <c r="A1260" s="41" t="s">
        <v>2193</v>
      </c>
      <c r="B1260" s="41" t="s">
        <v>3433</v>
      </c>
      <c r="C1260" s="41">
        <v>54.661999999999999</v>
      </c>
      <c r="D1260" s="41">
        <v>34.372999999999998</v>
      </c>
      <c r="E1260" s="41">
        <v>51.295999999999999</v>
      </c>
      <c r="F1260" s="41">
        <v>291.8</v>
      </c>
      <c r="G1260" s="41">
        <v>26.093</v>
      </c>
      <c r="H1260" s="41">
        <v>125.9</v>
      </c>
    </row>
    <row r="1261" spans="1:8" x14ac:dyDescent="0.15">
      <c r="A1261" s="41" t="s">
        <v>2198</v>
      </c>
      <c r="B1261" s="41" t="s">
        <v>3434</v>
      </c>
      <c r="C1261" s="41">
        <v>37.555999999999997</v>
      </c>
      <c r="D1261" s="41">
        <v>23.113</v>
      </c>
      <c r="E1261" s="41">
        <v>48.985999999999997</v>
      </c>
      <c r="F1261" s="41">
        <v>297.8</v>
      </c>
      <c r="G1261" s="41">
        <v>24.902999999999999</v>
      </c>
      <c r="H1261" s="41">
        <v>155.69999999999999</v>
      </c>
    </row>
    <row r="1262" spans="1:8" x14ac:dyDescent="0.15">
      <c r="A1262" s="41" t="s">
        <v>2200</v>
      </c>
      <c r="B1262" s="41" t="s">
        <v>3435</v>
      </c>
      <c r="C1262" s="41">
        <v>36.457999999999998</v>
      </c>
      <c r="D1262" s="41">
        <v>22.724</v>
      </c>
      <c r="E1262" s="41">
        <v>48.597999999999999</v>
      </c>
      <c r="F1262" s="41">
        <v>295.8</v>
      </c>
      <c r="G1262" s="41">
        <v>24.736999999999998</v>
      </c>
      <c r="H1262" s="41">
        <v>158.1</v>
      </c>
    </row>
    <row r="1263" spans="1:8" x14ac:dyDescent="0.15">
      <c r="A1263" s="41" t="s">
        <v>2203</v>
      </c>
      <c r="B1263" s="41" t="s">
        <v>2439</v>
      </c>
      <c r="C1263" s="41">
        <v>36.637</v>
      </c>
      <c r="D1263" s="41">
        <v>22.626999999999999</v>
      </c>
      <c r="E1263" s="41">
        <v>48.95</v>
      </c>
      <c r="F1263" s="41" t="s">
        <v>3436</v>
      </c>
      <c r="G1263" s="41">
        <v>24.68</v>
      </c>
      <c r="H1263" s="41">
        <v>157.69999999999999</v>
      </c>
    </row>
    <row r="1264" spans="1:8" x14ac:dyDescent="0.15">
      <c r="A1264" s="41" t="s">
        <v>2206</v>
      </c>
      <c r="B1264" s="41" t="s">
        <v>3437</v>
      </c>
      <c r="C1264" s="41" t="s">
        <v>3438</v>
      </c>
      <c r="D1264" s="41">
        <v>22.548999999999999</v>
      </c>
      <c r="E1264" s="41">
        <v>49.052</v>
      </c>
      <c r="F1264" s="41">
        <v>293.8</v>
      </c>
      <c r="G1264" s="41">
        <v>24.413</v>
      </c>
      <c r="H1264" s="41">
        <v>158.6</v>
      </c>
    </row>
    <row r="1265" spans="1:8" x14ac:dyDescent="0.15">
      <c r="A1265" s="41" t="s">
        <v>2208</v>
      </c>
      <c r="B1265" s="41" t="s">
        <v>3439</v>
      </c>
      <c r="C1265" s="41">
        <v>36.094000000000001</v>
      </c>
      <c r="D1265" s="41">
        <v>22.533999999999999</v>
      </c>
      <c r="E1265" s="41">
        <v>48.433</v>
      </c>
      <c r="F1265" s="41">
        <v>296.8</v>
      </c>
      <c r="G1265" s="41">
        <v>24.56</v>
      </c>
      <c r="H1265" s="41">
        <v>159.19999999999999</v>
      </c>
    </row>
    <row r="1266" spans="1:8" x14ac:dyDescent="0.15">
      <c r="A1266" s="41" t="s">
        <v>2210</v>
      </c>
      <c r="B1266" s="41" t="s">
        <v>3440</v>
      </c>
      <c r="C1266" s="41">
        <v>36.088000000000001</v>
      </c>
      <c r="D1266" s="41">
        <v>22.478000000000002</v>
      </c>
      <c r="E1266" s="41" t="s">
        <v>3441</v>
      </c>
      <c r="F1266" s="41">
        <v>296.8</v>
      </c>
      <c r="G1266" s="41" t="s">
        <v>3442</v>
      </c>
      <c r="H1266" s="41">
        <v>159.80000000000001</v>
      </c>
    </row>
    <row r="1267" spans="1:8" x14ac:dyDescent="0.15">
      <c r="A1267" s="41" t="s">
        <v>2212</v>
      </c>
      <c r="B1267" s="41" t="s">
        <v>3443</v>
      </c>
      <c r="C1267" s="41">
        <v>36.148000000000003</v>
      </c>
      <c r="D1267" s="41" t="s">
        <v>3444</v>
      </c>
      <c r="E1267" s="41">
        <v>48.441000000000003</v>
      </c>
      <c r="F1267" s="41">
        <v>295.8</v>
      </c>
      <c r="G1267" s="41">
        <v>24.716999999999999</v>
      </c>
      <c r="H1267" s="41">
        <v>159.1</v>
      </c>
    </row>
    <row r="1268" spans="1:8" x14ac:dyDescent="0.15">
      <c r="A1268" s="41" t="s">
        <v>2214</v>
      </c>
      <c r="B1268" s="41" t="s">
        <v>3445</v>
      </c>
      <c r="C1268" s="41">
        <v>36.215000000000003</v>
      </c>
      <c r="D1268" s="41">
        <v>22.721</v>
      </c>
      <c r="E1268" s="41">
        <v>48.62</v>
      </c>
      <c r="F1268" s="41">
        <v>271.10000000000002</v>
      </c>
      <c r="G1268" s="41">
        <v>24.835999999999999</v>
      </c>
      <c r="H1268" s="41">
        <v>158.30000000000001</v>
      </c>
    </row>
    <row r="1269" spans="1:8" x14ac:dyDescent="0.15">
      <c r="A1269" s="41" t="s">
        <v>2244</v>
      </c>
      <c r="B1269" s="41" t="s">
        <v>3446</v>
      </c>
      <c r="C1269" s="41">
        <v>36.180999999999997</v>
      </c>
      <c r="D1269" s="41">
        <v>22.748000000000001</v>
      </c>
      <c r="E1269" s="41">
        <v>48.529000000000003</v>
      </c>
      <c r="F1269" s="41">
        <v>270.3</v>
      </c>
      <c r="G1269" s="41">
        <v>25.254000000000001</v>
      </c>
      <c r="H1269" s="41">
        <v>157.9</v>
      </c>
    </row>
    <row r="1270" spans="1:8" x14ac:dyDescent="0.15">
      <c r="A1270" s="41" t="s">
        <v>2246</v>
      </c>
      <c r="B1270" s="41" t="s">
        <v>3447</v>
      </c>
      <c r="C1270" s="41">
        <v>36.216999999999999</v>
      </c>
      <c r="D1270" s="41">
        <v>22.445</v>
      </c>
      <c r="E1270" s="41">
        <v>48.381</v>
      </c>
      <c r="F1270" s="41">
        <v>293.8</v>
      </c>
      <c r="G1270" s="41">
        <v>24.597999999999999</v>
      </c>
      <c r="H1270" s="41">
        <v>159.19999999999999</v>
      </c>
    </row>
    <row r="1271" spans="1:8" x14ac:dyDescent="0.15">
      <c r="A1271" s="41" t="s">
        <v>2248</v>
      </c>
      <c r="B1271" s="41" t="s">
        <v>3448</v>
      </c>
      <c r="C1271" s="41">
        <v>36.26</v>
      </c>
      <c r="D1271" s="41">
        <v>22.506</v>
      </c>
      <c r="E1271" s="41">
        <v>48.427</v>
      </c>
      <c r="F1271" s="41">
        <v>294.8</v>
      </c>
      <c r="G1271" s="41">
        <v>24.356000000000002</v>
      </c>
      <c r="H1271" s="41">
        <v>159.30000000000001</v>
      </c>
    </row>
    <row r="1272" spans="1:8" x14ac:dyDescent="0.15">
      <c r="A1272" s="41" t="s">
        <v>2251</v>
      </c>
      <c r="B1272" s="41" t="s">
        <v>3449</v>
      </c>
      <c r="C1272" s="41">
        <v>36.197000000000003</v>
      </c>
      <c r="D1272" s="41">
        <v>22.646000000000001</v>
      </c>
      <c r="E1272" s="41">
        <v>48.326000000000001</v>
      </c>
      <c r="F1272" s="41">
        <v>295.8</v>
      </c>
      <c r="G1272" s="41">
        <v>24.85</v>
      </c>
      <c r="H1272" s="41">
        <v>158.69999999999999</v>
      </c>
    </row>
    <row r="1273" spans="1:8" x14ac:dyDescent="0.15">
      <c r="A1273" s="41" t="s">
        <v>2253</v>
      </c>
      <c r="B1273" s="41" t="s">
        <v>3450</v>
      </c>
      <c r="C1273" s="41">
        <v>36.448999999999998</v>
      </c>
      <c r="D1273" s="41">
        <v>22.568000000000001</v>
      </c>
      <c r="E1273" s="41">
        <v>48.478000000000002</v>
      </c>
      <c r="F1273" s="41">
        <v>291.8</v>
      </c>
      <c r="G1273" s="41">
        <v>24.585000000000001</v>
      </c>
      <c r="H1273" s="41">
        <v>158.69999999999999</v>
      </c>
    </row>
    <row r="1274" spans="1:8" x14ac:dyDescent="0.15">
      <c r="A1274" s="41" t="s">
        <v>2255</v>
      </c>
      <c r="B1274" s="41" t="s">
        <v>3451</v>
      </c>
      <c r="C1274" s="41">
        <v>36.363999999999997</v>
      </c>
      <c r="D1274" s="41">
        <v>22.841999999999999</v>
      </c>
      <c r="E1274" s="41">
        <v>48.743000000000002</v>
      </c>
      <c r="F1274" s="41">
        <v>297.8</v>
      </c>
      <c r="G1274" s="41">
        <v>24.486000000000001</v>
      </c>
      <c r="H1274" s="41">
        <v>158.19999999999999</v>
      </c>
    </row>
    <row r="1275" spans="1:8" x14ac:dyDescent="0.15">
      <c r="A1275" s="41" t="s">
        <v>2257</v>
      </c>
      <c r="B1275" s="41" t="s">
        <v>3452</v>
      </c>
      <c r="C1275" s="41">
        <v>36.726999999999997</v>
      </c>
      <c r="D1275" s="41">
        <v>22.757999999999999</v>
      </c>
      <c r="E1275" s="41">
        <v>48.475999999999999</v>
      </c>
      <c r="F1275" s="41">
        <v>292.8</v>
      </c>
      <c r="G1275" s="41">
        <v>24.79</v>
      </c>
      <c r="H1275" s="41">
        <v>157.9</v>
      </c>
    </row>
    <row r="1276" spans="1:8" x14ac:dyDescent="0.15">
      <c r="A1276" s="41" t="s">
        <v>2259</v>
      </c>
      <c r="B1276" s="41" t="s">
        <v>3453</v>
      </c>
      <c r="C1276" s="41">
        <v>36.262999999999998</v>
      </c>
      <c r="D1276" s="41">
        <v>22.972000000000001</v>
      </c>
      <c r="E1276" s="41">
        <v>48.844000000000001</v>
      </c>
      <c r="F1276" s="41">
        <v>294.8</v>
      </c>
      <c r="G1276" s="41">
        <v>24.731999999999999</v>
      </c>
      <c r="H1276" s="41">
        <v>157.80000000000001</v>
      </c>
    </row>
    <row r="1277" spans="1:8" x14ac:dyDescent="0.15">
      <c r="A1277" s="41" t="s">
        <v>2297</v>
      </c>
      <c r="B1277" s="41" t="s">
        <v>3454</v>
      </c>
      <c r="C1277" s="41">
        <v>36.462000000000003</v>
      </c>
      <c r="D1277" s="41">
        <v>22.783999999999999</v>
      </c>
      <c r="E1277" s="41">
        <v>48.5</v>
      </c>
      <c r="F1277" s="41">
        <v>296.8</v>
      </c>
      <c r="G1277" s="41">
        <v>24.635999999999999</v>
      </c>
      <c r="H1277" s="41">
        <v>158.30000000000001</v>
      </c>
    </row>
    <row r="1278" spans="1:8" x14ac:dyDescent="0.15">
      <c r="A1278" s="41" t="s">
        <v>2299</v>
      </c>
      <c r="B1278" s="41" t="s">
        <v>3455</v>
      </c>
      <c r="C1278" s="41">
        <v>36.213000000000001</v>
      </c>
      <c r="D1278" s="41">
        <v>22.702000000000002</v>
      </c>
      <c r="E1278" s="41">
        <v>48.631999999999998</v>
      </c>
      <c r="F1278" s="41">
        <v>293.8</v>
      </c>
      <c r="G1278" s="41">
        <v>24.56</v>
      </c>
      <c r="H1278" s="41">
        <v>158.6</v>
      </c>
    </row>
    <row r="1279" spans="1:8" x14ac:dyDescent="0.15">
      <c r="A1279" s="41" t="s">
        <v>2301</v>
      </c>
      <c r="B1279" s="41" t="s">
        <v>3456</v>
      </c>
      <c r="C1279" s="41">
        <v>36.780999999999999</v>
      </c>
      <c r="D1279" s="41">
        <v>22.789000000000001</v>
      </c>
      <c r="E1279" s="41">
        <v>48.731999999999999</v>
      </c>
      <c r="F1279" s="41">
        <v>294.8</v>
      </c>
      <c r="G1279" s="41">
        <v>24.734999999999999</v>
      </c>
      <c r="H1279" s="41">
        <v>157.5</v>
      </c>
    </row>
    <row r="1280" spans="1:8" x14ac:dyDescent="0.15">
      <c r="A1280" s="41" t="s">
        <v>2303</v>
      </c>
      <c r="B1280" s="41" t="s">
        <v>3457</v>
      </c>
      <c r="C1280" s="41">
        <v>36.414000000000001</v>
      </c>
      <c r="D1280" s="41">
        <v>22.98</v>
      </c>
      <c r="E1280" s="41">
        <v>48.752000000000002</v>
      </c>
      <c r="F1280" s="41">
        <v>295.8</v>
      </c>
      <c r="G1280" s="41">
        <v>24.661999999999999</v>
      </c>
      <c r="H1280" s="41">
        <v>157.80000000000001</v>
      </c>
    </row>
    <row r="1281" spans="1:8" x14ac:dyDescent="0.15">
      <c r="A1281" s="41" t="s">
        <v>2305</v>
      </c>
      <c r="B1281" s="41" t="s">
        <v>3458</v>
      </c>
      <c r="C1281" s="41">
        <v>36.575000000000003</v>
      </c>
      <c r="D1281" s="41">
        <v>22.989000000000001</v>
      </c>
      <c r="E1281" s="41">
        <v>49.188000000000002</v>
      </c>
      <c r="F1281" s="41">
        <v>243.3</v>
      </c>
      <c r="G1281" s="41" t="s">
        <v>2188</v>
      </c>
      <c r="H1281" s="41">
        <v>140.30000000000001</v>
      </c>
    </row>
    <row r="1282" spans="1:8" x14ac:dyDescent="0.15">
      <c r="A1282" s="41" t="s">
        <v>2307</v>
      </c>
      <c r="B1282" s="41" t="s">
        <v>3459</v>
      </c>
      <c r="D1282" s="41">
        <v>23.631</v>
      </c>
      <c r="E1282" s="41">
        <v>49.646000000000001</v>
      </c>
      <c r="F1282" s="41">
        <v>297.8</v>
      </c>
      <c r="G1282" s="41">
        <v>24.591999999999999</v>
      </c>
      <c r="H1282" s="41">
        <v>118.2</v>
      </c>
    </row>
    <row r="1283" spans="1:8" x14ac:dyDescent="0.15">
      <c r="A1283" s="41" t="s">
        <v>2309</v>
      </c>
      <c r="B1283" s="41" t="s">
        <v>3460</v>
      </c>
      <c r="C1283" s="41">
        <v>36.524000000000001</v>
      </c>
      <c r="D1283" s="41">
        <v>22.79</v>
      </c>
      <c r="E1283" s="41">
        <v>49.252000000000002</v>
      </c>
      <c r="F1283" s="41">
        <v>299.8</v>
      </c>
      <c r="G1283" s="41">
        <v>24.562999999999999</v>
      </c>
      <c r="H1283" s="41">
        <v>157.4</v>
      </c>
    </row>
    <row r="1284" spans="1:8" x14ac:dyDescent="0.15">
      <c r="A1284" s="41" t="s">
        <v>2311</v>
      </c>
      <c r="B1284" s="41" t="s">
        <v>3461</v>
      </c>
      <c r="C1284" s="41">
        <v>36.741</v>
      </c>
      <c r="D1284" s="41">
        <v>22.856000000000002</v>
      </c>
      <c r="E1284" s="41">
        <v>49.749000000000002</v>
      </c>
      <c r="F1284" s="41">
        <v>298.8</v>
      </c>
      <c r="G1284" s="41">
        <v>24.747</v>
      </c>
      <c r="H1284" s="41">
        <v>156.30000000000001</v>
      </c>
    </row>
    <row r="1285" spans="1:8" x14ac:dyDescent="0.15">
      <c r="A1285" s="41" t="s">
        <v>2313</v>
      </c>
      <c r="B1285" s="41" t="s">
        <v>3462</v>
      </c>
      <c r="C1285" s="41">
        <v>36.406999999999996</v>
      </c>
      <c r="D1285" s="41">
        <v>23.074999999999999</v>
      </c>
      <c r="E1285" s="41">
        <v>49.344999999999999</v>
      </c>
      <c r="F1285" s="41">
        <v>296.8</v>
      </c>
      <c r="G1285" s="41">
        <v>24.707999999999998</v>
      </c>
      <c r="H1285" s="41">
        <v>156.9</v>
      </c>
    </row>
    <row r="1286" spans="1:8" x14ac:dyDescent="0.15">
      <c r="A1286" s="41" t="s">
        <v>2315</v>
      </c>
      <c r="B1286" s="41" t="s">
        <v>3463</v>
      </c>
      <c r="C1286" s="41">
        <v>36.636000000000003</v>
      </c>
      <c r="D1286" s="41">
        <v>22.704000000000001</v>
      </c>
      <c r="E1286" s="41">
        <v>48.963999999999999</v>
      </c>
      <c r="F1286" s="41">
        <v>298.8</v>
      </c>
      <c r="G1286" s="41">
        <v>24.884</v>
      </c>
      <c r="H1286" s="41">
        <v>157.30000000000001</v>
      </c>
    </row>
    <row r="1287" spans="1:8" x14ac:dyDescent="0.15">
      <c r="A1287" s="41" t="s">
        <v>2318</v>
      </c>
      <c r="B1287" s="41" t="s">
        <v>3464</v>
      </c>
      <c r="C1287" s="41">
        <v>37.597000000000001</v>
      </c>
      <c r="D1287" s="41">
        <v>23.495000000000001</v>
      </c>
      <c r="E1287" s="41">
        <v>49.326999999999998</v>
      </c>
      <c r="F1287" s="41">
        <v>295.8</v>
      </c>
      <c r="G1287" s="41">
        <v>24.658000000000001</v>
      </c>
      <c r="H1287" s="41">
        <v>155.1</v>
      </c>
    </row>
    <row r="1288" spans="1:8" x14ac:dyDescent="0.15">
      <c r="A1288" s="41" t="s">
        <v>2320</v>
      </c>
      <c r="B1288" s="41" t="s">
        <v>3465</v>
      </c>
      <c r="C1288" s="41">
        <v>36.622</v>
      </c>
      <c r="D1288" s="41">
        <v>23.001999999999999</v>
      </c>
      <c r="E1288" s="41">
        <v>49.079000000000001</v>
      </c>
      <c r="F1288" s="41">
        <v>294.8</v>
      </c>
      <c r="G1288" s="41">
        <v>24.643999999999998</v>
      </c>
      <c r="H1288" s="41">
        <v>157.19999999999999</v>
      </c>
    </row>
    <row r="1289" spans="1:8" x14ac:dyDescent="0.15">
      <c r="A1289" s="41" t="s">
        <v>2322</v>
      </c>
      <c r="B1289" s="41" t="s">
        <v>3466</v>
      </c>
      <c r="C1289" s="41">
        <v>36.357999999999997</v>
      </c>
      <c r="D1289" s="41">
        <v>22.896999999999998</v>
      </c>
      <c r="E1289" s="41">
        <v>49.411000000000001</v>
      </c>
      <c r="F1289" s="41">
        <v>294.8</v>
      </c>
      <c r="G1289" s="41">
        <v>24.738</v>
      </c>
      <c r="H1289" s="41">
        <v>157.1</v>
      </c>
    </row>
    <row r="1290" spans="1:8" x14ac:dyDescent="0.15">
      <c r="A1290" s="41" t="s">
        <v>423</v>
      </c>
    </row>
    <row r="1291" spans="1:8" x14ac:dyDescent="0.15">
      <c r="A1291" s="41" t="s">
        <v>424</v>
      </c>
    </row>
    <row r="1292" spans="1:8" x14ac:dyDescent="0.15">
      <c r="A1292" s="41" t="s">
        <v>425</v>
      </c>
    </row>
    <row r="1293" spans="1:8" x14ac:dyDescent="0.15">
      <c r="A1293" s="41" t="s">
        <v>426</v>
      </c>
    </row>
    <row r="1294" spans="1:8" x14ac:dyDescent="0.15">
      <c r="A1294" s="41" t="s">
        <v>2166</v>
      </c>
    </row>
    <row r="1295" spans="1:8" x14ac:dyDescent="0.15">
      <c r="A1295" s="42">
        <v>42848</v>
      </c>
    </row>
    <row r="1296" spans="1:8" x14ac:dyDescent="0.15">
      <c r="A1296" s="41" t="s">
        <v>428</v>
      </c>
    </row>
    <row r="1297" spans="1:8" x14ac:dyDescent="0.15">
      <c r="A1297" s="41" t="s">
        <v>429</v>
      </c>
    </row>
    <row r="1298" spans="1:8" x14ac:dyDescent="0.15">
      <c r="A1298" s="41" t="s">
        <v>430</v>
      </c>
    </row>
    <row r="1299" spans="1:8" x14ac:dyDescent="0.15">
      <c r="A1299" s="41" t="s">
        <v>3467</v>
      </c>
    </row>
    <row r="1300" spans="1:8" x14ac:dyDescent="0.15">
      <c r="A1300" s="41" t="s">
        <v>3468</v>
      </c>
    </row>
    <row r="1301" spans="1:8" x14ac:dyDescent="0.15">
      <c r="A1301" s="41" t="s">
        <v>3469</v>
      </c>
    </row>
    <row r="1302" spans="1:8" x14ac:dyDescent="0.15">
      <c r="B1302" s="41" t="s">
        <v>2169</v>
      </c>
      <c r="C1302" s="41" t="s">
        <v>3470</v>
      </c>
    </row>
    <row r="1303" spans="1:8" x14ac:dyDescent="0.15">
      <c r="B1303" s="41" t="s">
        <v>2171</v>
      </c>
      <c r="C1303" s="41" t="s">
        <v>2172</v>
      </c>
      <c r="D1303" s="41" t="s">
        <v>2173</v>
      </c>
      <c r="E1303" s="41" t="s">
        <v>2174</v>
      </c>
      <c r="F1303" s="41" t="s">
        <v>2175</v>
      </c>
      <c r="G1303" s="41" t="s">
        <v>2176</v>
      </c>
      <c r="H1303" s="41" t="s">
        <v>2177</v>
      </c>
    </row>
    <row r="1304" spans="1:8" x14ac:dyDescent="0.15">
      <c r="A1304" s="41" t="s">
        <v>2178</v>
      </c>
      <c r="B1304" s="41" t="s">
        <v>352</v>
      </c>
      <c r="C1304" s="41">
        <v>37.136000000000003</v>
      </c>
      <c r="D1304" s="41">
        <v>23.087</v>
      </c>
      <c r="E1304" s="41">
        <v>49.790999999999997</v>
      </c>
      <c r="F1304" s="41">
        <v>286.10000000000002</v>
      </c>
      <c r="G1304" s="41">
        <v>25.164999999999999</v>
      </c>
    </row>
    <row r="1305" spans="1:8" x14ac:dyDescent="0.15">
      <c r="A1305" s="41" t="s">
        <v>2179</v>
      </c>
      <c r="B1305" s="41" t="s">
        <v>3471</v>
      </c>
      <c r="D1305" s="41">
        <v>24.309000000000001</v>
      </c>
      <c r="E1305" s="41">
        <v>53.828000000000003</v>
      </c>
      <c r="F1305" s="41">
        <v>249.5</v>
      </c>
      <c r="G1305" s="41">
        <v>30.978000000000002</v>
      </c>
      <c r="H1305" s="41">
        <v>130.5</v>
      </c>
    </row>
    <row r="1306" spans="1:8" x14ac:dyDescent="0.15">
      <c r="A1306" s="41" t="s">
        <v>2181</v>
      </c>
      <c r="B1306" s="41" t="s">
        <v>3472</v>
      </c>
      <c r="C1306" s="41">
        <v>40.409999999999997</v>
      </c>
      <c r="D1306" s="41">
        <v>26.780999999999999</v>
      </c>
      <c r="E1306" s="41" t="s">
        <v>3473</v>
      </c>
      <c r="F1306" s="41">
        <v>61.6</v>
      </c>
      <c r="G1306" s="41">
        <v>38.97</v>
      </c>
      <c r="H1306" s="41">
        <v>113.7</v>
      </c>
    </row>
    <row r="1307" spans="1:8" x14ac:dyDescent="0.15">
      <c r="A1307" s="41" t="s">
        <v>2184</v>
      </c>
      <c r="B1307" s="41" t="s">
        <v>3474</v>
      </c>
      <c r="C1307" s="41" t="s">
        <v>3475</v>
      </c>
      <c r="D1307" s="41">
        <v>34.006</v>
      </c>
      <c r="E1307" s="41" t="s">
        <v>3476</v>
      </c>
      <c r="F1307" s="41">
        <v>65.599999999999994</v>
      </c>
      <c r="G1307" s="41">
        <v>50.89</v>
      </c>
      <c r="H1307" s="41">
        <v>90.1</v>
      </c>
    </row>
    <row r="1308" spans="1:8" x14ac:dyDescent="0.15">
      <c r="A1308" s="41" t="s">
        <v>2189</v>
      </c>
      <c r="B1308" s="41" t="s">
        <v>3477</v>
      </c>
      <c r="C1308" s="41">
        <v>57.134999999999998</v>
      </c>
      <c r="D1308" s="41">
        <v>41.43</v>
      </c>
      <c r="E1308" s="41" t="s">
        <v>3478</v>
      </c>
      <c r="F1308" s="41">
        <v>82.5</v>
      </c>
      <c r="G1308" s="41">
        <v>38.338000000000001</v>
      </c>
      <c r="H1308" s="41">
        <v>92.3</v>
      </c>
    </row>
    <row r="1309" spans="1:8" x14ac:dyDescent="0.15">
      <c r="A1309" s="41" t="s">
        <v>2191</v>
      </c>
      <c r="B1309" s="41" t="s">
        <v>3479</v>
      </c>
      <c r="C1309" s="41">
        <v>54.712000000000003</v>
      </c>
      <c r="D1309" s="41">
        <v>33.170999999999999</v>
      </c>
      <c r="E1309" s="41" t="s">
        <v>3480</v>
      </c>
      <c r="F1309" s="41">
        <v>79.8</v>
      </c>
      <c r="G1309" s="41">
        <v>36.936999999999998</v>
      </c>
      <c r="H1309" s="41">
        <v>102.3</v>
      </c>
    </row>
    <row r="1310" spans="1:8" x14ac:dyDescent="0.15">
      <c r="A1310" s="41" t="s">
        <v>2193</v>
      </c>
      <c r="B1310" s="41" t="s">
        <v>3481</v>
      </c>
      <c r="C1310" s="41">
        <v>56.56</v>
      </c>
      <c r="D1310" s="41">
        <v>31.637</v>
      </c>
      <c r="E1310" s="41">
        <v>53.012</v>
      </c>
      <c r="F1310" s="41">
        <v>279.7</v>
      </c>
      <c r="G1310" s="41">
        <v>26.408999999999999</v>
      </c>
      <c r="H1310" s="41">
        <v>125</v>
      </c>
    </row>
    <row r="1311" spans="1:8" x14ac:dyDescent="0.15">
      <c r="A1311" s="41" t="s">
        <v>2198</v>
      </c>
      <c r="B1311" s="41" t="s">
        <v>3482</v>
      </c>
      <c r="C1311" s="41">
        <v>38.043999999999997</v>
      </c>
      <c r="D1311" s="41">
        <v>23.992999999999999</v>
      </c>
      <c r="E1311" s="41">
        <v>51.164000000000001</v>
      </c>
      <c r="F1311" s="41">
        <v>283.39999999999998</v>
      </c>
      <c r="G1311" s="41">
        <v>25.39</v>
      </c>
      <c r="H1311" s="41">
        <v>151.19999999999999</v>
      </c>
    </row>
    <row r="1312" spans="1:8" x14ac:dyDescent="0.15">
      <c r="A1312" s="41" t="s">
        <v>2200</v>
      </c>
      <c r="B1312" s="41" t="s">
        <v>3483</v>
      </c>
      <c r="C1312" s="41">
        <v>37.44</v>
      </c>
      <c r="D1312" s="41">
        <v>23.234000000000002</v>
      </c>
      <c r="E1312" s="41">
        <v>50.061</v>
      </c>
      <c r="F1312" s="41">
        <v>283.39999999999998</v>
      </c>
      <c r="G1312" s="41">
        <v>25.4</v>
      </c>
      <c r="H1312" s="41">
        <v>153.9</v>
      </c>
    </row>
    <row r="1313" spans="1:8" x14ac:dyDescent="0.15">
      <c r="A1313" s="41" t="s">
        <v>2203</v>
      </c>
      <c r="B1313" s="41" t="s">
        <v>3484</v>
      </c>
      <c r="C1313" s="41">
        <v>37.615000000000002</v>
      </c>
      <c r="D1313" s="41">
        <v>23.428000000000001</v>
      </c>
      <c r="E1313" s="41">
        <v>50.204000000000001</v>
      </c>
      <c r="F1313" s="41">
        <v>283.39999999999998</v>
      </c>
      <c r="G1313" s="41">
        <v>25.280999999999999</v>
      </c>
      <c r="H1313" s="41">
        <v>153.5</v>
      </c>
    </row>
    <row r="1314" spans="1:8" x14ac:dyDescent="0.15">
      <c r="A1314" s="41" t="s">
        <v>2206</v>
      </c>
      <c r="B1314" s="41" t="s">
        <v>3485</v>
      </c>
      <c r="C1314" s="41">
        <v>37.798000000000002</v>
      </c>
      <c r="D1314" s="41">
        <v>23.481000000000002</v>
      </c>
      <c r="E1314" s="41">
        <v>50.183999999999997</v>
      </c>
      <c r="F1314" s="41">
        <v>285.2</v>
      </c>
      <c r="G1314" s="41">
        <v>25.204000000000001</v>
      </c>
      <c r="H1314" s="41">
        <v>153.30000000000001</v>
      </c>
    </row>
    <row r="1315" spans="1:8" x14ac:dyDescent="0.15">
      <c r="A1315" s="41" t="s">
        <v>2208</v>
      </c>
      <c r="B1315" s="41" t="s">
        <v>3486</v>
      </c>
      <c r="C1315" s="41">
        <v>37.517000000000003</v>
      </c>
      <c r="D1315" s="41">
        <v>23.311</v>
      </c>
      <c r="E1315" s="41">
        <v>49.914999999999999</v>
      </c>
      <c r="F1315" s="41" t="s">
        <v>3487</v>
      </c>
      <c r="G1315" s="41">
        <v>47.351999999999997</v>
      </c>
      <c r="H1315" s="41">
        <v>132.6</v>
      </c>
    </row>
    <row r="1316" spans="1:8" x14ac:dyDescent="0.15">
      <c r="A1316" s="41" t="s">
        <v>2210</v>
      </c>
      <c r="B1316" s="41" t="s">
        <v>3488</v>
      </c>
      <c r="C1316" s="41">
        <v>40.694000000000003</v>
      </c>
      <c r="D1316" s="41">
        <v>24.613</v>
      </c>
      <c r="E1316" s="41">
        <v>51.634999999999998</v>
      </c>
      <c r="F1316" s="41">
        <v>271.10000000000002</v>
      </c>
      <c r="G1316" s="41">
        <v>26.346</v>
      </c>
      <c r="H1316" s="41">
        <v>146.19999999999999</v>
      </c>
    </row>
    <row r="1317" spans="1:8" x14ac:dyDescent="0.15">
      <c r="A1317" s="41" t="s">
        <v>2212</v>
      </c>
      <c r="B1317" s="41" t="s">
        <v>3489</v>
      </c>
      <c r="C1317" s="41">
        <v>38.652000000000001</v>
      </c>
      <c r="D1317" s="41">
        <v>24.074000000000002</v>
      </c>
      <c r="E1317" s="41">
        <v>51.11</v>
      </c>
      <c r="F1317" s="41">
        <v>280.60000000000002</v>
      </c>
      <c r="G1317" s="41">
        <v>25.831</v>
      </c>
      <c r="H1317" s="41">
        <v>150</v>
      </c>
    </row>
    <row r="1318" spans="1:8" x14ac:dyDescent="0.15">
      <c r="A1318" s="41" t="s">
        <v>2214</v>
      </c>
      <c r="B1318" s="41" t="s">
        <v>3490</v>
      </c>
      <c r="C1318" s="41">
        <v>38.667999999999999</v>
      </c>
      <c r="D1318" s="41">
        <v>27.141999999999999</v>
      </c>
      <c r="E1318" s="41">
        <v>55.15</v>
      </c>
      <c r="F1318" s="41">
        <v>272.8</v>
      </c>
      <c r="G1318" s="41">
        <v>26.358000000000001</v>
      </c>
      <c r="H1318" s="41">
        <v>142.19999999999999</v>
      </c>
    </row>
    <row r="1319" spans="1:8" x14ac:dyDescent="0.15">
      <c r="A1319" s="41" t="s">
        <v>2244</v>
      </c>
      <c r="B1319" s="41" t="s">
        <v>3491</v>
      </c>
      <c r="C1319" s="41">
        <v>39.237000000000002</v>
      </c>
      <c r="D1319" s="41">
        <v>25.326000000000001</v>
      </c>
      <c r="E1319" s="41">
        <v>51.601999999999997</v>
      </c>
      <c r="F1319" s="41">
        <v>263</v>
      </c>
      <c r="G1319" s="41">
        <v>26.334</v>
      </c>
      <c r="H1319" s="41">
        <v>147.1</v>
      </c>
    </row>
    <row r="1320" spans="1:8" x14ac:dyDescent="0.15">
      <c r="A1320" s="41" t="s">
        <v>2246</v>
      </c>
      <c r="B1320" s="41" t="s">
        <v>3492</v>
      </c>
      <c r="C1320" s="41">
        <v>39.043999999999997</v>
      </c>
      <c r="D1320" s="41">
        <v>24.143999999999998</v>
      </c>
      <c r="E1320" s="41">
        <v>51.01</v>
      </c>
      <c r="F1320" s="41">
        <v>276.2</v>
      </c>
      <c r="G1320" s="41">
        <v>25.716000000000001</v>
      </c>
      <c r="H1320" s="41">
        <v>149.80000000000001</v>
      </c>
    </row>
    <row r="1321" spans="1:8" x14ac:dyDescent="0.15">
      <c r="A1321" s="41" t="s">
        <v>2248</v>
      </c>
      <c r="B1321" s="41" t="s">
        <v>3493</v>
      </c>
      <c r="C1321" s="41">
        <v>41.103000000000002</v>
      </c>
      <c r="D1321" s="41">
        <v>25.327000000000002</v>
      </c>
      <c r="E1321" s="41">
        <v>52.594999999999999</v>
      </c>
      <c r="F1321" s="41">
        <v>272.8</v>
      </c>
      <c r="G1321" s="41">
        <v>26.446000000000002</v>
      </c>
      <c r="H1321" s="41">
        <v>144.1</v>
      </c>
    </row>
    <row r="1322" spans="1:8" x14ac:dyDescent="0.15">
      <c r="A1322" s="41" t="s">
        <v>2251</v>
      </c>
      <c r="B1322" s="41" t="s">
        <v>3494</v>
      </c>
      <c r="C1322" s="41">
        <v>39.338999999999999</v>
      </c>
      <c r="D1322" s="41">
        <v>26.741</v>
      </c>
      <c r="E1322" s="41">
        <v>53.290999999999997</v>
      </c>
      <c r="F1322" s="41">
        <v>246.1</v>
      </c>
      <c r="G1322" s="41" t="s">
        <v>2188</v>
      </c>
      <c r="H1322" s="41">
        <v>130.5</v>
      </c>
    </row>
    <row r="1323" spans="1:8" x14ac:dyDescent="0.15">
      <c r="A1323" s="41" t="s">
        <v>2253</v>
      </c>
      <c r="B1323" s="41" t="s">
        <v>3495</v>
      </c>
      <c r="D1323" s="41">
        <v>24.094999999999999</v>
      </c>
      <c r="E1323" s="41">
        <v>52.173999999999999</v>
      </c>
      <c r="F1323" s="41">
        <v>241.3</v>
      </c>
      <c r="G1323" s="41" t="s">
        <v>2188</v>
      </c>
      <c r="H1323" s="41">
        <v>60</v>
      </c>
    </row>
    <row r="1324" spans="1:8" x14ac:dyDescent="0.15">
      <c r="A1324" s="41" t="s">
        <v>2255</v>
      </c>
      <c r="B1324" s="41" t="s">
        <v>3496</v>
      </c>
      <c r="C1324" s="41" t="s">
        <v>3497</v>
      </c>
      <c r="D1324" s="41">
        <v>23.648</v>
      </c>
      <c r="E1324" s="41">
        <v>50.01</v>
      </c>
      <c r="F1324" s="41">
        <v>276.2</v>
      </c>
      <c r="G1324" s="41">
        <v>25.65</v>
      </c>
      <c r="H1324" s="41">
        <v>91.1</v>
      </c>
    </row>
    <row r="1325" spans="1:8" x14ac:dyDescent="0.15">
      <c r="A1325" s="41" t="s">
        <v>2257</v>
      </c>
      <c r="B1325" s="41" t="s">
        <v>3498</v>
      </c>
      <c r="C1325" s="41">
        <v>37.51</v>
      </c>
      <c r="D1325" s="41">
        <v>23.335000000000001</v>
      </c>
      <c r="E1325" s="41">
        <v>50.420999999999999</v>
      </c>
      <c r="F1325" s="41">
        <v>276.2</v>
      </c>
      <c r="G1325" s="41" t="s">
        <v>3499</v>
      </c>
      <c r="H1325" s="41">
        <v>153.6</v>
      </c>
    </row>
    <row r="1326" spans="1:8" x14ac:dyDescent="0.15">
      <c r="A1326" s="41" t="s">
        <v>2259</v>
      </c>
      <c r="B1326" s="41" t="s">
        <v>3500</v>
      </c>
      <c r="C1326" s="41">
        <v>37.17</v>
      </c>
      <c r="D1326" s="41" t="s">
        <v>3501</v>
      </c>
      <c r="E1326" s="41">
        <v>50.168999999999997</v>
      </c>
      <c r="F1326" s="41">
        <v>279.7</v>
      </c>
      <c r="G1326" s="41">
        <v>26.056999999999999</v>
      </c>
      <c r="H1326" s="41">
        <v>153.5</v>
      </c>
    </row>
    <row r="1327" spans="1:8" x14ac:dyDescent="0.15">
      <c r="A1327" s="41" t="s">
        <v>2297</v>
      </c>
      <c r="B1327" s="41" t="s">
        <v>3502</v>
      </c>
      <c r="C1327" s="41">
        <v>37.250999999999998</v>
      </c>
      <c r="D1327" s="41">
        <v>23.297000000000001</v>
      </c>
      <c r="E1327" s="41">
        <v>50.750999999999998</v>
      </c>
      <c r="F1327" s="41">
        <v>270.3</v>
      </c>
      <c r="G1327" s="41">
        <v>25.686</v>
      </c>
      <c r="H1327" s="41">
        <v>153</v>
      </c>
    </row>
    <row r="1328" spans="1:8" x14ac:dyDescent="0.15">
      <c r="A1328" s="41" t="s">
        <v>2299</v>
      </c>
      <c r="B1328" s="41" t="s">
        <v>3503</v>
      </c>
      <c r="C1328" s="41">
        <v>37.472000000000001</v>
      </c>
      <c r="D1328" s="41">
        <v>23.352</v>
      </c>
      <c r="E1328" s="41">
        <v>49.83</v>
      </c>
      <c r="F1328" s="41">
        <v>271.10000000000002</v>
      </c>
      <c r="G1328" s="41">
        <v>25.498000000000001</v>
      </c>
      <c r="H1328" s="41">
        <v>153.9</v>
      </c>
    </row>
    <row r="1329" spans="1:8" x14ac:dyDescent="0.15">
      <c r="A1329" s="41" t="s">
        <v>2301</v>
      </c>
      <c r="B1329" s="41" t="s">
        <v>3504</v>
      </c>
      <c r="C1329" s="41">
        <v>37.927999999999997</v>
      </c>
      <c r="D1329" s="41">
        <v>23.51</v>
      </c>
      <c r="E1329" s="41">
        <v>50.6</v>
      </c>
      <c r="F1329" s="41">
        <v>267</v>
      </c>
      <c r="G1329" s="41">
        <v>25.472999999999999</v>
      </c>
      <c r="H1329" s="41">
        <v>152.4</v>
      </c>
    </row>
    <row r="1330" spans="1:8" x14ac:dyDescent="0.15">
      <c r="A1330" s="41" t="s">
        <v>2303</v>
      </c>
      <c r="B1330" s="41" t="s">
        <v>3505</v>
      </c>
      <c r="C1330" s="41" t="s">
        <v>3506</v>
      </c>
      <c r="D1330" s="41">
        <v>23.535</v>
      </c>
      <c r="E1330" s="41">
        <v>51.088000000000001</v>
      </c>
      <c r="F1330" s="41">
        <v>278.89999999999998</v>
      </c>
      <c r="G1330" s="41">
        <v>25.494</v>
      </c>
      <c r="H1330" s="41">
        <v>152.69999999999999</v>
      </c>
    </row>
    <row r="1331" spans="1:8" x14ac:dyDescent="0.15">
      <c r="A1331" s="41" t="s">
        <v>2305</v>
      </c>
      <c r="B1331" s="41" t="s">
        <v>3507</v>
      </c>
      <c r="C1331" s="41">
        <v>38.31</v>
      </c>
      <c r="D1331" s="41">
        <v>24.146999999999998</v>
      </c>
      <c r="E1331" s="41">
        <v>51.054000000000002</v>
      </c>
      <c r="F1331" s="41">
        <v>277.10000000000002</v>
      </c>
      <c r="G1331" s="41">
        <v>25.577000000000002</v>
      </c>
      <c r="H1331" s="41">
        <v>150.69999999999999</v>
      </c>
    </row>
    <row r="1332" spans="1:8" x14ac:dyDescent="0.15">
      <c r="A1332" s="41" t="s">
        <v>2307</v>
      </c>
      <c r="B1332" s="41" t="s">
        <v>3508</v>
      </c>
      <c r="C1332" s="41">
        <v>37.334000000000003</v>
      </c>
      <c r="D1332" s="41">
        <v>23.177</v>
      </c>
      <c r="E1332" s="41">
        <v>50.494</v>
      </c>
      <c r="F1332" s="41">
        <v>279.7</v>
      </c>
      <c r="G1332" s="41">
        <v>25.538</v>
      </c>
      <c r="H1332" s="41">
        <v>153.5</v>
      </c>
    </row>
    <row r="1333" spans="1:8" x14ac:dyDescent="0.15">
      <c r="A1333" s="41" t="s">
        <v>2309</v>
      </c>
      <c r="B1333" s="41" t="s">
        <v>3509</v>
      </c>
      <c r="C1333" s="41">
        <v>37.610999999999997</v>
      </c>
      <c r="D1333" s="41">
        <v>23.378</v>
      </c>
      <c r="E1333" s="41">
        <v>50.206000000000003</v>
      </c>
      <c r="F1333" s="41">
        <v>271.10000000000002</v>
      </c>
      <c r="G1333" s="41">
        <v>25.582999999999998</v>
      </c>
      <c r="H1333" s="41">
        <v>153.19999999999999</v>
      </c>
    </row>
    <row r="1334" spans="1:8" x14ac:dyDescent="0.15">
      <c r="A1334" s="41" t="s">
        <v>2311</v>
      </c>
      <c r="B1334" s="41" t="s">
        <v>3510</v>
      </c>
      <c r="C1334" s="41">
        <v>37.213000000000001</v>
      </c>
      <c r="D1334" s="41">
        <v>23.521000000000001</v>
      </c>
      <c r="E1334" s="41">
        <v>50.091999999999999</v>
      </c>
      <c r="F1334" s="41">
        <v>278</v>
      </c>
      <c r="G1334" s="41">
        <v>25.594000000000001</v>
      </c>
      <c r="H1334" s="41">
        <v>153.6</v>
      </c>
    </row>
    <row r="1335" spans="1:8" x14ac:dyDescent="0.15">
      <c r="A1335" s="41" t="s">
        <v>2313</v>
      </c>
      <c r="B1335" s="41" t="s">
        <v>3511</v>
      </c>
      <c r="C1335" s="41">
        <v>37.584000000000003</v>
      </c>
      <c r="D1335" s="41">
        <v>23.178999999999998</v>
      </c>
      <c r="E1335" s="41" t="s">
        <v>3512</v>
      </c>
      <c r="F1335" s="41">
        <v>281.5</v>
      </c>
      <c r="G1335" s="41">
        <v>25.207999999999998</v>
      </c>
      <c r="H1335" s="41">
        <v>154.4</v>
      </c>
    </row>
    <row r="1336" spans="1:8" x14ac:dyDescent="0.15">
      <c r="A1336" s="41" t="s">
        <v>423</v>
      </c>
    </row>
    <row r="1337" spans="1:8" x14ac:dyDescent="0.15">
      <c r="A1337" s="41" t="s">
        <v>424</v>
      </c>
    </row>
    <row r="1338" spans="1:8" x14ac:dyDescent="0.15">
      <c r="A1338" s="41" t="s">
        <v>425</v>
      </c>
    </row>
    <row r="1339" spans="1:8" x14ac:dyDescent="0.15">
      <c r="A1339" s="41" t="s">
        <v>426</v>
      </c>
    </row>
    <row r="1340" spans="1:8" x14ac:dyDescent="0.15">
      <c r="A1340" s="41" t="s">
        <v>2166</v>
      </c>
    </row>
    <row r="1341" spans="1:8" x14ac:dyDescent="0.15">
      <c r="A1341" s="42">
        <v>42848</v>
      </c>
    </row>
    <row r="1342" spans="1:8" x14ac:dyDescent="0.15">
      <c r="A1342" s="41" t="s">
        <v>428</v>
      </c>
    </row>
    <row r="1343" spans="1:8" x14ac:dyDescent="0.15">
      <c r="A1343" s="41" t="s">
        <v>429</v>
      </c>
    </row>
    <row r="1344" spans="1:8" x14ac:dyDescent="0.15">
      <c r="A1344" s="41" t="s">
        <v>430</v>
      </c>
    </row>
    <row r="1345" spans="1:8" x14ac:dyDescent="0.15">
      <c r="A1345" s="41" t="s">
        <v>3513</v>
      </c>
    </row>
    <row r="1346" spans="1:8" x14ac:dyDescent="0.15">
      <c r="A1346" s="41" t="s">
        <v>3514</v>
      </c>
    </row>
    <row r="1347" spans="1:8" x14ac:dyDescent="0.15">
      <c r="A1347" s="41" t="s">
        <v>3515</v>
      </c>
    </row>
    <row r="1348" spans="1:8" x14ac:dyDescent="0.15">
      <c r="B1348" s="41" t="s">
        <v>2169</v>
      </c>
      <c r="C1348" s="41" t="s">
        <v>3516</v>
      </c>
    </row>
    <row r="1349" spans="1:8" x14ac:dyDescent="0.15">
      <c r="B1349" s="41" t="s">
        <v>2171</v>
      </c>
      <c r="C1349" s="41" t="s">
        <v>2172</v>
      </c>
      <c r="D1349" s="41" t="s">
        <v>2173</v>
      </c>
      <c r="E1349" s="41" t="s">
        <v>2174</v>
      </c>
      <c r="F1349" s="41" t="s">
        <v>2175</v>
      </c>
      <c r="G1349" s="41" t="s">
        <v>2176</v>
      </c>
      <c r="H1349" s="41" t="s">
        <v>2177</v>
      </c>
    </row>
    <row r="1350" spans="1:8" x14ac:dyDescent="0.15">
      <c r="A1350" s="41" t="s">
        <v>2178</v>
      </c>
      <c r="B1350" s="41" t="s">
        <v>204</v>
      </c>
      <c r="C1350" s="41">
        <v>36.372999999999998</v>
      </c>
      <c r="D1350" s="41">
        <v>22.581</v>
      </c>
      <c r="E1350" s="41">
        <v>48.911999999999999</v>
      </c>
      <c r="F1350" s="41">
        <v>293.8</v>
      </c>
      <c r="G1350" s="41">
        <v>24.428999999999998</v>
      </c>
    </row>
    <row r="1351" spans="1:8" x14ac:dyDescent="0.15">
      <c r="A1351" s="41" t="s">
        <v>2179</v>
      </c>
      <c r="B1351" s="41" t="s">
        <v>3517</v>
      </c>
      <c r="D1351" s="41">
        <v>24.561</v>
      </c>
      <c r="E1351" s="41">
        <v>54.021999999999998</v>
      </c>
      <c r="F1351" s="41">
        <v>227</v>
      </c>
      <c r="G1351" s="41">
        <v>27.423999999999999</v>
      </c>
      <c r="H1351" s="41">
        <v>135.5</v>
      </c>
    </row>
    <row r="1352" spans="1:8" x14ac:dyDescent="0.15">
      <c r="A1352" s="41" t="s">
        <v>2181</v>
      </c>
      <c r="B1352" s="41" t="s">
        <v>3518</v>
      </c>
      <c r="C1352" s="41">
        <v>38.783000000000001</v>
      </c>
      <c r="D1352" s="41">
        <v>25.943999999999999</v>
      </c>
      <c r="E1352" s="41" t="s">
        <v>3519</v>
      </c>
      <c r="F1352" s="41">
        <v>89.7</v>
      </c>
      <c r="G1352" s="41">
        <v>38.923999999999999</v>
      </c>
      <c r="H1352" s="41">
        <v>114.5</v>
      </c>
    </row>
    <row r="1353" spans="1:8" x14ac:dyDescent="0.15">
      <c r="A1353" s="41" t="s">
        <v>2184</v>
      </c>
      <c r="B1353" s="41" t="s">
        <v>3520</v>
      </c>
      <c r="C1353" s="41">
        <v>57.789000000000001</v>
      </c>
      <c r="D1353" s="41">
        <v>38.021999999999998</v>
      </c>
      <c r="E1353" s="41" t="s">
        <v>3521</v>
      </c>
      <c r="F1353" s="41">
        <v>81.8</v>
      </c>
      <c r="G1353" s="41">
        <v>48.045999999999999</v>
      </c>
      <c r="H1353" s="41">
        <v>91.3</v>
      </c>
    </row>
    <row r="1354" spans="1:8" x14ac:dyDescent="0.15">
      <c r="A1354" s="41" t="s">
        <v>2189</v>
      </c>
      <c r="B1354" s="41" t="s">
        <v>3522</v>
      </c>
      <c r="C1354" s="41">
        <v>53.011000000000003</v>
      </c>
      <c r="D1354" s="41">
        <v>44.555</v>
      </c>
      <c r="E1354" s="41" t="s">
        <v>3523</v>
      </c>
      <c r="F1354" s="41">
        <v>73.099999999999994</v>
      </c>
      <c r="G1354" s="41">
        <v>38.402000000000001</v>
      </c>
      <c r="H1354" s="41">
        <v>92.3</v>
      </c>
    </row>
    <row r="1355" spans="1:8" x14ac:dyDescent="0.15">
      <c r="A1355" s="41" t="s">
        <v>2191</v>
      </c>
      <c r="B1355" s="41" t="s">
        <v>3524</v>
      </c>
      <c r="C1355" s="41">
        <v>52.933</v>
      </c>
      <c r="D1355" s="41">
        <v>34.979999999999997</v>
      </c>
      <c r="E1355" s="41" t="s">
        <v>3525</v>
      </c>
      <c r="F1355" s="41">
        <v>86.4</v>
      </c>
      <c r="G1355" s="41">
        <v>36.029000000000003</v>
      </c>
      <c r="H1355" s="41">
        <v>101.9</v>
      </c>
    </row>
    <row r="1356" spans="1:8" x14ac:dyDescent="0.15">
      <c r="A1356" s="41" t="s">
        <v>2193</v>
      </c>
      <c r="B1356" s="41" t="s">
        <v>3526</v>
      </c>
      <c r="C1356" s="41">
        <v>54.554000000000002</v>
      </c>
      <c r="D1356" s="41">
        <v>33.6</v>
      </c>
      <c r="E1356" s="41">
        <v>50.301000000000002</v>
      </c>
      <c r="F1356" s="41">
        <v>290.89999999999998</v>
      </c>
      <c r="G1356" s="41">
        <v>25.481999999999999</v>
      </c>
      <c r="H1356" s="41">
        <v>127.8</v>
      </c>
    </row>
    <row r="1357" spans="1:8" x14ac:dyDescent="0.15">
      <c r="A1357" s="41" t="s">
        <v>2198</v>
      </c>
      <c r="B1357" s="41" t="s">
        <v>3527</v>
      </c>
      <c r="C1357" s="41">
        <v>36.744999999999997</v>
      </c>
      <c r="D1357" s="41">
        <v>22.881</v>
      </c>
      <c r="E1357" s="41">
        <v>49.613999999999997</v>
      </c>
      <c r="F1357" s="41">
        <v>288.89999999999998</v>
      </c>
      <c r="G1357" s="41">
        <v>24.913</v>
      </c>
      <c r="H1357" s="41">
        <v>156.19999999999999</v>
      </c>
    </row>
    <row r="1358" spans="1:8" x14ac:dyDescent="0.15">
      <c r="A1358" s="41" t="s">
        <v>2200</v>
      </c>
      <c r="B1358" s="41" t="s">
        <v>3528</v>
      </c>
      <c r="C1358" s="41">
        <v>36.697000000000003</v>
      </c>
      <c r="D1358" s="41">
        <v>22.87</v>
      </c>
      <c r="E1358" s="41">
        <v>49.820999999999998</v>
      </c>
      <c r="F1358" s="41">
        <v>292.8</v>
      </c>
      <c r="G1358" s="41">
        <v>25.128</v>
      </c>
      <c r="H1358" s="41">
        <v>155.80000000000001</v>
      </c>
    </row>
    <row r="1359" spans="1:8" x14ac:dyDescent="0.15">
      <c r="A1359" s="41" t="s">
        <v>2203</v>
      </c>
      <c r="B1359" s="41" t="s">
        <v>3529</v>
      </c>
      <c r="C1359" s="41">
        <v>36.825000000000003</v>
      </c>
      <c r="D1359" s="41">
        <v>22.956</v>
      </c>
      <c r="E1359" s="41">
        <v>49.22</v>
      </c>
      <c r="F1359" s="41">
        <v>292.8</v>
      </c>
      <c r="G1359" s="41">
        <v>24.518999999999998</v>
      </c>
      <c r="H1359" s="41">
        <v>156.9</v>
      </c>
    </row>
    <row r="1360" spans="1:8" x14ac:dyDescent="0.15">
      <c r="A1360" s="41" t="s">
        <v>2206</v>
      </c>
      <c r="B1360" s="41" t="s">
        <v>3530</v>
      </c>
      <c r="C1360" s="41" t="s">
        <v>3531</v>
      </c>
      <c r="D1360" s="41" t="s">
        <v>3532</v>
      </c>
      <c r="E1360" s="41">
        <v>49.091999999999999</v>
      </c>
      <c r="F1360" s="41">
        <v>288.89999999999998</v>
      </c>
      <c r="G1360" s="41">
        <v>24.628</v>
      </c>
      <c r="H1360" s="41">
        <v>157.9</v>
      </c>
    </row>
    <row r="1361" spans="1:8" x14ac:dyDescent="0.15">
      <c r="A1361" s="41" t="s">
        <v>2208</v>
      </c>
      <c r="B1361" s="41" t="s">
        <v>2412</v>
      </c>
      <c r="C1361" s="41">
        <v>36.494</v>
      </c>
      <c r="D1361" s="41">
        <v>22.739000000000001</v>
      </c>
      <c r="E1361" s="41">
        <v>49.648000000000003</v>
      </c>
      <c r="F1361" s="41">
        <v>278</v>
      </c>
      <c r="G1361" s="41">
        <v>24.815999999999999</v>
      </c>
      <c r="H1361" s="41">
        <v>156.69999999999999</v>
      </c>
    </row>
    <row r="1362" spans="1:8" x14ac:dyDescent="0.15">
      <c r="A1362" s="41" t="s">
        <v>2210</v>
      </c>
      <c r="B1362" s="41" t="s">
        <v>3533</v>
      </c>
      <c r="C1362" s="41">
        <v>36.640999999999998</v>
      </c>
      <c r="D1362" s="41">
        <v>22.591999999999999</v>
      </c>
      <c r="E1362" s="41" t="s">
        <v>3534</v>
      </c>
      <c r="F1362" s="41">
        <v>288.89999999999998</v>
      </c>
      <c r="G1362" s="41" t="s">
        <v>3535</v>
      </c>
      <c r="H1362" s="41">
        <v>158.1</v>
      </c>
    </row>
    <row r="1363" spans="1:8" x14ac:dyDescent="0.15">
      <c r="A1363" s="41" t="s">
        <v>2212</v>
      </c>
      <c r="B1363" s="41" t="s">
        <v>3536</v>
      </c>
      <c r="C1363" s="41">
        <v>36.54</v>
      </c>
      <c r="D1363" s="41">
        <v>22.658999999999999</v>
      </c>
      <c r="E1363" s="41">
        <v>49.289000000000001</v>
      </c>
      <c r="F1363" s="41">
        <v>291.8</v>
      </c>
      <c r="G1363" s="41">
        <v>24.896000000000001</v>
      </c>
      <c r="H1363" s="41">
        <v>157.1</v>
      </c>
    </row>
    <row r="1364" spans="1:8" x14ac:dyDescent="0.15">
      <c r="A1364" s="41" t="s">
        <v>2214</v>
      </c>
      <c r="B1364" s="41" t="s">
        <v>3537</v>
      </c>
      <c r="C1364" s="41">
        <v>37.283000000000001</v>
      </c>
      <c r="D1364" s="41">
        <v>23.24</v>
      </c>
      <c r="E1364" s="41">
        <v>49.328000000000003</v>
      </c>
      <c r="F1364" s="41">
        <v>284.3</v>
      </c>
      <c r="G1364" s="41">
        <v>24.949000000000002</v>
      </c>
      <c r="H1364" s="41">
        <v>155.5</v>
      </c>
    </row>
    <row r="1365" spans="1:8" x14ac:dyDescent="0.15">
      <c r="A1365" s="41" t="s">
        <v>2244</v>
      </c>
      <c r="B1365" s="41" t="s">
        <v>3538</v>
      </c>
      <c r="C1365" s="41">
        <v>37.204999999999998</v>
      </c>
      <c r="D1365" s="41">
        <v>23.137</v>
      </c>
      <c r="E1365" s="41">
        <v>49.201000000000001</v>
      </c>
      <c r="F1365" s="41">
        <v>288.89999999999998</v>
      </c>
      <c r="G1365" s="41">
        <v>24.934000000000001</v>
      </c>
      <c r="H1365" s="41">
        <v>155.80000000000001</v>
      </c>
    </row>
    <row r="1366" spans="1:8" x14ac:dyDescent="0.15">
      <c r="A1366" s="41" t="s">
        <v>2246</v>
      </c>
      <c r="B1366" s="41" t="s">
        <v>3539</v>
      </c>
      <c r="C1366" s="41">
        <v>37.012</v>
      </c>
      <c r="D1366" s="41">
        <v>22.905000000000001</v>
      </c>
      <c r="E1366" s="41">
        <v>49.308</v>
      </c>
      <c r="F1366" s="41">
        <v>286.10000000000002</v>
      </c>
      <c r="G1366" s="41">
        <v>24.443999999999999</v>
      </c>
      <c r="H1366" s="41">
        <v>156.80000000000001</v>
      </c>
    </row>
    <row r="1367" spans="1:8" x14ac:dyDescent="0.15">
      <c r="A1367" s="41" t="s">
        <v>2248</v>
      </c>
      <c r="B1367" s="41" t="s">
        <v>3540</v>
      </c>
      <c r="C1367" s="41">
        <v>36.509</v>
      </c>
      <c r="D1367" s="41">
        <v>22.902999999999999</v>
      </c>
      <c r="E1367" s="41">
        <v>49.037999999999997</v>
      </c>
      <c r="F1367" s="41">
        <v>289.89999999999998</v>
      </c>
      <c r="G1367" s="41">
        <v>24.9</v>
      </c>
      <c r="H1367" s="41">
        <v>157.1</v>
      </c>
    </row>
    <row r="1368" spans="1:8" x14ac:dyDescent="0.15">
      <c r="A1368" s="41" t="s">
        <v>2251</v>
      </c>
      <c r="B1368" s="41" t="s">
        <v>3541</v>
      </c>
      <c r="C1368" s="41">
        <v>36.595999999999997</v>
      </c>
      <c r="D1368" s="41">
        <v>22.651</v>
      </c>
      <c r="E1368" s="41">
        <v>49.082000000000001</v>
      </c>
      <c r="F1368" s="41">
        <v>292.8</v>
      </c>
      <c r="G1368" s="41">
        <v>25.202999999999999</v>
      </c>
      <c r="H1368" s="41">
        <v>156.9</v>
      </c>
    </row>
    <row r="1369" spans="1:8" x14ac:dyDescent="0.15">
      <c r="A1369" s="41" t="s">
        <v>2253</v>
      </c>
      <c r="B1369" s="41" t="s">
        <v>3542</v>
      </c>
      <c r="C1369" s="41">
        <v>37.011000000000003</v>
      </c>
      <c r="D1369" s="41">
        <v>23.175000000000001</v>
      </c>
      <c r="E1369" s="41">
        <v>49.497</v>
      </c>
      <c r="F1369" s="41">
        <v>289.89999999999998</v>
      </c>
      <c r="G1369" s="41">
        <v>24.678000000000001</v>
      </c>
      <c r="H1369" s="41">
        <v>156</v>
      </c>
    </row>
    <row r="1370" spans="1:8" x14ac:dyDescent="0.15">
      <c r="A1370" s="41" t="s">
        <v>2255</v>
      </c>
      <c r="B1370" s="41" t="s">
        <v>3543</v>
      </c>
      <c r="C1370" s="41">
        <v>36.631999999999998</v>
      </c>
      <c r="D1370" s="41">
        <v>22.84</v>
      </c>
      <c r="E1370" s="41">
        <v>49.49</v>
      </c>
      <c r="F1370" s="41">
        <v>286.10000000000002</v>
      </c>
      <c r="G1370" s="41" t="s">
        <v>2188</v>
      </c>
      <c r="H1370" s="41">
        <v>141.19999999999999</v>
      </c>
    </row>
    <row r="1371" spans="1:8" x14ac:dyDescent="0.15">
      <c r="A1371" s="41" t="s">
        <v>2257</v>
      </c>
      <c r="B1371" s="41" t="s">
        <v>3544</v>
      </c>
      <c r="C1371" s="41" t="s">
        <v>3545</v>
      </c>
      <c r="D1371" s="41">
        <v>23.363</v>
      </c>
      <c r="E1371" s="41">
        <v>49.680999999999997</v>
      </c>
      <c r="F1371" s="41">
        <v>286.10000000000002</v>
      </c>
      <c r="G1371" s="41">
        <v>24.738</v>
      </c>
      <c r="H1371" s="41">
        <v>112.2</v>
      </c>
    </row>
    <row r="1372" spans="1:8" x14ac:dyDescent="0.15">
      <c r="A1372" s="41" t="s">
        <v>2259</v>
      </c>
      <c r="B1372" s="41" t="s">
        <v>3546</v>
      </c>
      <c r="C1372" s="41">
        <v>36.643000000000001</v>
      </c>
      <c r="D1372" s="41">
        <v>22.797000000000001</v>
      </c>
      <c r="E1372" s="41">
        <v>49.587000000000003</v>
      </c>
      <c r="F1372" s="41">
        <v>288</v>
      </c>
      <c r="G1372" s="41">
        <v>24.86</v>
      </c>
      <c r="H1372" s="41">
        <v>156.5</v>
      </c>
    </row>
    <row r="1373" spans="1:8" x14ac:dyDescent="0.15">
      <c r="A1373" s="41" t="s">
        <v>2297</v>
      </c>
      <c r="B1373" s="41" t="s">
        <v>2843</v>
      </c>
      <c r="C1373" s="41">
        <v>36.375999999999998</v>
      </c>
      <c r="D1373" s="41">
        <v>23.251999999999999</v>
      </c>
      <c r="E1373" s="41">
        <v>49.905000000000001</v>
      </c>
      <c r="F1373" s="41">
        <v>287.10000000000002</v>
      </c>
      <c r="G1373" s="41">
        <v>25.091999999999999</v>
      </c>
      <c r="H1373" s="41">
        <v>155.69999999999999</v>
      </c>
    </row>
    <row r="1374" spans="1:8" x14ac:dyDescent="0.15">
      <c r="A1374" s="41" t="s">
        <v>2299</v>
      </c>
      <c r="B1374" s="41" t="s">
        <v>3547</v>
      </c>
      <c r="C1374" s="41">
        <v>36.582000000000001</v>
      </c>
      <c r="D1374" s="41">
        <v>22.757000000000001</v>
      </c>
      <c r="E1374" s="41">
        <v>49.287999999999997</v>
      </c>
      <c r="F1374" s="41">
        <v>287.10000000000002</v>
      </c>
      <c r="G1374" s="41">
        <v>24.728999999999999</v>
      </c>
      <c r="H1374" s="41">
        <v>157.1</v>
      </c>
    </row>
    <row r="1375" spans="1:8" x14ac:dyDescent="0.15">
      <c r="A1375" s="41" t="s">
        <v>2301</v>
      </c>
      <c r="B1375" s="41" t="s">
        <v>3548</v>
      </c>
      <c r="C1375" s="41">
        <v>36.784999999999997</v>
      </c>
      <c r="D1375" s="41">
        <v>22.891999999999999</v>
      </c>
      <c r="E1375" s="41">
        <v>49.496000000000002</v>
      </c>
      <c r="F1375" s="41">
        <v>287.10000000000002</v>
      </c>
      <c r="G1375" s="41">
        <v>24.919</v>
      </c>
      <c r="H1375" s="41">
        <v>156.30000000000001</v>
      </c>
    </row>
    <row r="1376" spans="1:8" x14ac:dyDescent="0.15">
      <c r="A1376" s="41" t="s">
        <v>2303</v>
      </c>
      <c r="B1376" s="41" t="s">
        <v>3549</v>
      </c>
      <c r="C1376" s="41">
        <v>36.630000000000003</v>
      </c>
      <c r="D1376" s="41">
        <v>22.757000000000001</v>
      </c>
      <c r="E1376" s="41">
        <v>49.258000000000003</v>
      </c>
      <c r="F1376" s="41">
        <v>288</v>
      </c>
      <c r="G1376" s="41">
        <v>24.568999999999999</v>
      </c>
      <c r="H1376" s="41">
        <v>157.30000000000001</v>
      </c>
    </row>
    <row r="1377" spans="1:8" x14ac:dyDescent="0.15">
      <c r="A1377" s="41" t="s">
        <v>2305</v>
      </c>
      <c r="B1377" s="41" t="s">
        <v>3550</v>
      </c>
      <c r="C1377" s="41">
        <v>36.966000000000001</v>
      </c>
      <c r="D1377" s="41">
        <v>22.86</v>
      </c>
      <c r="E1377" s="41">
        <v>49.289000000000001</v>
      </c>
      <c r="F1377" s="41">
        <v>288.89999999999998</v>
      </c>
      <c r="G1377" s="41">
        <v>24.675999999999998</v>
      </c>
      <c r="H1377" s="41">
        <v>156.6</v>
      </c>
    </row>
    <row r="1378" spans="1:8" x14ac:dyDescent="0.15">
      <c r="A1378" s="41" t="s">
        <v>2307</v>
      </c>
      <c r="B1378" s="41" t="s">
        <v>3551</v>
      </c>
      <c r="C1378" s="41">
        <v>36.563000000000002</v>
      </c>
      <c r="D1378" s="41">
        <v>22.856000000000002</v>
      </c>
      <c r="E1378" s="41">
        <v>49.424999999999997</v>
      </c>
      <c r="F1378" s="41">
        <v>290.89999999999998</v>
      </c>
      <c r="G1378" s="41">
        <v>25.321999999999999</v>
      </c>
      <c r="H1378" s="41">
        <v>156.19999999999999</v>
      </c>
    </row>
    <row r="1379" spans="1:8" x14ac:dyDescent="0.15">
      <c r="A1379" s="41" t="s">
        <v>2309</v>
      </c>
      <c r="B1379" s="41" t="s">
        <v>3552</v>
      </c>
      <c r="C1379" s="41">
        <v>37.445999999999998</v>
      </c>
      <c r="D1379" s="41">
        <v>22.798999999999999</v>
      </c>
      <c r="E1379" s="41">
        <v>49.435000000000002</v>
      </c>
      <c r="F1379" s="41" t="s">
        <v>2681</v>
      </c>
      <c r="G1379" s="41">
        <v>25.05</v>
      </c>
      <c r="H1379" s="41">
        <v>155.5</v>
      </c>
    </row>
    <row r="1380" spans="1:8" x14ac:dyDescent="0.15">
      <c r="A1380" s="41" t="s">
        <v>2311</v>
      </c>
      <c r="B1380" s="41" t="s">
        <v>3551</v>
      </c>
      <c r="C1380" s="41">
        <v>36.982999999999997</v>
      </c>
      <c r="D1380" s="41">
        <v>22.919</v>
      </c>
      <c r="E1380" s="41">
        <v>49.262</v>
      </c>
      <c r="F1380" s="41">
        <v>279.7</v>
      </c>
      <c r="G1380" s="41">
        <v>25.001999999999999</v>
      </c>
      <c r="H1380" s="41">
        <v>156.19999999999999</v>
      </c>
    </row>
    <row r="1381" spans="1:8" x14ac:dyDescent="0.15">
      <c r="A1381" s="41" t="s">
        <v>2313</v>
      </c>
      <c r="B1381" s="41" t="s">
        <v>3553</v>
      </c>
      <c r="C1381" s="41">
        <v>36.572000000000003</v>
      </c>
      <c r="D1381" s="41">
        <v>22.731999999999999</v>
      </c>
      <c r="E1381" s="41">
        <v>49.098999999999997</v>
      </c>
      <c r="F1381" s="41">
        <v>292.8</v>
      </c>
      <c r="G1381" s="41">
        <v>25.148</v>
      </c>
      <c r="H1381" s="41">
        <v>156.9</v>
      </c>
    </row>
    <row r="1382" spans="1:8" x14ac:dyDescent="0.15">
      <c r="A1382" s="41" t="s">
        <v>2315</v>
      </c>
      <c r="B1382" s="41" t="s">
        <v>3554</v>
      </c>
      <c r="C1382" s="41">
        <v>36.923000000000002</v>
      </c>
      <c r="D1382" s="41">
        <v>22.864000000000001</v>
      </c>
      <c r="E1382" s="41">
        <v>49.348999999999997</v>
      </c>
      <c r="F1382" s="41">
        <v>288.89999999999998</v>
      </c>
      <c r="G1382" s="41">
        <v>24.791</v>
      </c>
      <c r="H1382" s="41">
        <v>156.5</v>
      </c>
    </row>
    <row r="1383" spans="1:8" x14ac:dyDescent="0.15">
      <c r="A1383" s="41" t="s">
        <v>2318</v>
      </c>
      <c r="B1383" s="41" t="s">
        <v>3555</v>
      </c>
      <c r="C1383" s="41">
        <v>36.670999999999999</v>
      </c>
      <c r="D1383" s="41">
        <v>24.193999999999999</v>
      </c>
      <c r="E1383" s="41">
        <v>49.758000000000003</v>
      </c>
      <c r="F1383" s="41">
        <v>288.89999999999998</v>
      </c>
      <c r="G1383" s="41">
        <v>24.739000000000001</v>
      </c>
      <c r="H1383" s="41">
        <v>154.80000000000001</v>
      </c>
    </row>
    <row r="1384" spans="1:8" x14ac:dyDescent="0.15">
      <c r="A1384" s="41" t="s">
        <v>2320</v>
      </c>
      <c r="B1384" s="41" t="s">
        <v>3556</v>
      </c>
      <c r="C1384" s="41">
        <v>36.384</v>
      </c>
      <c r="D1384" s="41">
        <v>22.7</v>
      </c>
      <c r="E1384" s="41">
        <v>49.594000000000001</v>
      </c>
      <c r="F1384" s="41">
        <v>288.89999999999998</v>
      </c>
      <c r="G1384" s="41">
        <v>24.579000000000001</v>
      </c>
      <c r="H1384" s="41">
        <v>157.30000000000001</v>
      </c>
    </row>
    <row r="1385" spans="1:8" x14ac:dyDescent="0.15">
      <c r="A1385" s="41" t="s">
        <v>423</v>
      </c>
    </row>
    <row r="1386" spans="1:8" x14ac:dyDescent="0.15">
      <c r="A1386" s="41" t="s">
        <v>424</v>
      </c>
    </row>
    <row r="1387" spans="1:8" x14ac:dyDescent="0.15">
      <c r="A1387" s="41" t="s">
        <v>425</v>
      </c>
    </row>
    <row r="1388" spans="1:8" x14ac:dyDescent="0.15">
      <c r="A1388" s="41" t="s">
        <v>426</v>
      </c>
    </row>
    <row r="1389" spans="1:8" x14ac:dyDescent="0.15">
      <c r="A1389" s="41" t="s">
        <v>2166</v>
      </c>
    </row>
    <row r="1390" spans="1:8" x14ac:dyDescent="0.15">
      <c r="A1390" s="42">
        <v>42848</v>
      </c>
    </row>
    <row r="1391" spans="1:8" x14ac:dyDescent="0.15">
      <c r="A1391" s="41" t="s">
        <v>428</v>
      </c>
    </row>
    <row r="1392" spans="1:8" x14ac:dyDescent="0.15">
      <c r="A1392" s="41" t="s">
        <v>429</v>
      </c>
    </row>
    <row r="1393" spans="1:8" x14ac:dyDescent="0.15">
      <c r="A1393" s="41" t="s">
        <v>430</v>
      </c>
    </row>
    <row r="1394" spans="1:8" x14ac:dyDescent="0.15">
      <c r="A1394" s="41" t="s">
        <v>3557</v>
      </c>
    </row>
    <row r="1395" spans="1:8" x14ac:dyDescent="0.15">
      <c r="A1395" s="41" t="s">
        <v>3558</v>
      </c>
    </row>
    <row r="1396" spans="1:8" x14ac:dyDescent="0.15">
      <c r="A1396" s="41" t="s">
        <v>3559</v>
      </c>
    </row>
    <row r="1397" spans="1:8" x14ac:dyDescent="0.15">
      <c r="B1397" s="41" t="s">
        <v>2169</v>
      </c>
      <c r="C1397" s="41" t="s">
        <v>3560</v>
      </c>
    </row>
    <row r="1398" spans="1:8" x14ac:dyDescent="0.15">
      <c r="B1398" s="41" t="s">
        <v>2171</v>
      </c>
      <c r="C1398" s="41" t="s">
        <v>2172</v>
      </c>
      <c r="D1398" s="41" t="s">
        <v>2173</v>
      </c>
      <c r="E1398" s="41" t="s">
        <v>2174</v>
      </c>
      <c r="F1398" s="41" t="s">
        <v>2175</v>
      </c>
      <c r="G1398" s="41" t="s">
        <v>2176</v>
      </c>
      <c r="H1398" s="41" t="s">
        <v>2177</v>
      </c>
    </row>
    <row r="1399" spans="1:8" x14ac:dyDescent="0.15">
      <c r="A1399" s="41" t="s">
        <v>2178</v>
      </c>
      <c r="B1399" s="41" t="s">
        <v>235</v>
      </c>
      <c r="C1399" s="41">
        <v>36.673999999999999</v>
      </c>
      <c r="D1399" s="41">
        <v>22.632999999999999</v>
      </c>
      <c r="E1399" s="41">
        <v>49.271000000000001</v>
      </c>
      <c r="F1399" s="41">
        <v>293.8</v>
      </c>
      <c r="G1399" s="41">
        <v>24.550999999999998</v>
      </c>
    </row>
    <row r="1400" spans="1:8" x14ac:dyDescent="0.15">
      <c r="A1400" s="41" t="s">
        <v>2179</v>
      </c>
      <c r="B1400" s="41" t="s">
        <v>3561</v>
      </c>
      <c r="D1400" s="41">
        <v>22.856999999999999</v>
      </c>
      <c r="E1400" s="41">
        <v>52.643999999999998</v>
      </c>
      <c r="F1400" s="41">
        <v>254.6</v>
      </c>
      <c r="G1400" s="41">
        <v>25.812000000000001</v>
      </c>
      <c r="H1400" s="41">
        <v>134.4</v>
      </c>
    </row>
    <row r="1401" spans="1:8" x14ac:dyDescent="0.15">
      <c r="A1401" s="41" t="s">
        <v>2181</v>
      </c>
      <c r="B1401" s="41" t="s">
        <v>3562</v>
      </c>
      <c r="C1401" s="41">
        <v>40.966999999999999</v>
      </c>
      <c r="D1401" s="41">
        <v>25.841999999999999</v>
      </c>
      <c r="E1401" s="41" t="s">
        <v>3563</v>
      </c>
      <c r="F1401" s="41">
        <v>89.4</v>
      </c>
      <c r="G1401" s="41">
        <v>38.984000000000002</v>
      </c>
      <c r="H1401" s="41">
        <v>114.2</v>
      </c>
    </row>
    <row r="1402" spans="1:8" x14ac:dyDescent="0.15">
      <c r="A1402" s="41" t="s">
        <v>2184</v>
      </c>
      <c r="B1402" s="41" t="s">
        <v>3564</v>
      </c>
      <c r="C1402" s="41" t="s">
        <v>3565</v>
      </c>
      <c r="D1402" s="41">
        <v>36.923999999999999</v>
      </c>
      <c r="E1402" s="41" t="s">
        <v>3566</v>
      </c>
      <c r="F1402" s="41">
        <v>71.599999999999994</v>
      </c>
      <c r="G1402" s="41">
        <v>48.527999999999999</v>
      </c>
      <c r="H1402" s="41">
        <v>91</v>
      </c>
    </row>
    <row r="1403" spans="1:8" x14ac:dyDescent="0.15">
      <c r="A1403" s="41" t="s">
        <v>2189</v>
      </c>
      <c r="B1403" s="41" t="s">
        <v>3567</v>
      </c>
      <c r="C1403" s="41">
        <v>55.295999999999999</v>
      </c>
      <c r="D1403" s="41">
        <v>43.725000000000001</v>
      </c>
      <c r="E1403" s="41" t="s">
        <v>3568</v>
      </c>
      <c r="F1403" s="41">
        <v>82.6</v>
      </c>
      <c r="G1403" s="41">
        <v>38.746000000000002</v>
      </c>
      <c r="H1403" s="41">
        <v>92.3</v>
      </c>
    </row>
    <row r="1404" spans="1:8" x14ac:dyDescent="0.15">
      <c r="A1404" s="41" t="s">
        <v>2191</v>
      </c>
      <c r="B1404" s="41" t="s">
        <v>3569</v>
      </c>
      <c r="C1404" s="41">
        <v>53.121000000000002</v>
      </c>
      <c r="D1404" s="41">
        <v>35.68</v>
      </c>
      <c r="E1404" s="41" t="s">
        <v>3570</v>
      </c>
      <c r="F1404" s="41">
        <v>104.2</v>
      </c>
      <c r="G1404" s="41">
        <v>35.168999999999997</v>
      </c>
      <c r="H1404" s="41">
        <v>102.1</v>
      </c>
    </row>
    <row r="1405" spans="1:8" x14ac:dyDescent="0.15">
      <c r="A1405" s="41" t="s">
        <v>2193</v>
      </c>
      <c r="B1405" s="41" t="s">
        <v>3571</v>
      </c>
      <c r="C1405" s="41">
        <v>56.231000000000002</v>
      </c>
      <c r="D1405" s="41">
        <v>33.64</v>
      </c>
      <c r="E1405" s="41">
        <v>50.185000000000002</v>
      </c>
      <c r="F1405" s="41" t="s">
        <v>2681</v>
      </c>
      <c r="G1405" s="41">
        <v>24.99</v>
      </c>
      <c r="H1405" s="41">
        <v>127</v>
      </c>
    </row>
    <row r="1406" spans="1:8" x14ac:dyDescent="0.15">
      <c r="A1406" s="41" t="s">
        <v>2198</v>
      </c>
      <c r="B1406" s="41" t="s">
        <v>3572</v>
      </c>
      <c r="C1406" s="41" t="s">
        <v>3573</v>
      </c>
      <c r="D1406" s="41" t="s">
        <v>3574</v>
      </c>
      <c r="E1406" s="41">
        <v>49.444000000000003</v>
      </c>
      <c r="F1406" s="41">
        <v>289.89999999999998</v>
      </c>
      <c r="G1406" s="41">
        <v>25.268000000000001</v>
      </c>
      <c r="H1406" s="41">
        <v>156.4</v>
      </c>
    </row>
    <row r="1407" spans="1:8" x14ac:dyDescent="0.15">
      <c r="A1407" s="41" t="s">
        <v>2200</v>
      </c>
      <c r="B1407" s="41" t="s">
        <v>3575</v>
      </c>
      <c r="C1407" s="41">
        <v>37.03</v>
      </c>
      <c r="D1407" s="41">
        <v>22.693999999999999</v>
      </c>
      <c r="E1407" s="41">
        <v>49.393999999999998</v>
      </c>
      <c r="F1407" s="41">
        <v>282.39999999999998</v>
      </c>
      <c r="G1407" s="41">
        <v>24.896000000000001</v>
      </c>
      <c r="H1407" s="41">
        <v>156.4</v>
      </c>
    </row>
    <row r="1408" spans="1:8" x14ac:dyDescent="0.15">
      <c r="A1408" s="41" t="s">
        <v>2203</v>
      </c>
      <c r="B1408" s="41" t="s">
        <v>3576</v>
      </c>
      <c r="C1408" s="41">
        <v>36.820999999999998</v>
      </c>
      <c r="D1408" s="41">
        <v>22.838000000000001</v>
      </c>
      <c r="E1408" s="41">
        <v>49.488999999999997</v>
      </c>
      <c r="F1408" s="41">
        <v>283.39999999999998</v>
      </c>
      <c r="G1408" s="41">
        <v>24.611999999999998</v>
      </c>
      <c r="H1408" s="41">
        <v>156.69999999999999</v>
      </c>
    </row>
    <row r="1409" spans="1:8" x14ac:dyDescent="0.15">
      <c r="A1409" s="41" t="s">
        <v>2206</v>
      </c>
      <c r="B1409" s="41" t="s">
        <v>3577</v>
      </c>
      <c r="C1409" s="41">
        <v>36.792999999999999</v>
      </c>
      <c r="D1409" s="41">
        <v>22.817</v>
      </c>
      <c r="E1409" s="41">
        <v>49.459000000000003</v>
      </c>
      <c r="F1409" s="41">
        <v>284.3</v>
      </c>
      <c r="G1409" s="41">
        <v>24.709</v>
      </c>
      <c r="H1409" s="41">
        <v>156.6</v>
      </c>
    </row>
    <row r="1410" spans="1:8" x14ac:dyDescent="0.15">
      <c r="A1410" s="41" t="s">
        <v>2208</v>
      </c>
      <c r="B1410" s="41" t="s">
        <v>3578</v>
      </c>
      <c r="C1410" s="41">
        <v>36.972999999999999</v>
      </c>
      <c r="D1410" s="41">
        <v>22.762</v>
      </c>
      <c r="E1410" s="41">
        <v>49.500999999999998</v>
      </c>
      <c r="F1410" s="41">
        <v>283.39999999999998</v>
      </c>
      <c r="G1410" s="41">
        <v>24.821000000000002</v>
      </c>
      <c r="H1410" s="41">
        <v>156.30000000000001</v>
      </c>
    </row>
    <row r="1411" spans="1:8" x14ac:dyDescent="0.15">
      <c r="A1411" s="41" t="s">
        <v>2210</v>
      </c>
      <c r="B1411" s="41" t="s">
        <v>3579</v>
      </c>
      <c r="C1411" s="41">
        <v>37.103999999999999</v>
      </c>
      <c r="D1411" s="41">
        <v>22.783000000000001</v>
      </c>
      <c r="E1411" s="41" t="s">
        <v>3580</v>
      </c>
      <c r="F1411" s="41">
        <v>286.10000000000002</v>
      </c>
      <c r="G1411" s="41">
        <v>24.617000000000001</v>
      </c>
      <c r="H1411" s="41">
        <v>156.6</v>
      </c>
    </row>
    <row r="1412" spans="1:8" x14ac:dyDescent="0.15">
      <c r="A1412" s="41" t="s">
        <v>2212</v>
      </c>
      <c r="B1412" s="41" t="s">
        <v>3581</v>
      </c>
      <c r="C1412" s="41">
        <v>36.898000000000003</v>
      </c>
      <c r="D1412" s="41">
        <v>22.952999999999999</v>
      </c>
      <c r="E1412" s="41">
        <v>49.747</v>
      </c>
      <c r="F1412" s="41">
        <v>288</v>
      </c>
      <c r="G1412" s="41">
        <v>24.710999999999999</v>
      </c>
      <c r="H1412" s="41">
        <v>156</v>
      </c>
    </row>
    <row r="1413" spans="1:8" x14ac:dyDescent="0.15">
      <c r="A1413" s="41" t="s">
        <v>2214</v>
      </c>
      <c r="B1413" s="41" t="s">
        <v>3582</v>
      </c>
      <c r="C1413" s="41">
        <v>36.923999999999999</v>
      </c>
      <c r="D1413" s="41">
        <v>23.26</v>
      </c>
      <c r="E1413" s="41">
        <v>49.981000000000002</v>
      </c>
      <c r="F1413" s="41">
        <v>288</v>
      </c>
      <c r="G1413" s="41">
        <v>24.587</v>
      </c>
      <c r="H1413" s="41">
        <v>155.5</v>
      </c>
    </row>
    <row r="1414" spans="1:8" x14ac:dyDescent="0.15">
      <c r="A1414" s="41" t="s">
        <v>2244</v>
      </c>
      <c r="B1414" s="41" t="s">
        <v>3583</v>
      </c>
      <c r="C1414" s="41">
        <v>36.984000000000002</v>
      </c>
      <c r="D1414" s="41">
        <v>22.905000000000001</v>
      </c>
      <c r="E1414" s="41">
        <v>49.61</v>
      </c>
      <c r="F1414" s="41">
        <v>279.7</v>
      </c>
      <c r="G1414" s="41">
        <v>24.882000000000001</v>
      </c>
      <c r="H1414" s="41">
        <v>155.9</v>
      </c>
    </row>
    <row r="1415" spans="1:8" x14ac:dyDescent="0.15">
      <c r="A1415" s="41" t="s">
        <v>2246</v>
      </c>
      <c r="B1415" s="41" t="s">
        <v>3584</v>
      </c>
      <c r="C1415" s="41">
        <v>37.107999999999997</v>
      </c>
      <c r="D1415" s="41">
        <v>22.95</v>
      </c>
      <c r="E1415" s="41">
        <v>49.643999999999998</v>
      </c>
      <c r="F1415" s="41">
        <v>278</v>
      </c>
      <c r="G1415" s="41">
        <v>24.911999999999999</v>
      </c>
      <c r="H1415" s="41">
        <v>155.69999999999999</v>
      </c>
    </row>
    <row r="1416" spans="1:8" x14ac:dyDescent="0.15">
      <c r="A1416" s="41" t="s">
        <v>2248</v>
      </c>
      <c r="B1416" s="41" t="s">
        <v>3585</v>
      </c>
      <c r="C1416" s="41">
        <v>37.237000000000002</v>
      </c>
      <c r="D1416" s="41">
        <v>23.138000000000002</v>
      </c>
      <c r="E1416" s="41">
        <v>49.795999999999999</v>
      </c>
      <c r="F1416" s="41">
        <v>278.89999999999998</v>
      </c>
      <c r="G1416" s="41">
        <v>24.776</v>
      </c>
      <c r="H1416" s="41">
        <v>155.30000000000001</v>
      </c>
    </row>
    <row r="1417" spans="1:8" x14ac:dyDescent="0.15">
      <c r="A1417" s="41" t="s">
        <v>2251</v>
      </c>
      <c r="B1417" s="41" t="s">
        <v>3012</v>
      </c>
      <c r="C1417" s="41">
        <v>37.18</v>
      </c>
      <c r="D1417" s="41">
        <v>23.135999999999999</v>
      </c>
      <c r="E1417" s="41">
        <v>49.683</v>
      </c>
      <c r="F1417" s="41">
        <v>281.5</v>
      </c>
      <c r="G1417" s="41">
        <v>24.95</v>
      </c>
      <c r="H1417" s="41">
        <v>155.30000000000001</v>
      </c>
    </row>
    <row r="1418" spans="1:8" x14ac:dyDescent="0.15">
      <c r="A1418" s="41" t="s">
        <v>2253</v>
      </c>
      <c r="B1418" s="41" t="s">
        <v>3586</v>
      </c>
      <c r="C1418" s="41">
        <v>37.292000000000002</v>
      </c>
      <c r="D1418" s="41">
        <v>23.079000000000001</v>
      </c>
      <c r="E1418" s="41">
        <v>50.155000000000001</v>
      </c>
      <c r="F1418" s="41">
        <v>276.2</v>
      </c>
      <c r="G1418" s="41">
        <v>24.923999999999999</v>
      </c>
      <c r="H1418" s="41">
        <v>154.69999999999999</v>
      </c>
    </row>
    <row r="1419" spans="1:8" x14ac:dyDescent="0.15">
      <c r="A1419" s="41" t="s">
        <v>2255</v>
      </c>
      <c r="B1419" s="41" t="s">
        <v>3587</v>
      </c>
      <c r="C1419" s="41">
        <v>37.396000000000001</v>
      </c>
      <c r="D1419" s="41">
        <v>23.187000000000001</v>
      </c>
      <c r="E1419" s="41">
        <v>50.386000000000003</v>
      </c>
      <c r="F1419" s="41">
        <v>278.89999999999998</v>
      </c>
      <c r="G1419" s="41" t="s">
        <v>2188</v>
      </c>
      <c r="H1419" s="41">
        <v>140.4</v>
      </c>
    </row>
    <row r="1420" spans="1:8" x14ac:dyDescent="0.15">
      <c r="A1420" s="41" t="s">
        <v>2257</v>
      </c>
      <c r="B1420" s="41" t="s">
        <v>3588</v>
      </c>
      <c r="C1420" s="41" t="s">
        <v>3589</v>
      </c>
      <c r="D1420" s="41">
        <v>23.218</v>
      </c>
      <c r="E1420" s="41">
        <v>49.976999999999997</v>
      </c>
      <c r="F1420" s="41">
        <v>272</v>
      </c>
      <c r="G1420" s="41">
        <v>24.651</v>
      </c>
      <c r="H1420" s="41">
        <v>110.6</v>
      </c>
    </row>
    <row r="1421" spans="1:8" x14ac:dyDescent="0.15">
      <c r="A1421" s="41" t="s">
        <v>2259</v>
      </c>
      <c r="B1421" s="41" t="s">
        <v>3590</v>
      </c>
      <c r="C1421" s="41">
        <v>37.051000000000002</v>
      </c>
      <c r="D1421" s="41">
        <v>22.672999999999998</v>
      </c>
      <c r="E1421" s="41">
        <v>50.012</v>
      </c>
      <c r="F1421" s="41">
        <v>278</v>
      </c>
      <c r="G1421" s="41">
        <v>24.937999999999999</v>
      </c>
      <c r="H1421" s="41">
        <v>155.6</v>
      </c>
    </row>
    <row r="1422" spans="1:8" x14ac:dyDescent="0.15">
      <c r="A1422" s="41" t="s">
        <v>2297</v>
      </c>
      <c r="B1422" s="41" t="s">
        <v>3591</v>
      </c>
      <c r="C1422" s="41">
        <v>36.991</v>
      </c>
      <c r="D1422" s="41">
        <v>22.8</v>
      </c>
      <c r="E1422" s="41">
        <v>49.640999999999998</v>
      </c>
      <c r="F1422" s="41">
        <v>276.2</v>
      </c>
      <c r="G1422" s="41" t="s">
        <v>3592</v>
      </c>
      <c r="H1422" s="41">
        <v>156.4</v>
      </c>
    </row>
    <row r="1423" spans="1:8" x14ac:dyDescent="0.15">
      <c r="A1423" s="41" t="s">
        <v>2299</v>
      </c>
      <c r="B1423" s="41" t="s">
        <v>3593</v>
      </c>
      <c r="C1423" s="41">
        <v>36.914000000000001</v>
      </c>
      <c r="D1423" s="41">
        <v>22.896000000000001</v>
      </c>
      <c r="E1423" s="41">
        <v>49.783000000000001</v>
      </c>
      <c r="F1423" s="41">
        <v>275.39999999999998</v>
      </c>
      <c r="G1423" s="41">
        <v>24.890999999999998</v>
      </c>
      <c r="H1423" s="41">
        <v>155.80000000000001</v>
      </c>
    </row>
    <row r="1424" spans="1:8" x14ac:dyDescent="0.15">
      <c r="A1424" s="41" t="s">
        <v>2301</v>
      </c>
      <c r="B1424" s="41" t="s">
        <v>3594</v>
      </c>
      <c r="C1424" s="41">
        <v>36.975999999999999</v>
      </c>
      <c r="D1424" s="41">
        <v>22.837</v>
      </c>
      <c r="E1424" s="41">
        <v>49.598999999999997</v>
      </c>
      <c r="F1424" s="41">
        <v>277.10000000000002</v>
      </c>
      <c r="G1424" s="41">
        <v>24.797000000000001</v>
      </c>
      <c r="H1424" s="41">
        <v>156.1</v>
      </c>
    </row>
    <row r="1425" spans="1:8" x14ac:dyDescent="0.15">
      <c r="A1425" s="41" t="s">
        <v>2303</v>
      </c>
      <c r="B1425" s="41" t="s">
        <v>3595</v>
      </c>
      <c r="C1425" s="41">
        <v>37.01</v>
      </c>
      <c r="D1425" s="41">
        <v>23.222999999999999</v>
      </c>
      <c r="E1425" s="41">
        <v>49.287999999999997</v>
      </c>
      <c r="F1425" s="41">
        <v>286.10000000000002</v>
      </c>
      <c r="G1425" s="41">
        <v>24.821000000000002</v>
      </c>
      <c r="H1425" s="41">
        <v>156</v>
      </c>
    </row>
    <row r="1426" spans="1:8" x14ac:dyDescent="0.15">
      <c r="A1426" s="41" t="s">
        <v>2305</v>
      </c>
      <c r="B1426" s="41" t="s">
        <v>3596</v>
      </c>
      <c r="C1426" s="41">
        <v>37.015999999999998</v>
      </c>
      <c r="D1426" s="41">
        <v>22.756</v>
      </c>
      <c r="E1426" s="41">
        <v>49.816000000000003</v>
      </c>
      <c r="F1426" s="41">
        <v>282.39999999999998</v>
      </c>
      <c r="G1426" s="41">
        <v>24.597000000000001</v>
      </c>
      <c r="H1426" s="41">
        <v>156.19999999999999</v>
      </c>
    </row>
    <row r="1427" spans="1:8" x14ac:dyDescent="0.15">
      <c r="A1427" s="41" t="s">
        <v>2307</v>
      </c>
      <c r="B1427" s="41" t="s">
        <v>3597</v>
      </c>
      <c r="C1427" s="41">
        <v>36.893000000000001</v>
      </c>
      <c r="D1427" s="41">
        <v>22.834</v>
      </c>
      <c r="E1427" s="41">
        <v>49.790999999999997</v>
      </c>
      <c r="F1427" s="41">
        <v>276.2</v>
      </c>
      <c r="G1427" s="41">
        <v>24.923999999999999</v>
      </c>
      <c r="H1427" s="41">
        <v>155.9</v>
      </c>
    </row>
    <row r="1428" spans="1:8" x14ac:dyDescent="0.15">
      <c r="A1428" s="41" t="s">
        <v>2309</v>
      </c>
      <c r="B1428" s="41" t="s">
        <v>3598</v>
      </c>
      <c r="C1428" s="41">
        <v>37.159999999999997</v>
      </c>
      <c r="D1428" s="41">
        <v>22.84</v>
      </c>
      <c r="E1428" s="41">
        <v>49.890999999999998</v>
      </c>
      <c r="F1428" s="41">
        <v>280.60000000000002</v>
      </c>
      <c r="G1428" s="41">
        <v>24.599</v>
      </c>
      <c r="H1428" s="41">
        <v>155.80000000000001</v>
      </c>
    </row>
    <row r="1429" spans="1:8" x14ac:dyDescent="0.15">
      <c r="A1429" s="41" t="s">
        <v>2311</v>
      </c>
      <c r="B1429" s="41" t="s">
        <v>3599</v>
      </c>
      <c r="C1429" s="41">
        <v>36.945999999999998</v>
      </c>
      <c r="D1429" s="41">
        <v>22.864000000000001</v>
      </c>
      <c r="E1429" s="41">
        <v>49.634</v>
      </c>
      <c r="F1429" s="41">
        <v>276.2</v>
      </c>
      <c r="G1429" s="41">
        <v>24.89</v>
      </c>
      <c r="H1429" s="41">
        <v>156</v>
      </c>
    </row>
    <row r="1430" spans="1:8" x14ac:dyDescent="0.15">
      <c r="A1430" s="41" t="s">
        <v>2313</v>
      </c>
      <c r="B1430" s="41" t="s">
        <v>3600</v>
      </c>
      <c r="C1430" s="41">
        <v>37.057000000000002</v>
      </c>
      <c r="D1430" s="41">
        <v>22.797000000000001</v>
      </c>
      <c r="E1430" s="41">
        <v>49.572000000000003</v>
      </c>
      <c r="F1430" s="41">
        <v>287.10000000000002</v>
      </c>
      <c r="G1430" s="41">
        <v>24.779</v>
      </c>
      <c r="H1430" s="41">
        <v>156.1</v>
      </c>
    </row>
    <row r="1431" spans="1:8" x14ac:dyDescent="0.15">
      <c r="A1431" s="41" t="s">
        <v>2315</v>
      </c>
      <c r="B1431" s="41" t="s">
        <v>3601</v>
      </c>
      <c r="C1431" s="41">
        <v>36.984999999999999</v>
      </c>
      <c r="D1431" s="41">
        <v>23.064</v>
      </c>
      <c r="E1431" s="41">
        <v>49.975999999999999</v>
      </c>
      <c r="F1431" s="41">
        <v>272.8</v>
      </c>
      <c r="G1431" s="41">
        <v>24.949000000000002</v>
      </c>
      <c r="H1431" s="41">
        <v>155.30000000000001</v>
      </c>
    </row>
    <row r="1432" spans="1:8" x14ac:dyDescent="0.15">
      <c r="A1432" s="41" t="s">
        <v>2318</v>
      </c>
      <c r="B1432" s="41" t="s">
        <v>3602</v>
      </c>
      <c r="C1432" s="41">
        <v>37.344000000000001</v>
      </c>
      <c r="D1432" s="41">
        <v>23.13</v>
      </c>
      <c r="E1432" s="41">
        <v>49.709000000000003</v>
      </c>
      <c r="F1432" s="41">
        <v>280.60000000000002</v>
      </c>
      <c r="G1432" s="41">
        <v>24.923999999999999</v>
      </c>
      <c r="H1432" s="41">
        <v>155.1</v>
      </c>
    </row>
    <row r="1433" spans="1:8" x14ac:dyDescent="0.15">
      <c r="A1433" s="41" t="s">
        <v>2320</v>
      </c>
      <c r="B1433" s="41" t="s">
        <v>3603</v>
      </c>
      <c r="C1433" s="41">
        <v>37.383000000000003</v>
      </c>
      <c r="D1433" s="41">
        <v>23.289000000000001</v>
      </c>
      <c r="E1433" s="41">
        <v>50.234000000000002</v>
      </c>
      <c r="F1433" s="41">
        <v>278.89999999999998</v>
      </c>
      <c r="G1433" s="41">
        <v>24.969000000000001</v>
      </c>
      <c r="H1433" s="41">
        <v>154.19999999999999</v>
      </c>
    </row>
    <row r="1434" spans="1:8" x14ac:dyDescent="0.15">
      <c r="A1434" s="41" t="s">
        <v>423</v>
      </c>
    </row>
    <row r="1435" spans="1:8" x14ac:dyDescent="0.15">
      <c r="A1435" s="41" t="s">
        <v>424</v>
      </c>
    </row>
    <row r="1436" spans="1:8" x14ac:dyDescent="0.15">
      <c r="A1436" s="41" t="s">
        <v>425</v>
      </c>
    </row>
    <row r="1437" spans="1:8" x14ac:dyDescent="0.15">
      <c r="A1437" s="41" t="s">
        <v>426</v>
      </c>
    </row>
    <row r="1438" spans="1:8" x14ac:dyDescent="0.15">
      <c r="A1438" s="41" t="s">
        <v>2166</v>
      </c>
    </row>
    <row r="1439" spans="1:8" x14ac:dyDescent="0.15">
      <c r="A1439" s="42">
        <v>42848</v>
      </c>
    </row>
    <row r="1440" spans="1:8" x14ac:dyDescent="0.15">
      <c r="A1440" s="41" t="s">
        <v>428</v>
      </c>
    </row>
    <row r="1441" spans="1:8" x14ac:dyDescent="0.15">
      <c r="A1441" s="41" t="s">
        <v>429</v>
      </c>
    </row>
    <row r="1442" spans="1:8" x14ac:dyDescent="0.15">
      <c r="A1442" s="41" t="s">
        <v>430</v>
      </c>
    </row>
    <row r="1443" spans="1:8" x14ac:dyDescent="0.15">
      <c r="A1443" s="41" t="s">
        <v>3604</v>
      </c>
    </row>
    <row r="1444" spans="1:8" x14ac:dyDescent="0.15">
      <c r="A1444" s="41" t="s">
        <v>3605</v>
      </c>
    </row>
    <row r="1445" spans="1:8" x14ac:dyDescent="0.15">
      <c r="A1445" s="41" t="s">
        <v>3606</v>
      </c>
    </row>
    <row r="1446" spans="1:8" x14ac:dyDescent="0.15">
      <c r="B1446" s="41" t="s">
        <v>2169</v>
      </c>
      <c r="C1446" s="41" t="s">
        <v>3607</v>
      </c>
    </row>
    <row r="1447" spans="1:8" x14ac:dyDescent="0.15">
      <c r="B1447" s="41" t="s">
        <v>2171</v>
      </c>
      <c r="C1447" s="41" t="s">
        <v>2172</v>
      </c>
      <c r="D1447" s="41" t="s">
        <v>2173</v>
      </c>
      <c r="E1447" s="41" t="s">
        <v>2174</v>
      </c>
      <c r="F1447" s="41" t="s">
        <v>2175</v>
      </c>
      <c r="G1447" s="41" t="s">
        <v>2176</v>
      </c>
      <c r="H1447" s="41" t="s">
        <v>2177</v>
      </c>
    </row>
    <row r="1448" spans="1:8" x14ac:dyDescent="0.15">
      <c r="A1448" s="41" t="s">
        <v>2178</v>
      </c>
      <c r="B1448" s="41" t="s">
        <v>269</v>
      </c>
      <c r="C1448" s="41">
        <v>37.057000000000002</v>
      </c>
      <c r="D1448" s="41">
        <v>23.079000000000001</v>
      </c>
      <c r="E1448" s="41">
        <v>49.558</v>
      </c>
      <c r="F1448" s="41">
        <v>288</v>
      </c>
      <c r="G1448" s="41">
        <v>25.04</v>
      </c>
    </row>
    <row r="1449" spans="1:8" x14ac:dyDescent="0.15">
      <c r="A1449" s="41" t="s">
        <v>2179</v>
      </c>
      <c r="B1449" s="41" t="s">
        <v>3608</v>
      </c>
      <c r="D1449" s="41">
        <v>24.446999999999999</v>
      </c>
      <c r="E1449" s="41">
        <v>54.561999999999998</v>
      </c>
      <c r="F1449" s="41">
        <v>234.9</v>
      </c>
      <c r="G1449" s="41">
        <v>26.556000000000001</v>
      </c>
      <c r="H1449" s="41">
        <v>133.80000000000001</v>
      </c>
    </row>
    <row r="1450" spans="1:8" x14ac:dyDescent="0.15">
      <c r="A1450" s="41" t="s">
        <v>2181</v>
      </c>
      <c r="B1450" s="41" t="s">
        <v>3609</v>
      </c>
      <c r="C1450" s="41">
        <v>41.139000000000003</v>
      </c>
      <c r="D1450" s="41">
        <v>26.597000000000001</v>
      </c>
      <c r="E1450" s="41" t="s">
        <v>3610</v>
      </c>
      <c r="F1450" s="41">
        <v>74.900000000000006</v>
      </c>
      <c r="G1450" s="41">
        <v>38.012999999999998</v>
      </c>
      <c r="H1450" s="41">
        <v>113.9</v>
      </c>
    </row>
    <row r="1451" spans="1:8" x14ac:dyDescent="0.15">
      <c r="A1451" s="41" t="s">
        <v>2184</v>
      </c>
      <c r="B1451" s="41" t="s">
        <v>3611</v>
      </c>
      <c r="C1451" s="41" t="s">
        <v>3612</v>
      </c>
      <c r="D1451" s="41">
        <v>37.021000000000001</v>
      </c>
      <c r="E1451" s="41" t="s">
        <v>3613</v>
      </c>
      <c r="F1451" s="41">
        <v>70.099999999999994</v>
      </c>
      <c r="G1451" s="41">
        <v>49.040999999999997</v>
      </c>
      <c r="H1451" s="41">
        <v>90.7</v>
      </c>
    </row>
    <row r="1452" spans="1:8" x14ac:dyDescent="0.15">
      <c r="A1452" s="41" t="s">
        <v>2189</v>
      </c>
      <c r="B1452" s="41" t="s">
        <v>3614</v>
      </c>
      <c r="C1452" s="41">
        <v>55.66</v>
      </c>
      <c r="D1452" s="41">
        <v>43.51</v>
      </c>
      <c r="E1452" s="41" t="s">
        <v>3615</v>
      </c>
      <c r="F1452" s="41">
        <v>80.099999999999994</v>
      </c>
      <c r="G1452" s="41">
        <v>39.292000000000002</v>
      </c>
      <c r="H1452" s="41">
        <v>92.1</v>
      </c>
    </row>
    <row r="1453" spans="1:8" x14ac:dyDescent="0.15">
      <c r="A1453" s="41" t="s">
        <v>2191</v>
      </c>
      <c r="B1453" s="41" t="s">
        <v>3616</v>
      </c>
      <c r="C1453" s="41">
        <v>52.665999999999997</v>
      </c>
      <c r="D1453" s="41">
        <v>35.771000000000001</v>
      </c>
      <c r="E1453" s="41" t="s">
        <v>3617</v>
      </c>
      <c r="F1453" s="41">
        <v>92.8</v>
      </c>
      <c r="G1453" s="41">
        <v>35.576000000000001</v>
      </c>
      <c r="H1453" s="41">
        <v>102.3</v>
      </c>
    </row>
    <row r="1454" spans="1:8" x14ac:dyDescent="0.15">
      <c r="A1454" s="41" t="s">
        <v>2193</v>
      </c>
      <c r="B1454" s="41" t="s">
        <v>3618</v>
      </c>
      <c r="C1454" s="41">
        <v>55.97</v>
      </c>
      <c r="D1454" s="41">
        <v>34.697000000000003</v>
      </c>
      <c r="E1454" s="41">
        <v>50.997999999999998</v>
      </c>
      <c r="F1454" s="41">
        <v>279.7</v>
      </c>
      <c r="G1454" s="41">
        <v>25.827999999999999</v>
      </c>
      <c r="H1454" s="41">
        <v>125.1</v>
      </c>
    </row>
    <row r="1455" spans="1:8" x14ac:dyDescent="0.15">
      <c r="A1455" s="41" t="s">
        <v>2198</v>
      </c>
      <c r="B1455" s="41" t="s">
        <v>3619</v>
      </c>
      <c r="C1455" s="41">
        <v>37.616999999999997</v>
      </c>
      <c r="D1455" s="41">
        <v>23.338999999999999</v>
      </c>
      <c r="E1455" s="41">
        <v>49.975999999999999</v>
      </c>
      <c r="F1455" s="41">
        <v>282.39999999999998</v>
      </c>
      <c r="G1455" s="41">
        <v>25.378</v>
      </c>
      <c r="H1455" s="41">
        <v>153.69999999999999</v>
      </c>
    </row>
    <row r="1456" spans="1:8" x14ac:dyDescent="0.15">
      <c r="A1456" s="41" t="s">
        <v>2200</v>
      </c>
      <c r="B1456" s="41" t="s">
        <v>3620</v>
      </c>
      <c r="C1456" s="41">
        <v>37.084000000000003</v>
      </c>
      <c r="D1456" s="41">
        <v>23.123000000000001</v>
      </c>
      <c r="E1456" s="41">
        <v>49.892000000000003</v>
      </c>
      <c r="F1456" s="41">
        <v>268.60000000000002</v>
      </c>
      <c r="G1456" s="41">
        <v>25.649000000000001</v>
      </c>
      <c r="H1456" s="41">
        <v>154.4</v>
      </c>
    </row>
    <row r="1457" spans="1:8" x14ac:dyDescent="0.15">
      <c r="A1457" s="41" t="s">
        <v>2203</v>
      </c>
      <c r="B1457" s="41" t="s">
        <v>3621</v>
      </c>
      <c r="C1457" s="41">
        <v>37.448</v>
      </c>
      <c r="D1457" s="41">
        <v>23.312999999999999</v>
      </c>
      <c r="E1457" s="41">
        <v>50.045999999999999</v>
      </c>
      <c r="F1457" s="41" t="s">
        <v>2991</v>
      </c>
      <c r="G1457" s="41" t="s">
        <v>3622</v>
      </c>
      <c r="H1457" s="41">
        <v>154.30000000000001</v>
      </c>
    </row>
    <row r="1458" spans="1:8" x14ac:dyDescent="0.15">
      <c r="A1458" s="41" t="s">
        <v>2206</v>
      </c>
      <c r="B1458" s="41" t="s">
        <v>3623</v>
      </c>
      <c r="C1458" s="41">
        <v>37.100999999999999</v>
      </c>
      <c r="D1458" s="41">
        <v>23.108000000000001</v>
      </c>
      <c r="E1458" s="41">
        <v>49.930999999999997</v>
      </c>
      <c r="F1458" s="41">
        <v>276.2</v>
      </c>
      <c r="G1458" s="41">
        <v>25.277000000000001</v>
      </c>
      <c r="H1458" s="41">
        <v>154.69999999999999</v>
      </c>
    </row>
    <row r="1459" spans="1:8" x14ac:dyDescent="0.15">
      <c r="A1459" s="41" t="s">
        <v>2208</v>
      </c>
      <c r="B1459" s="41" t="s">
        <v>3624</v>
      </c>
      <c r="C1459" s="41">
        <v>37.06</v>
      </c>
      <c r="D1459" s="41">
        <v>23.138999999999999</v>
      </c>
      <c r="E1459" s="41">
        <v>49.923000000000002</v>
      </c>
      <c r="F1459" s="41">
        <v>280.60000000000002</v>
      </c>
      <c r="G1459" s="41">
        <v>25.196000000000002</v>
      </c>
      <c r="H1459" s="41">
        <v>154.9</v>
      </c>
    </row>
    <row r="1460" spans="1:8" x14ac:dyDescent="0.15">
      <c r="A1460" s="41" t="s">
        <v>2210</v>
      </c>
      <c r="B1460" s="41" t="s">
        <v>3625</v>
      </c>
      <c r="C1460" s="41">
        <v>37.119999999999997</v>
      </c>
      <c r="D1460" s="41">
        <v>23.260999999999999</v>
      </c>
      <c r="E1460" s="41">
        <v>49.771000000000001</v>
      </c>
      <c r="F1460" s="41">
        <v>285.2</v>
      </c>
      <c r="G1460" s="41">
        <v>25.417000000000002</v>
      </c>
      <c r="H1460" s="41">
        <v>154.6</v>
      </c>
    </row>
    <row r="1461" spans="1:8" x14ac:dyDescent="0.15">
      <c r="A1461" s="41" t="s">
        <v>2212</v>
      </c>
      <c r="B1461" s="41" t="s">
        <v>3626</v>
      </c>
      <c r="C1461" s="41">
        <v>37.133000000000003</v>
      </c>
      <c r="D1461" s="41">
        <v>23.137</v>
      </c>
      <c r="E1461" s="41">
        <v>49.859000000000002</v>
      </c>
      <c r="F1461" s="41">
        <v>282.39999999999998</v>
      </c>
      <c r="G1461" s="41">
        <v>25.244</v>
      </c>
      <c r="H1461" s="41">
        <v>154.80000000000001</v>
      </c>
    </row>
    <row r="1462" spans="1:8" x14ac:dyDescent="0.15">
      <c r="A1462" s="41" t="s">
        <v>2214</v>
      </c>
      <c r="B1462" s="41" t="s">
        <v>3627</v>
      </c>
      <c r="C1462" s="41">
        <v>37.276000000000003</v>
      </c>
      <c r="D1462" s="41">
        <v>23.335999999999999</v>
      </c>
      <c r="E1462" s="41">
        <v>49.679000000000002</v>
      </c>
      <c r="F1462" s="41">
        <v>270.3</v>
      </c>
      <c r="G1462" s="41">
        <v>25.623000000000001</v>
      </c>
      <c r="H1462" s="41">
        <v>154.19999999999999</v>
      </c>
    </row>
    <row r="1463" spans="1:8" x14ac:dyDescent="0.15">
      <c r="A1463" s="41" t="s">
        <v>2244</v>
      </c>
      <c r="B1463" s="41" t="s">
        <v>3628</v>
      </c>
      <c r="C1463" s="41">
        <v>37.093000000000004</v>
      </c>
      <c r="D1463" s="41">
        <v>23.298999999999999</v>
      </c>
      <c r="E1463" s="41">
        <v>49.853999999999999</v>
      </c>
      <c r="F1463" s="41">
        <v>275.39999999999998</v>
      </c>
      <c r="G1463" s="41">
        <v>25.411000000000001</v>
      </c>
      <c r="H1463" s="41">
        <v>154.5</v>
      </c>
    </row>
    <row r="1464" spans="1:8" x14ac:dyDescent="0.15">
      <c r="A1464" s="41" t="s">
        <v>2246</v>
      </c>
      <c r="B1464" s="41" t="s">
        <v>3629</v>
      </c>
      <c r="C1464" s="41">
        <v>37.268000000000001</v>
      </c>
      <c r="D1464" s="41">
        <v>23.443000000000001</v>
      </c>
      <c r="E1464" s="41">
        <v>50.073</v>
      </c>
      <c r="F1464" s="41">
        <v>285.2</v>
      </c>
      <c r="G1464" s="41">
        <v>25.431000000000001</v>
      </c>
      <c r="H1464" s="41">
        <v>153.80000000000001</v>
      </c>
    </row>
    <row r="1465" spans="1:8" x14ac:dyDescent="0.15">
      <c r="A1465" s="41" t="s">
        <v>2248</v>
      </c>
      <c r="B1465" s="41" t="s">
        <v>3630</v>
      </c>
      <c r="C1465" s="41">
        <v>37.512999999999998</v>
      </c>
      <c r="D1465" s="41">
        <v>23.454999999999998</v>
      </c>
      <c r="E1465" s="41">
        <v>50.19</v>
      </c>
      <c r="F1465" s="41">
        <v>280.60000000000002</v>
      </c>
      <c r="G1465" s="41">
        <v>25.632000000000001</v>
      </c>
      <c r="H1465" s="41">
        <v>153.19999999999999</v>
      </c>
    </row>
    <row r="1466" spans="1:8" x14ac:dyDescent="0.15">
      <c r="A1466" s="41" t="s">
        <v>2251</v>
      </c>
      <c r="B1466" s="41" t="s">
        <v>3631</v>
      </c>
      <c r="C1466" s="41">
        <v>37.497</v>
      </c>
      <c r="D1466" s="41">
        <v>23.789000000000001</v>
      </c>
      <c r="E1466" s="41">
        <v>50.222000000000001</v>
      </c>
      <c r="F1466" s="41">
        <v>278</v>
      </c>
      <c r="G1466" s="41" t="s">
        <v>2188</v>
      </c>
      <c r="H1466" s="41">
        <v>137.19999999999999</v>
      </c>
    </row>
    <row r="1467" spans="1:8" x14ac:dyDescent="0.15">
      <c r="A1467" s="41" t="s">
        <v>2253</v>
      </c>
      <c r="B1467" s="41" t="s">
        <v>3632</v>
      </c>
      <c r="C1467" s="41" t="s">
        <v>3633</v>
      </c>
      <c r="D1467" s="41">
        <v>23.216999999999999</v>
      </c>
      <c r="E1467" s="41">
        <v>49.941000000000003</v>
      </c>
      <c r="F1467" s="41">
        <v>285.2</v>
      </c>
      <c r="G1467" s="41">
        <v>25.274000000000001</v>
      </c>
      <c r="H1467" s="41">
        <v>111.1</v>
      </c>
    </row>
    <row r="1468" spans="1:8" x14ac:dyDescent="0.15">
      <c r="A1468" s="41" t="s">
        <v>2255</v>
      </c>
      <c r="B1468" s="41" t="s">
        <v>3634</v>
      </c>
      <c r="C1468" s="41">
        <v>37.445</v>
      </c>
      <c r="D1468" s="41" t="s">
        <v>3635</v>
      </c>
      <c r="E1468" s="41" t="s">
        <v>3636</v>
      </c>
      <c r="F1468" s="41">
        <v>281.5</v>
      </c>
      <c r="G1468" s="41">
        <v>25.446000000000002</v>
      </c>
      <c r="H1468" s="41">
        <v>154.6</v>
      </c>
    </row>
    <row r="1469" spans="1:8" x14ac:dyDescent="0.15">
      <c r="A1469" s="41" t="s">
        <v>2257</v>
      </c>
      <c r="B1469" s="41" t="s">
        <v>3637</v>
      </c>
      <c r="C1469" s="41">
        <v>37.118000000000002</v>
      </c>
      <c r="D1469" s="41">
        <v>23.224</v>
      </c>
      <c r="E1469" s="41">
        <v>49.784999999999997</v>
      </c>
      <c r="F1469" s="41">
        <v>278</v>
      </c>
      <c r="G1469" s="41">
        <v>25.356000000000002</v>
      </c>
      <c r="H1469" s="41">
        <v>154.69999999999999</v>
      </c>
    </row>
    <row r="1470" spans="1:8" x14ac:dyDescent="0.15">
      <c r="A1470" s="41" t="s">
        <v>2259</v>
      </c>
      <c r="B1470" s="41" t="s">
        <v>3638</v>
      </c>
      <c r="C1470" s="41">
        <v>37.119999999999997</v>
      </c>
      <c r="D1470" s="41">
        <v>23.888999999999999</v>
      </c>
      <c r="E1470" s="41">
        <v>49.841000000000001</v>
      </c>
      <c r="F1470" s="41">
        <v>281.5</v>
      </c>
      <c r="G1470" s="41">
        <v>25.334</v>
      </c>
      <c r="H1470" s="41">
        <v>153.9</v>
      </c>
    </row>
    <row r="1471" spans="1:8" x14ac:dyDescent="0.15">
      <c r="A1471" s="41" t="s">
        <v>2297</v>
      </c>
      <c r="B1471" s="41" t="s">
        <v>3639</v>
      </c>
      <c r="C1471" s="41">
        <v>37.177</v>
      </c>
      <c r="D1471" s="41">
        <v>23.251999999999999</v>
      </c>
      <c r="E1471" s="41">
        <v>50.177999999999997</v>
      </c>
      <c r="F1471" s="41">
        <v>281.5</v>
      </c>
      <c r="G1471" s="41">
        <v>25.433</v>
      </c>
      <c r="H1471" s="41">
        <v>154</v>
      </c>
    </row>
    <row r="1472" spans="1:8" x14ac:dyDescent="0.15">
      <c r="A1472" s="41" t="s">
        <v>2299</v>
      </c>
      <c r="B1472" s="41" t="s">
        <v>2886</v>
      </c>
      <c r="C1472" s="41" t="s">
        <v>3640</v>
      </c>
      <c r="D1472" s="41">
        <v>23.369</v>
      </c>
      <c r="E1472" s="41">
        <v>50.137999999999998</v>
      </c>
      <c r="F1472" s="41">
        <v>285.2</v>
      </c>
      <c r="G1472" s="41">
        <v>25.539000000000001</v>
      </c>
      <c r="H1472" s="41">
        <v>154</v>
      </c>
    </row>
    <row r="1473" spans="1:8" x14ac:dyDescent="0.15">
      <c r="A1473" s="41" t="s">
        <v>2301</v>
      </c>
      <c r="B1473" s="41" t="s">
        <v>3641</v>
      </c>
      <c r="C1473" s="41">
        <v>37.378</v>
      </c>
      <c r="D1473" s="41">
        <v>23.332999999999998</v>
      </c>
      <c r="E1473" s="41">
        <v>50.250999999999998</v>
      </c>
      <c r="F1473" s="41">
        <v>281.5</v>
      </c>
      <c r="G1473" s="41">
        <v>26.366</v>
      </c>
      <c r="H1473" s="41">
        <v>152.6</v>
      </c>
    </row>
    <row r="1474" spans="1:8" x14ac:dyDescent="0.15">
      <c r="A1474" s="41" t="s">
        <v>2303</v>
      </c>
      <c r="B1474" s="41" t="s">
        <v>3642</v>
      </c>
      <c r="C1474" s="41">
        <v>37.387999999999998</v>
      </c>
      <c r="D1474" s="41">
        <v>23.257999999999999</v>
      </c>
      <c r="E1474" s="41">
        <v>49.847000000000001</v>
      </c>
      <c r="F1474" s="41">
        <v>281.5</v>
      </c>
      <c r="G1474" s="41">
        <v>25.381</v>
      </c>
      <c r="H1474" s="41">
        <v>154.19999999999999</v>
      </c>
    </row>
    <row r="1475" spans="1:8" x14ac:dyDescent="0.15">
      <c r="A1475" s="41" t="s">
        <v>2305</v>
      </c>
      <c r="B1475" s="41" t="s">
        <v>3643</v>
      </c>
      <c r="C1475" s="41">
        <v>37.113999999999997</v>
      </c>
      <c r="D1475" s="41">
        <v>23.24</v>
      </c>
      <c r="E1475" s="41">
        <v>49.999000000000002</v>
      </c>
      <c r="F1475" s="41">
        <v>280.60000000000002</v>
      </c>
      <c r="G1475" s="41">
        <v>25.49</v>
      </c>
      <c r="H1475" s="41">
        <v>154.30000000000001</v>
      </c>
    </row>
    <row r="1476" spans="1:8" x14ac:dyDescent="0.15">
      <c r="A1476" s="41" t="s">
        <v>2307</v>
      </c>
      <c r="B1476" s="41" t="s">
        <v>3644</v>
      </c>
      <c r="C1476" s="41">
        <v>37.146999999999998</v>
      </c>
      <c r="D1476" s="41">
        <v>23.474</v>
      </c>
      <c r="E1476" s="41">
        <v>50.088000000000001</v>
      </c>
      <c r="F1476" s="41">
        <v>284.3</v>
      </c>
      <c r="G1476" s="41">
        <v>25.289000000000001</v>
      </c>
      <c r="H1476" s="41">
        <v>154.1</v>
      </c>
    </row>
    <row r="1477" spans="1:8" x14ac:dyDescent="0.15">
      <c r="A1477" s="41" t="s">
        <v>2309</v>
      </c>
      <c r="B1477" s="41" t="s">
        <v>3645</v>
      </c>
      <c r="C1477" s="41">
        <v>37.463999999999999</v>
      </c>
      <c r="D1477" s="41">
        <v>23.827000000000002</v>
      </c>
      <c r="E1477" s="41">
        <v>54.527000000000001</v>
      </c>
      <c r="F1477" s="41">
        <v>246.1</v>
      </c>
      <c r="G1477" s="41">
        <v>25.677</v>
      </c>
      <c r="H1477" s="41">
        <v>148.1</v>
      </c>
    </row>
    <row r="1478" spans="1:8" x14ac:dyDescent="0.15">
      <c r="A1478" s="41" t="s">
        <v>2311</v>
      </c>
      <c r="B1478" s="41" t="s">
        <v>3646</v>
      </c>
      <c r="C1478" s="41">
        <v>37.468000000000004</v>
      </c>
      <c r="D1478" s="41">
        <v>23.460999999999999</v>
      </c>
      <c r="E1478" s="41">
        <v>50.052</v>
      </c>
      <c r="F1478" s="41">
        <v>285.2</v>
      </c>
      <c r="G1478" s="41">
        <v>25.681000000000001</v>
      </c>
      <c r="H1478" s="41">
        <v>153.30000000000001</v>
      </c>
    </row>
    <row r="1479" spans="1:8" x14ac:dyDescent="0.15">
      <c r="A1479" s="41" t="s">
        <v>2313</v>
      </c>
      <c r="B1479" s="41" t="s">
        <v>3647</v>
      </c>
      <c r="C1479" s="41">
        <v>37.984000000000002</v>
      </c>
      <c r="D1479" s="41">
        <v>24.056000000000001</v>
      </c>
      <c r="E1479" s="41" t="s">
        <v>3648</v>
      </c>
      <c r="F1479" s="41">
        <v>274.5</v>
      </c>
      <c r="G1479" s="41">
        <v>25.805</v>
      </c>
      <c r="H1479" s="41">
        <v>140.30000000000001</v>
      </c>
    </row>
    <row r="1480" spans="1:8" x14ac:dyDescent="0.15">
      <c r="A1480" s="41" t="s">
        <v>2315</v>
      </c>
      <c r="B1480" s="41" t="s">
        <v>3649</v>
      </c>
      <c r="C1480" s="41">
        <v>37.128999999999998</v>
      </c>
      <c r="D1480" s="41">
        <v>23.303000000000001</v>
      </c>
      <c r="E1480" s="41">
        <v>50.393000000000001</v>
      </c>
      <c r="F1480" s="41">
        <v>284.3</v>
      </c>
      <c r="G1480" s="41">
        <v>25.29</v>
      </c>
      <c r="H1480" s="41">
        <v>154</v>
      </c>
    </row>
    <row r="1481" spans="1:8" x14ac:dyDescent="0.15">
      <c r="A1481" s="41" t="s">
        <v>2318</v>
      </c>
      <c r="B1481" s="41" t="s">
        <v>3650</v>
      </c>
      <c r="C1481" s="41">
        <v>38.177999999999997</v>
      </c>
      <c r="D1481" s="41">
        <v>24.454999999999998</v>
      </c>
      <c r="E1481" s="41">
        <v>57.36</v>
      </c>
      <c r="F1481" s="41">
        <v>276.2</v>
      </c>
      <c r="G1481" s="41">
        <v>25.689</v>
      </c>
      <c r="H1481" s="41">
        <v>143.80000000000001</v>
      </c>
    </row>
    <row r="1482" spans="1:8" x14ac:dyDescent="0.15">
      <c r="A1482" s="41" t="s">
        <v>423</v>
      </c>
    </row>
    <row r="1483" spans="1:8" x14ac:dyDescent="0.15">
      <c r="A1483" s="41" t="s">
        <v>424</v>
      </c>
    </row>
    <row r="1484" spans="1:8" x14ac:dyDescent="0.15">
      <c r="A1484" s="41" t="s">
        <v>425</v>
      </c>
    </row>
    <row r="1485" spans="1:8" x14ac:dyDescent="0.15">
      <c r="A1485" s="41" t="s">
        <v>426</v>
      </c>
    </row>
    <row r="1486" spans="1:8" x14ac:dyDescent="0.15">
      <c r="A1486" s="41" t="s">
        <v>2166</v>
      </c>
    </row>
    <row r="1487" spans="1:8" x14ac:dyDescent="0.15">
      <c r="A1487" s="42">
        <v>42848</v>
      </c>
    </row>
    <row r="1488" spans="1:8" x14ac:dyDescent="0.15">
      <c r="A1488" s="41" t="s">
        <v>428</v>
      </c>
    </row>
    <row r="1489" spans="1:8" x14ac:dyDescent="0.15">
      <c r="A1489" s="41" t="s">
        <v>429</v>
      </c>
    </row>
    <row r="1490" spans="1:8" x14ac:dyDescent="0.15">
      <c r="A1490" s="41" t="s">
        <v>430</v>
      </c>
    </row>
    <row r="1491" spans="1:8" x14ac:dyDescent="0.15">
      <c r="A1491" s="41" t="s">
        <v>3651</v>
      </c>
    </row>
    <row r="1492" spans="1:8" x14ac:dyDescent="0.15">
      <c r="A1492" s="41" t="s">
        <v>3652</v>
      </c>
    </row>
    <row r="1493" spans="1:8" x14ac:dyDescent="0.15">
      <c r="A1493" s="41" t="s">
        <v>3653</v>
      </c>
    </row>
    <row r="1494" spans="1:8" x14ac:dyDescent="0.15">
      <c r="B1494" s="41" t="s">
        <v>2169</v>
      </c>
      <c r="C1494" s="41" t="s">
        <v>3654</v>
      </c>
    </row>
    <row r="1495" spans="1:8" x14ac:dyDescent="0.15">
      <c r="B1495" s="41" t="s">
        <v>2171</v>
      </c>
      <c r="C1495" s="41" t="s">
        <v>2172</v>
      </c>
      <c r="D1495" s="41" t="s">
        <v>2173</v>
      </c>
      <c r="E1495" s="41" t="s">
        <v>2174</v>
      </c>
      <c r="F1495" s="41" t="s">
        <v>2175</v>
      </c>
      <c r="G1495" s="41" t="s">
        <v>2176</v>
      </c>
      <c r="H1495" s="41" t="s">
        <v>2177</v>
      </c>
    </row>
    <row r="1496" spans="1:8" x14ac:dyDescent="0.15">
      <c r="A1496" s="41" t="s">
        <v>2178</v>
      </c>
      <c r="B1496" s="41" t="s">
        <v>308</v>
      </c>
      <c r="C1496" s="41">
        <v>37.372</v>
      </c>
      <c r="D1496" s="41">
        <v>23.177</v>
      </c>
      <c r="E1496" s="41">
        <v>49.869</v>
      </c>
      <c r="F1496" s="41">
        <v>287.10000000000002</v>
      </c>
      <c r="G1496" s="41">
        <v>25.193999999999999</v>
      </c>
    </row>
    <row r="1497" spans="1:8" x14ac:dyDescent="0.15">
      <c r="A1497" s="41" t="s">
        <v>2179</v>
      </c>
      <c r="B1497" s="41" t="s">
        <v>3655</v>
      </c>
      <c r="D1497" s="41">
        <v>24.713999999999999</v>
      </c>
      <c r="E1497" s="41">
        <v>54.956000000000003</v>
      </c>
      <c r="F1497" s="41">
        <v>220.2</v>
      </c>
      <c r="G1497" s="41">
        <v>26.831</v>
      </c>
      <c r="H1497" s="41">
        <v>131.6</v>
      </c>
    </row>
    <row r="1498" spans="1:8" x14ac:dyDescent="0.15">
      <c r="A1498" s="41" t="s">
        <v>2181</v>
      </c>
      <c r="B1498" s="41" t="s">
        <v>3656</v>
      </c>
      <c r="C1498" s="41">
        <v>40.567999999999998</v>
      </c>
      <c r="D1498" s="41">
        <v>26.986999999999998</v>
      </c>
      <c r="E1498" s="41" t="s">
        <v>3657</v>
      </c>
      <c r="F1498" s="41">
        <v>57.3</v>
      </c>
      <c r="G1498" s="41">
        <v>39.337000000000003</v>
      </c>
      <c r="H1498" s="41">
        <v>113.6</v>
      </c>
    </row>
    <row r="1499" spans="1:8" x14ac:dyDescent="0.15">
      <c r="A1499" s="41" t="s">
        <v>2184</v>
      </c>
      <c r="B1499" s="41" t="s">
        <v>3658</v>
      </c>
      <c r="C1499" s="41" t="s">
        <v>3659</v>
      </c>
      <c r="D1499" s="41">
        <v>34.607999999999997</v>
      </c>
      <c r="E1499" s="41" t="s">
        <v>3660</v>
      </c>
      <c r="F1499" s="41">
        <v>78.900000000000006</v>
      </c>
      <c r="G1499" s="41">
        <v>49.929000000000002</v>
      </c>
      <c r="H1499" s="41">
        <v>90.5</v>
      </c>
    </row>
    <row r="1500" spans="1:8" x14ac:dyDescent="0.15">
      <c r="A1500" s="41" t="s">
        <v>2189</v>
      </c>
      <c r="B1500" s="41" t="s">
        <v>3661</v>
      </c>
      <c r="C1500" s="41">
        <v>57.317</v>
      </c>
      <c r="D1500" s="41">
        <v>42.231000000000002</v>
      </c>
      <c r="E1500" s="41" t="s">
        <v>3662</v>
      </c>
      <c r="F1500" s="41">
        <v>77.900000000000006</v>
      </c>
      <c r="G1500" s="41">
        <v>39.329000000000001</v>
      </c>
      <c r="H1500" s="41">
        <v>92.4</v>
      </c>
    </row>
    <row r="1501" spans="1:8" x14ac:dyDescent="0.15">
      <c r="A1501" s="41" t="s">
        <v>2191</v>
      </c>
      <c r="B1501" s="41" t="s">
        <v>3663</v>
      </c>
      <c r="C1501" s="41">
        <v>54.576000000000001</v>
      </c>
      <c r="D1501" s="41">
        <v>34.268000000000001</v>
      </c>
      <c r="E1501" s="41" t="s">
        <v>3664</v>
      </c>
      <c r="F1501" s="41">
        <v>90.9</v>
      </c>
      <c r="G1501" s="41">
        <v>36.674999999999997</v>
      </c>
      <c r="H1501" s="41">
        <v>102</v>
      </c>
    </row>
    <row r="1502" spans="1:8" x14ac:dyDescent="0.15">
      <c r="A1502" s="41" t="s">
        <v>2193</v>
      </c>
      <c r="B1502" s="41" t="s">
        <v>3665</v>
      </c>
      <c r="C1502" s="41">
        <v>56.978000000000002</v>
      </c>
      <c r="D1502" s="41">
        <v>32.590000000000003</v>
      </c>
      <c r="E1502" s="41">
        <v>52.764000000000003</v>
      </c>
      <c r="F1502" s="41">
        <v>248.8</v>
      </c>
      <c r="G1502" s="41">
        <v>26.754999999999999</v>
      </c>
      <c r="H1502" s="41">
        <v>123.9</v>
      </c>
    </row>
    <row r="1503" spans="1:8" x14ac:dyDescent="0.15">
      <c r="A1503" s="41" t="s">
        <v>2198</v>
      </c>
      <c r="B1503" s="41" t="s">
        <v>3666</v>
      </c>
      <c r="C1503" s="41">
        <v>38.448999999999998</v>
      </c>
      <c r="D1503" s="41">
        <v>24.350999999999999</v>
      </c>
      <c r="E1503" s="41">
        <v>51.914999999999999</v>
      </c>
      <c r="F1503" s="41">
        <v>263.8</v>
      </c>
      <c r="G1503" s="41">
        <v>26.181000000000001</v>
      </c>
      <c r="H1503" s="41">
        <v>148.69999999999999</v>
      </c>
    </row>
    <row r="1504" spans="1:8" x14ac:dyDescent="0.15">
      <c r="A1504" s="41" t="s">
        <v>2200</v>
      </c>
      <c r="B1504" s="41" t="s">
        <v>3667</v>
      </c>
      <c r="C1504" s="41">
        <v>37.951000000000001</v>
      </c>
      <c r="D1504" s="41">
        <v>23.545999999999999</v>
      </c>
      <c r="E1504" s="41">
        <v>50.871000000000002</v>
      </c>
      <c r="F1504" s="41">
        <v>279.7</v>
      </c>
      <c r="G1504" s="41">
        <v>25.504999999999999</v>
      </c>
      <c r="H1504" s="41">
        <v>152</v>
      </c>
    </row>
    <row r="1505" spans="1:8" x14ac:dyDescent="0.15">
      <c r="A1505" s="41" t="s">
        <v>2203</v>
      </c>
      <c r="B1505" s="41" t="s">
        <v>3668</v>
      </c>
      <c r="C1505" s="41">
        <v>37.658000000000001</v>
      </c>
      <c r="D1505" s="41">
        <v>23.513999999999999</v>
      </c>
      <c r="E1505" s="41">
        <v>50.625999999999998</v>
      </c>
      <c r="F1505" s="41">
        <v>273.60000000000002</v>
      </c>
      <c r="G1505" s="41">
        <v>25.463999999999999</v>
      </c>
      <c r="H1505" s="41">
        <v>152.69999999999999</v>
      </c>
    </row>
    <row r="1506" spans="1:8" x14ac:dyDescent="0.15">
      <c r="A1506" s="41" t="s">
        <v>2206</v>
      </c>
      <c r="B1506" s="41" t="s">
        <v>3669</v>
      </c>
      <c r="C1506" s="41">
        <v>37.968000000000004</v>
      </c>
      <c r="D1506" s="41">
        <v>23.675999999999998</v>
      </c>
      <c r="E1506" s="41">
        <v>50.518000000000001</v>
      </c>
      <c r="F1506" s="41">
        <v>276.2</v>
      </c>
      <c r="G1506" s="41">
        <v>25.943999999999999</v>
      </c>
      <c r="H1506" s="41">
        <v>151.69999999999999</v>
      </c>
    </row>
    <row r="1507" spans="1:8" x14ac:dyDescent="0.15">
      <c r="A1507" s="41" t="s">
        <v>2208</v>
      </c>
      <c r="B1507" s="41" t="s">
        <v>3670</v>
      </c>
      <c r="C1507" s="41">
        <v>37.996000000000002</v>
      </c>
      <c r="D1507" s="41">
        <v>23.343</v>
      </c>
      <c r="E1507" s="41">
        <v>50.140999999999998</v>
      </c>
      <c r="F1507" s="41">
        <v>277.10000000000002</v>
      </c>
      <c r="G1507" s="41">
        <v>25.417000000000002</v>
      </c>
      <c r="H1507" s="41">
        <v>153.1</v>
      </c>
    </row>
    <row r="1508" spans="1:8" x14ac:dyDescent="0.15">
      <c r="A1508" s="41" t="s">
        <v>2210</v>
      </c>
      <c r="B1508" s="41" t="s">
        <v>3671</v>
      </c>
      <c r="C1508" s="41">
        <v>37.886000000000003</v>
      </c>
      <c r="D1508" s="41">
        <v>23.462</v>
      </c>
      <c r="E1508" s="41">
        <v>50.195999999999998</v>
      </c>
      <c r="F1508" s="41">
        <v>275.39999999999998</v>
      </c>
      <c r="G1508" s="41">
        <v>25.768000000000001</v>
      </c>
      <c r="H1508" s="41">
        <v>152.6</v>
      </c>
    </row>
    <row r="1509" spans="1:8" x14ac:dyDescent="0.15">
      <c r="A1509" s="41" t="s">
        <v>2212</v>
      </c>
      <c r="B1509" s="41" t="s">
        <v>3672</v>
      </c>
      <c r="C1509" s="41">
        <v>37.963999999999999</v>
      </c>
      <c r="D1509" s="41">
        <v>23.885000000000002</v>
      </c>
      <c r="E1509" s="41">
        <v>50.747</v>
      </c>
      <c r="F1509" s="41">
        <v>271.10000000000002</v>
      </c>
      <c r="G1509" s="41">
        <v>25.873000000000001</v>
      </c>
      <c r="H1509" s="41">
        <v>151.30000000000001</v>
      </c>
    </row>
    <row r="1510" spans="1:8" x14ac:dyDescent="0.15">
      <c r="A1510" s="41" t="s">
        <v>2214</v>
      </c>
      <c r="B1510" s="41" t="s">
        <v>3673</v>
      </c>
      <c r="C1510" s="41" t="s">
        <v>3674</v>
      </c>
      <c r="D1510" s="41" t="s">
        <v>3675</v>
      </c>
      <c r="E1510" s="41" t="s">
        <v>3676</v>
      </c>
      <c r="F1510" s="41">
        <v>278.89999999999998</v>
      </c>
      <c r="G1510" s="41">
        <v>25.475999999999999</v>
      </c>
      <c r="H1510" s="41">
        <v>154.19999999999999</v>
      </c>
    </row>
    <row r="1511" spans="1:8" x14ac:dyDescent="0.15">
      <c r="A1511" s="41" t="s">
        <v>2244</v>
      </c>
      <c r="B1511" s="41" t="s">
        <v>3677</v>
      </c>
      <c r="C1511" s="41">
        <v>37.472000000000001</v>
      </c>
      <c r="D1511" s="41">
        <v>23.556999999999999</v>
      </c>
      <c r="E1511" s="41">
        <v>50.131</v>
      </c>
      <c r="F1511" s="41">
        <v>268.60000000000002</v>
      </c>
      <c r="G1511" s="41">
        <v>25.419</v>
      </c>
      <c r="H1511" s="41">
        <v>153.4</v>
      </c>
    </row>
    <row r="1512" spans="1:8" x14ac:dyDescent="0.15">
      <c r="A1512" s="41" t="s">
        <v>2246</v>
      </c>
      <c r="B1512" s="41" t="s">
        <v>3678</v>
      </c>
      <c r="C1512" s="41">
        <v>38.009</v>
      </c>
      <c r="D1512" s="41">
        <v>23.33</v>
      </c>
      <c r="E1512" s="41">
        <v>49.935000000000002</v>
      </c>
      <c r="F1512" s="41">
        <v>282.39999999999998</v>
      </c>
      <c r="G1512" s="41">
        <v>25.38</v>
      </c>
      <c r="H1512" s="41">
        <v>153.30000000000001</v>
      </c>
    </row>
    <row r="1513" spans="1:8" x14ac:dyDescent="0.15">
      <c r="A1513" s="41" t="s">
        <v>2248</v>
      </c>
      <c r="B1513" s="41" t="s">
        <v>3679</v>
      </c>
      <c r="C1513" s="41">
        <v>37.914000000000001</v>
      </c>
      <c r="D1513" s="41">
        <v>23.369</v>
      </c>
      <c r="E1513" s="41">
        <v>50.341000000000001</v>
      </c>
      <c r="F1513" s="41" t="s">
        <v>3680</v>
      </c>
      <c r="G1513" s="41" t="s">
        <v>3681</v>
      </c>
      <c r="H1513" s="41">
        <v>153.19999999999999</v>
      </c>
    </row>
    <row r="1514" spans="1:8" x14ac:dyDescent="0.15">
      <c r="A1514" s="41" t="s">
        <v>2251</v>
      </c>
      <c r="B1514" s="41" t="s">
        <v>3682</v>
      </c>
      <c r="C1514" s="41">
        <v>37.981999999999999</v>
      </c>
      <c r="D1514" s="41">
        <v>23.375</v>
      </c>
      <c r="E1514" s="41">
        <v>50.223999999999997</v>
      </c>
      <c r="F1514" s="41">
        <v>269.39999999999998</v>
      </c>
      <c r="G1514" s="41">
        <v>26.062000000000001</v>
      </c>
      <c r="H1514" s="41">
        <v>152.19999999999999</v>
      </c>
    </row>
    <row r="1515" spans="1:8" x14ac:dyDescent="0.15">
      <c r="A1515" s="41" t="s">
        <v>2253</v>
      </c>
      <c r="B1515" s="41" t="s">
        <v>3683</v>
      </c>
      <c r="C1515" s="41">
        <v>38.18</v>
      </c>
      <c r="D1515" s="41">
        <v>23.83</v>
      </c>
      <c r="E1515" s="41">
        <v>51.767000000000003</v>
      </c>
      <c r="F1515" s="41">
        <v>286.10000000000002</v>
      </c>
      <c r="G1515" s="41">
        <v>25.978999999999999</v>
      </c>
      <c r="H1515" s="41">
        <v>149.9</v>
      </c>
    </row>
    <row r="1516" spans="1:8" x14ac:dyDescent="0.15">
      <c r="A1516" s="41" t="s">
        <v>2255</v>
      </c>
      <c r="B1516" s="41" t="s">
        <v>3684</v>
      </c>
      <c r="C1516" s="41">
        <v>38.472000000000001</v>
      </c>
      <c r="D1516" s="41">
        <v>23.763000000000002</v>
      </c>
      <c r="E1516" s="41">
        <v>51.118000000000002</v>
      </c>
      <c r="F1516" s="41">
        <v>255.3</v>
      </c>
      <c r="G1516" s="41" t="s">
        <v>2188</v>
      </c>
      <c r="H1516" s="41">
        <v>135.19999999999999</v>
      </c>
    </row>
    <row r="1517" spans="1:8" x14ac:dyDescent="0.15">
      <c r="A1517" s="41" t="s">
        <v>2257</v>
      </c>
      <c r="B1517" s="41" t="s">
        <v>3685</v>
      </c>
      <c r="C1517" s="41" t="s">
        <v>3686</v>
      </c>
      <c r="D1517" s="41">
        <v>24.699000000000002</v>
      </c>
      <c r="E1517" s="41">
        <v>51.442999999999998</v>
      </c>
      <c r="F1517" s="41">
        <v>269.39999999999998</v>
      </c>
      <c r="G1517" s="41">
        <v>25.672999999999998</v>
      </c>
      <c r="H1517" s="41">
        <v>108.1</v>
      </c>
    </row>
    <row r="1518" spans="1:8" x14ac:dyDescent="0.15">
      <c r="A1518" s="41" t="s">
        <v>2259</v>
      </c>
      <c r="B1518" s="41" t="s">
        <v>3687</v>
      </c>
      <c r="C1518" s="41">
        <v>38.094999999999999</v>
      </c>
      <c r="D1518" s="41">
        <v>23.76</v>
      </c>
      <c r="E1518" s="41">
        <v>50.917000000000002</v>
      </c>
      <c r="F1518" s="41">
        <v>279.7</v>
      </c>
      <c r="G1518" s="41">
        <v>26.504000000000001</v>
      </c>
      <c r="H1518" s="41">
        <v>150.5</v>
      </c>
    </row>
    <row r="1519" spans="1:8" x14ac:dyDescent="0.15">
      <c r="A1519" s="41" t="s">
        <v>2297</v>
      </c>
      <c r="B1519" s="41" t="s">
        <v>3688</v>
      </c>
      <c r="C1519" s="41">
        <v>38.659999999999997</v>
      </c>
      <c r="D1519" s="41">
        <v>23.672000000000001</v>
      </c>
      <c r="E1519" s="41">
        <v>50.747</v>
      </c>
      <c r="F1519" s="41">
        <v>281.5</v>
      </c>
      <c r="G1519" s="41">
        <v>25.943000000000001</v>
      </c>
      <c r="H1519" s="41">
        <v>150.69999999999999</v>
      </c>
    </row>
    <row r="1520" spans="1:8" x14ac:dyDescent="0.15">
      <c r="A1520" s="41" t="s">
        <v>2299</v>
      </c>
      <c r="B1520" s="41" t="s">
        <v>3689</v>
      </c>
      <c r="C1520" s="41">
        <v>38.353999999999999</v>
      </c>
      <c r="D1520" s="41">
        <v>23.956</v>
      </c>
      <c r="E1520" s="41">
        <v>50.825000000000003</v>
      </c>
      <c r="F1520" s="41">
        <v>278</v>
      </c>
      <c r="G1520" s="41">
        <v>25.533000000000001</v>
      </c>
      <c r="H1520" s="41">
        <v>151.1</v>
      </c>
    </row>
    <row r="1521" spans="1:8" x14ac:dyDescent="0.15">
      <c r="A1521" s="41" t="s">
        <v>2301</v>
      </c>
      <c r="B1521" s="41" t="s">
        <v>3690</v>
      </c>
      <c r="C1521" s="41">
        <v>38.100999999999999</v>
      </c>
      <c r="D1521" s="41">
        <v>24.446999999999999</v>
      </c>
      <c r="E1521" s="41">
        <v>50.662999999999997</v>
      </c>
      <c r="F1521" s="41">
        <v>276.2</v>
      </c>
      <c r="G1521" s="41">
        <v>25.391999999999999</v>
      </c>
      <c r="H1521" s="41">
        <v>151.19999999999999</v>
      </c>
    </row>
    <row r="1522" spans="1:8" x14ac:dyDescent="0.15">
      <c r="A1522" s="41" t="s">
        <v>2303</v>
      </c>
      <c r="B1522" s="41" t="s">
        <v>3691</v>
      </c>
      <c r="C1522" s="41">
        <v>37.985999999999997</v>
      </c>
      <c r="D1522" s="41">
        <v>23.603000000000002</v>
      </c>
      <c r="E1522" s="41">
        <v>50.372999999999998</v>
      </c>
      <c r="F1522" s="41">
        <v>275.39999999999998</v>
      </c>
      <c r="G1522" s="41">
        <v>25.922999999999998</v>
      </c>
      <c r="H1522" s="41">
        <v>152</v>
      </c>
    </row>
    <row r="1523" spans="1:8" x14ac:dyDescent="0.15">
      <c r="A1523" s="41" t="s">
        <v>2305</v>
      </c>
      <c r="B1523" s="41" t="s">
        <v>3692</v>
      </c>
      <c r="C1523" s="41">
        <v>38.670999999999999</v>
      </c>
      <c r="D1523" s="41">
        <v>23.587</v>
      </c>
      <c r="E1523" s="41">
        <v>50.878999999999998</v>
      </c>
      <c r="F1523" s="41">
        <v>279.7</v>
      </c>
      <c r="G1523" s="41">
        <v>25.728000000000002</v>
      </c>
      <c r="H1523" s="41">
        <v>150.9</v>
      </c>
    </row>
    <row r="1524" spans="1:8" x14ac:dyDescent="0.15">
      <c r="A1524" s="41" t="s">
        <v>2307</v>
      </c>
      <c r="B1524" s="41" t="s">
        <v>3693</v>
      </c>
      <c r="C1524" s="41">
        <v>38.061999999999998</v>
      </c>
      <c r="D1524" s="41">
        <v>23.741</v>
      </c>
      <c r="E1524" s="41">
        <v>50.866</v>
      </c>
      <c r="F1524" s="41">
        <v>282.39999999999998</v>
      </c>
      <c r="G1524" s="41">
        <v>25.408999999999999</v>
      </c>
      <c r="H1524" s="41">
        <v>151.80000000000001</v>
      </c>
    </row>
    <row r="1525" spans="1:8" x14ac:dyDescent="0.15">
      <c r="A1525" s="41" t="s">
        <v>2309</v>
      </c>
      <c r="B1525" s="41" t="s">
        <v>3694</v>
      </c>
      <c r="C1525" s="41">
        <v>38.555</v>
      </c>
      <c r="D1525" s="41">
        <v>24.126999999999999</v>
      </c>
      <c r="E1525" s="41">
        <v>50.526000000000003</v>
      </c>
      <c r="F1525" s="41">
        <v>282.39999999999998</v>
      </c>
      <c r="G1525" s="41">
        <v>25.417999999999999</v>
      </c>
      <c r="H1525" s="41">
        <v>151.19999999999999</v>
      </c>
    </row>
    <row r="1526" spans="1:8" x14ac:dyDescent="0.15">
      <c r="A1526" s="41" t="s">
        <v>2311</v>
      </c>
      <c r="B1526" s="41" t="s">
        <v>3695</v>
      </c>
      <c r="C1526" s="41">
        <v>38.103000000000002</v>
      </c>
      <c r="D1526" s="41">
        <v>23.577999999999999</v>
      </c>
      <c r="E1526" s="41">
        <v>50.914999999999999</v>
      </c>
      <c r="F1526" s="41">
        <v>270.3</v>
      </c>
      <c r="G1526" s="41">
        <v>25.489000000000001</v>
      </c>
      <c r="H1526" s="41">
        <v>151.80000000000001</v>
      </c>
    </row>
    <row r="1527" spans="1:8" x14ac:dyDescent="0.15">
      <c r="A1527" s="41" t="s">
        <v>2313</v>
      </c>
      <c r="B1527" s="41" t="s">
        <v>3696</v>
      </c>
      <c r="C1527" s="41">
        <v>38.776000000000003</v>
      </c>
      <c r="D1527" s="41">
        <v>24.257999999999999</v>
      </c>
      <c r="E1527" s="41">
        <v>51.457999999999998</v>
      </c>
      <c r="F1527" s="41">
        <v>272.8</v>
      </c>
      <c r="G1527" s="41">
        <v>25.584</v>
      </c>
      <c r="H1527" s="41">
        <v>149.6</v>
      </c>
    </row>
    <row r="1528" spans="1:8" x14ac:dyDescent="0.15">
      <c r="A1528" s="41" t="s">
        <v>2315</v>
      </c>
      <c r="B1528" s="41" t="s">
        <v>3697</v>
      </c>
      <c r="C1528" s="41">
        <v>38.615000000000002</v>
      </c>
      <c r="D1528" s="41">
        <v>24.292999999999999</v>
      </c>
      <c r="E1528" s="41">
        <v>50.82</v>
      </c>
      <c r="F1528" s="41">
        <v>281.5</v>
      </c>
      <c r="G1528" s="41">
        <v>25.565000000000001</v>
      </c>
      <c r="H1528" s="41">
        <v>150.4</v>
      </c>
    </row>
    <row r="1529" spans="1:8" x14ac:dyDescent="0.15">
      <c r="A1529" s="41" t="s">
        <v>2318</v>
      </c>
      <c r="B1529" s="41" t="s">
        <v>3698</v>
      </c>
      <c r="C1529" s="41">
        <v>38.68</v>
      </c>
      <c r="D1529" s="41">
        <v>24.295999999999999</v>
      </c>
      <c r="E1529" s="41">
        <v>50.893000000000001</v>
      </c>
      <c r="F1529" s="41">
        <v>276.2</v>
      </c>
      <c r="G1529" s="41">
        <v>25.908000000000001</v>
      </c>
      <c r="H1529" s="41">
        <v>149.9</v>
      </c>
    </row>
    <row r="1530" spans="1:8" x14ac:dyDescent="0.15">
      <c r="A1530" s="41" t="s">
        <v>423</v>
      </c>
    </row>
    <row r="1531" spans="1:8" x14ac:dyDescent="0.15">
      <c r="A1531" s="41" t="s">
        <v>424</v>
      </c>
    </row>
    <row r="1532" spans="1:8" x14ac:dyDescent="0.15">
      <c r="A1532" s="41" t="s">
        <v>425</v>
      </c>
    </row>
    <row r="1533" spans="1:8" x14ac:dyDescent="0.15">
      <c r="A1533" s="41" t="s">
        <v>426</v>
      </c>
    </row>
    <row r="1534" spans="1:8" x14ac:dyDescent="0.15">
      <c r="A1534" s="41" t="s">
        <v>2166</v>
      </c>
    </row>
    <row r="1535" spans="1:8" x14ac:dyDescent="0.15">
      <c r="A1535" s="42">
        <v>42848</v>
      </c>
    </row>
    <row r="1536" spans="1:8" x14ac:dyDescent="0.15">
      <c r="A1536" s="41" t="s">
        <v>428</v>
      </c>
    </row>
    <row r="1537" spans="1:8" x14ac:dyDescent="0.15">
      <c r="A1537" s="41" t="s">
        <v>429</v>
      </c>
    </row>
    <row r="1538" spans="1:8" x14ac:dyDescent="0.15">
      <c r="A1538" s="41" t="s">
        <v>430</v>
      </c>
    </row>
    <row r="1539" spans="1:8" x14ac:dyDescent="0.15">
      <c r="A1539" s="41" t="s">
        <v>3699</v>
      </c>
    </row>
    <row r="1540" spans="1:8" x14ac:dyDescent="0.15">
      <c r="A1540" s="41" t="s">
        <v>3700</v>
      </c>
    </row>
    <row r="1541" spans="1:8" x14ac:dyDescent="0.15">
      <c r="A1541" s="41" t="s">
        <v>3701</v>
      </c>
    </row>
    <row r="1542" spans="1:8" x14ac:dyDescent="0.15">
      <c r="B1542" s="41" t="s">
        <v>2169</v>
      </c>
      <c r="C1542" s="41" t="s">
        <v>3702</v>
      </c>
    </row>
    <row r="1543" spans="1:8" x14ac:dyDescent="0.15">
      <c r="B1543" s="41" t="s">
        <v>2171</v>
      </c>
      <c r="C1543" s="41" t="s">
        <v>2172</v>
      </c>
      <c r="D1543" s="41" t="s">
        <v>2173</v>
      </c>
      <c r="E1543" s="41" t="s">
        <v>2174</v>
      </c>
      <c r="F1543" s="41" t="s">
        <v>2175</v>
      </c>
      <c r="G1543" s="41" t="s">
        <v>2176</v>
      </c>
      <c r="H1543" s="41" t="s">
        <v>2177</v>
      </c>
    </row>
    <row r="1544" spans="1:8" x14ac:dyDescent="0.15">
      <c r="A1544" s="41" t="s">
        <v>2178</v>
      </c>
      <c r="B1544" s="41" t="s">
        <v>407</v>
      </c>
      <c r="C1544" s="41">
        <v>36.393000000000001</v>
      </c>
      <c r="D1544" s="41">
        <v>23.42</v>
      </c>
      <c r="E1544" s="41">
        <v>51.499000000000002</v>
      </c>
      <c r="F1544" s="41">
        <v>252.4</v>
      </c>
      <c r="G1544" s="41">
        <v>25.689</v>
      </c>
    </row>
    <row r="1545" spans="1:8" x14ac:dyDescent="0.15">
      <c r="A1545" s="41" t="s">
        <v>2179</v>
      </c>
      <c r="B1545" s="41" t="s">
        <v>3703</v>
      </c>
      <c r="D1545" s="41" t="s">
        <v>3704</v>
      </c>
      <c r="E1545" s="41" t="s">
        <v>3705</v>
      </c>
      <c r="F1545" s="41" t="s">
        <v>3706</v>
      </c>
      <c r="G1545" s="41" t="s">
        <v>3707</v>
      </c>
      <c r="H1545" s="41">
        <v>141.9</v>
      </c>
    </row>
    <row r="1546" spans="1:8" x14ac:dyDescent="0.15">
      <c r="A1546" s="41" t="s">
        <v>2181</v>
      </c>
      <c r="B1546" s="41" t="s">
        <v>3708</v>
      </c>
      <c r="C1546" s="41" t="s">
        <v>3709</v>
      </c>
      <c r="D1546" s="41">
        <v>25.635999999999999</v>
      </c>
      <c r="E1546" s="41" t="s">
        <v>3710</v>
      </c>
      <c r="F1546" s="41">
        <v>113.9</v>
      </c>
      <c r="G1546" s="41">
        <v>40.673000000000002</v>
      </c>
      <c r="H1546" s="41">
        <v>117.8</v>
      </c>
    </row>
    <row r="1547" spans="1:8" x14ac:dyDescent="0.15">
      <c r="A1547" s="41" t="s">
        <v>2184</v>
      </c>
      <c r="B1547" s="41" t="s">
        <v>3711</v>
      </c>
      <c r="C1547" s="41">
        <v>59.537999999999997</v>
      </c>
      <c r="D1547" s="41">
        <v>37.610999999999997</v>
      </c>
      <c r="E1547" s="41" t="s">
        <v>3712</v>
      </c>
      <c r="F1547" s="41">
        <v>104.8</v>
      </c>
      <c r="G1547" s="41">
        <v>43.115000000000002</v>
      </c>
      <c r="H1547" s="41">
        <v>92.9</v>
      </c>
    </row>
    <row r="1548" spans="1:8" x14ac:dyDescent="0.15">
      <c r="A1548" s="41" t="s">
        <v>2189</v>
      </c>
      <c r="B1548" s="41" t="s">
        <v>3713</v>
      </c>
      <c r="C1548" s="41">
        <v>59.850999999999999</v>
      </c>
      <c r="D1548" s="41">
        <v>41.014000000000003</v>
      </c>
      <c r="E1548" s="41" t="s">
        <v>3714</v>
      </c>
      <c r="F1548" s="41">
        <v>128</v>
      </c>
      <c r="G1548" s="41">
        <v>40.564</v>
      </c>
      <c r="H1548" s="41">
        <v>91</v>
      </c>
    </row>
    <row r="1549" spans="1:8" x14ac:dyDescent="0.15">
      <c r="A1549" s="41" t="s">
        <v>2191</v>
      </c>
      <c r="B1549" s="41" t="s">
        <v>3715</v>
      </c>
      <c r="C1549" s="41">
        <v>54.436999999999998</v>
      </c>
      <c r="D1549" s="41">
        <v>36.119999999999997</v>
      </c>
      <c r="E1549" s="41" t="s">
        <v>3716</v>
      </c>
      <c r="F1549" s="41">
        <v>122.7</v>
      </c>
      <c r="G1549" s="41">
        <v>37.472999999999999</v>
      </c>
      <c r="H1549" s="41">
        <v>101.2</v>
      </c>
    </row>
    <row r="1550" spans="1:8" x14ac:dyDescent="0.15">
      <c r="A1550" s="41" t="s">
        <v>423</v>
      </c>
    </row>
    <row r="1551" spans="1:8" x14ac:dyDescent="0.15">
      <c r="A1551" s="41" t="s">
        <v>424</v>
      </c>
    </row>
    <row r="1552" spans="1:8" x14ac:dyDescent="0.15">
      <c r="A1552" s="41" t="s">
        <v>425</v>
      </c>
    </row>
    <row r="1553" spans="1:8" x14ac:dyDescent="0.15">
      <c r="A1553" s="41" t="s">
        <v>426</v>
      </c>
    </row>
    <row r="1554" spans="1:8" x14ac:dyDescent="0.15">
      <c r="A1554" s="41" t="s">
        <v>2166</v>
      </c>
    </row>
    <row r="1555" spans="1:8" x14ac:dyDescent="0.15">
      <c r="A1555" s="42">
        <v>42848</v>
      </c>
    </row>
    <row r="1556" spans="1:8" x14ac:dyDescent="0.15">
      <c r="A1556" s="41" t="s">
        <v>428</v>
      </c>
    </row>
    <row r="1557" spans="1:8" x14ac:dyDescent="0.15">
      <c r="A1557" s="41" t="s">
        <v>429</v>
      </c>
    </row>
    <row r="1558" spans="1:8" x14ac:dyDescent="0.15">
      <c r="A1558" s="41" t="s">
        <v>430</v>
      </c>
    </row>
    <row r="1559" spans="1:8" x14ac:dyDescent="0.15">
      <c r="A1559" s="41" t="s">
        <v>3717</v>
      </c>
    </row>
    <row r="1560" spans="1:8" x14ac:dyDescent="0.15">
      <c r="A1560" s="41" t="s">
        <v>3718</v>
      </c>
    </row>
    <row r="1561" spans="1:8" x14ac:dyDescent="0.15">
      <c r="A1561" s="41" t="s">
        <v>3719</v>
      </c>
    </row>
    <row r="1562" spans="1:8" x14ac:dyDescent="0.15">
      <c r="B1562" s="41" t="s">
        <v>2169</v>
      </c>
      <c r="C1562" s="41" t="s">
        <v>3720</v>
      </c>
    </row>
    <row r="1563" spans="1:8" x14ac:dyDescent="0.15">
      <c r="B1563" s="41" t="s">
        <v>2171</v>
      </c>
      <c r="C1563" s="41" t="s">
        <v>2172</v>
      </c>
      <c r="D1563" s="41" t="s">
        <v>2173</v>
      </c>
      <c r="E1563" s="41" t="s">
        <v>2174</v>
      </c>
      <c r="F1563" s="41" t="s">
        <v>2175</v>
      </c>
      <c r="G1563" s="41" t="s">
        <v>2176</v>
      </c>
      <c r="H1563" s="41" t="s">
        <v>2177</v>
      </c>
    </row>
    <row r="1564" spans="1:8" x14ac:dyDescent="0.15">
      <c r="A1564" s="41" t="s">
        <v>2178</v>
      </c>
      <c r="B1564" s="41" t="s">
        <v>155</v>
      </c>
      <c r="C1564" s="41">
        <v>36.125999999999998</v>
      </c>
      <c r="D1564" s="41">
        <v>22.181000000000001</v>
      </c>
      <c r="E1564" s="41">
        <v>47.951999999999998</v>
      </c>
      <c r="F1564" s="41">
        <v>298.8</v>
      </c>
      <c r="G1564" s="41">
        <v>24.062999999999999</v>
      </c>
    </row>
    <row r="1565" spans="1:8" x14ac:dyDescent="0.15">
      <c r="A1565" s="41" t="s">
        <v>2179</v>
      </c>
      <c r="B1565" s="41" t="s">
        <v>3721</v>
      </c>
      <c r="D1565" s="41">
        <v>23.823</v>
      </c>
      <c r="E1565" s="41">
        <v>52.55</v>
      </c>
      <c r="F1565" s="41">
        <v>249.5</v>
      </c>
      <c r="G1565" s="41">
        <v>25.62</v>
      </c>
      <c r="H1565" s="41">
        <v>142.6</v>
      </c>
    </row>
    <row r="1566" spans="1:8" x14ac:dyDescent="0.15">
      <c r="A1566" s="41" t="s">
        <v>2181</v>
      </c>
      <c r="B1566" s="41" t="s">
        <v>3722</v>
      </c>
      <c r="C1566" s="41">
        <v>36.651000000000003</v>
      </c>
      <c r="D1566" s="41">
        <v>25.626999999999999</v>
      </c>
      <c r="E1566" s="41" t="s">
        <v>3723</v>
      </c>
      <c r="F1566" s="41">
        <v>102.9</v>
      </c>
      <c r="G1566" s="41">
        <v>40.713999999999999</v>
      </c>
      <c r="H1566" s="41">
        <v>117.9</v>
      </c>
    </row>
    <row r="1567" spans="1:8" x14ac:dyDescent="0.15">
      <c r="A1567" s="41" t="s">
        <v>2184</v>
      </c>
      <c r="B1567" s="41" t="s">
        <v>3724</v>
      </c>
      <c r="C1567" s="41">
        <v>59.93</v>
      </c>
      <c r="D1567" s="41">
        <v>36.805999999999997</v>
      </c>
      <c r="E1567" s="41" t="s">
        <v>3725</v>
      </c>
      <c r="F1567" s="41">
        <v>109.4</v>
      </c>
      <c r="G1567" s="41">
        <v>42.738999999999997</v>
      </c>
      <c r="H1567" s="41">
        <v>93.2</v>
      </c>
    </row>
    <row r="1568" spans="1:8" x14ac:dyDescent="0.15">
      <c r="A1568" s="41" t="s">
        <v>2189</v>
      </c>
      <c r="B1568" s="41" t="s">
        <v>3726</v>
      </c>
      <c r="C1568" s="41" t="s">
        <v>3727</v>
      </c>
      <c r="D1568" s="41">
        <v>40.015999999999998</v>
      </c>
      <c r="E1568" s="41" t="s">
        <v>3728</v>
      </c>
      <c r="F1568" s="41">
        <v>105.6</v>
      </c>
      <c r="G1568" s="41">
        <v>41.167999999999999</v>
      </c>
      <c r="H1568" s="41">
        <v>90.8</v>
      </c>
    </row>
    <row r="1569" spans="1:8" x14ac:dyDescent="0.15">
      <c r="A1569" s="41" t="s">
        <v>2191</v>
      </c>
      <c r="B1569" s="41" t="s">
        <v>3729</v>
      </c>
      <c r="C1569" s="41">
        <v>54.59</v>
      </c>
      <c r="D1569" s="41">
        <v>35.999000000000002</v>
      </c>
      <c r="E1569" s="41" t="s">
        <v>2910</v>
      </c>
      <c r="F1569" s="41">
        <v>135.1</v>
      </c>
      <c r="G1569" s="41">
        <v>37.600999999999999</v>
      </c>
      <c r="H1569" s="41">
        <v>101.3</v>
      </c>
    </row>
    <row r="1570" spans="1:8" x14ac:dyDescent="0.15">
      <c r="A1570" s="41" t="s">
        <v>2193</v>
      </c>
      <c r="B1570" s="41" t="s">
        <v>3730</v>
      </c>
      <c r="C1570" s="41">
        <v>55.289000000000001</v>
      </c>
      <c r="D1570" s="41">
        <v>34.228999999999999</v>
      </c>
      <c r="E1570" s="41">
        <v>53.04</v>
      </c>
      <c r="F1570" s="41">
        <v>275.39999999999998</v>
      </c>
      <c r="G1570" s="41">
        <v>26.58</v>
      </c>
      <c r="H1570" s="41">
        <v>123.9</v>
      </c>
    </row>
    <row r="1571" spans="1:8" x14ac:dyDescent="0.15">
      <c r="A1571" s="41" t="s">
        <v>2198</v>
      </c>
      <c r="B1571" s="41" t="s">
        <v>3731</v>
      </c>
      <c r="C1571" s="41">
        <v>37.173000000000002</v>
      </c>
      <c r="D1571" s="41">
        <v>22.324999999999999</v>
      </c>
      <c r="E1571" s="41">
        <v>49.59</v>
      </c>
      <c r="F1571" s="41">
        <v>297.8</v>
      </c>
      <c r="G1571" s="41">
        <v>24.187000000000001</v>
      </c>
      <c r="H1571" s="41">
        <v>157.19999999999999</v>
      </c>
    </row>
    <row r="1572" spans="1:8" x14ac:dyDescent="0.15">
      <c r="A1572" s="41" t="s">
        <v>2200</v>
      </c>
      <c r="B1572" s="41" t="s">
        <v>3732</v>
      </c>
      <c r="C1572" s="41">
        <v>36.343000000000004</v>
      </c>
      <c r="D1572" s="41">
        <v>22.43</v>
      </c>
      <c r="E1572" s="41" t="s">
        <v>3733</v>
      </c>
      <c r="F1572" s="41" t="s">
        <v>3734</v>
      </c>
      <c r="G1572" s="41">
        <v>24.431999999999999</v>
      </c>
      <c r="H1572" s="41">
        <v>159.80000000000001</v>
      </c>
    </row>
    <row r="1573" spans="1:8" x14ac:dyDescent="0.15">
      <c r="A1573" s="41" t="s">
        <v>2203</v>
      </c>
      <c r="B1573" s="41" t="s">
        <v>3735</v>
      </c>
      <c r="C1573" s="41">
        <v>36.253999999999998</v>
      </c>
      <c r="D1573" s="41" t="s">
        <v>3736</v>
      </c>
      <c r="E1573" s="41">
        <v>47.996000000000002</v>
      </c>
      <c r="F1573" s="41">
        <v>296.8</v>
      </c>
      <c r="G1573" s="41" t="s">
        <v>2188</v>
      </c>
      <c r="H1573" s="41">
        <v>145.6</v>
      </c>
    </row>
    <row r="1574" spans="1:8" x14ac:dyDescent="0.15">
      <c r="A1574" s="41" t="s">
        <v>2206</v>
      </c>
      <c r="B1574" s="41" t="s">
        <v>3737</v>
      </c>
      <c r="C1574" s="41" t="s">
        <v>3738</v>
      </c>
      <c r="D1574" s="41">
        <v>23.055</v>
      </c>
      <c r="E1574" s="41">
        <v>48.765999999999998</v>
      </c>
      <c r="F1574" s="41">
        <v>297.8</v>
      </c>
      <c r="G1574" s="41">
        <v>24.341000000000001</v>
      </c>
      <c r="H1574" s="41">
        <v>130.4</v>
      </c>
    </row>
    <row r="1575" spans="1:8" x14ac:dyDescent="0.15">
      <c r="A1575" s="41" t="s">
        <v>2208</v>
      </c>
      <c r="B1575" s="41" t="s">
        <v>3739</v>
      </c>
      <c r="C1575" s="41">
        <v>36.292999999999999</v>
      </c>
      <c r="D1575" s="41">
        <v>22.623000000000001</v>
      </c>
      <c r="E1575" s="41">
        <v>48.109000000000002</v>
      </c>
      <c r="F1575" s="41">
        <v>297.8</v>
      </c>
      <c r="G1575" s="41">
        <v>24.530999999999999</v>
      </c>
      <c r="H1575" s="41">
        <v>159.30000000000001</v>
      </c>
    </row>
    <row r="1576" spans="1:8" x14ac:dyDescent="0.15">
      <c r="A1576" s="41" t="s">
        <v>2210</v>
      </c>
      <c r="B1576" s="41" t="s">
        <v>3740</v>
      </c>
      <c r="C1576" s="41">
        <v>36.65</v>
      </c>
      <c r="D1576" s="41">
        <v>22.797999999999998</v>
      </c>
      <c r="E1576" s="41">
        <v>49.148000000000003</v>
      </c>
      <c r="F1576" s="41">
        <v>296.8</v>
      </c>
      <c r="G1576" s="41">
        <v>24.271999999999998</v>
      </c>
      <c r="H1576" s="41">
        <v>157.69999999999999</v>
      </c>
    </row>
    <row r="1577" spans="1:8" x14ac:dyDescent="0.15">
      <c r="A1577" s="41" t="s">
        <v>2212</v>
      </c>
      <c r="B1577" s="41" t="s">
        <v>3741</v>
      </c>
      <c r="C1577" s="41">
        <v>36.463000000000001</v>
      </c>
      <c r="D1577" s="41">
        <v>22.460999999999999</v>
      </c>
      <c r="E1577" s="41">
        <v>48.353999999999999</v>
      </c>
      <c r="F1577" s="41">
        <v>295.8</v>
      </c>
      <c r="G1577" s="41">
        <v>24.507999999999999</v>
      </c>
      <c r="H1577" s="41">
        <v>159</v>
      </c>
    </row>
    <row r="1578" spans="1:8" x14ac:dyDescent="0.15">
      <c r="A1578" s="41" t="s">
        <v>2214</v>
      </c>
      <c r="B1578" s="41" t="s">
        <v>3742</v>
      </c>
      <c r="C1578" s="41">
        <v>36.203000000000003</v>
      </c>
      <c r="D1578" s="41">
        <v>23.015000000000001</v>
      </c>
      <c r="E1578" s="41">
        <v>48.863999999999997</v>
      </c>
      <c r="F1578" s="41">
        <v>295.8</v>
      </c>
      <c r="G1578" s="41">
        <v>24.571000000000002</v>
      </c>
      <c r="H1578" s="41">
        <v>158</v>
      </c>
    </row>
    <row r="1579" spans="1:8" x14ac:dyDescent="0.15">
      <c r="A1579" s="41" t="s">
        <v>2244</v>
      </c>
      <c r="B1579" s="41" t="s">
        <v>3743</v>
      </c>
      <c r="C1579" s="41">
        <v>36.462000000000003</v>
      </c>
      <c r="D1579" s="41">
        <v>22.725000000000001</v>
      </c>
      <c r="E1579" s="41">
        <v>48.662999999999997</v>
      </c>
      <c r="F1579" s="41">
        <v>293.8</v>
      </c>
      <c r="G1579" s="41">
        <v>24.324999999999999</v>
      </c>
      <c r="H1579" s="41">
        <v>158.5</v>
      </c>
    </row>
    <row r="1580" spans="1:8" x14ac:dyDescent="0.15">
      <c r="A1580" s="41" t="s">
        <v>2246</v>
      </c>
      <c r="B1580" s="41" t="s">
        <v>3744</v>
      </c>
      <c r="C1580" s="41">
        <v>36.415999999999997</v>
      </c>
      <c r="D1580" s="41">
        <v>22.806999999999999</v>
      </c>
      <c r="E1580" s="41">
        <v>48.625999999999998</v>
      </c>
      <c r="F1580" s="41">
        <v>293.8</v>
      </c>
      <c r="G1580" s="41">
        <v>24.423999999999999</v>
      </c>
      <c r="H1580" s="41">
        <v>158.4</v>
      </c>
    </row>
    <row r="1581" spans="1:8" x14ac:dyDescent="0.15">
      <c r="A1581" s="41" t="s">
        <v>2248</v>
      </c>
      <c r="B1581" s="41" t="s">
        <v>3745</v>
      </c>
      <c r="C1581" s="41">
        <v>36.631999999999998</v>
      </c>
      <c r="D1581" s="41">
        <v>22.498999999999999</v>
      </c>
      <c r="E1581" s="41">
        <v>48.302999999999997</v>
      </c>
      <c r="F1581" s="41">
        <v>297.8</v>
      </c>
      <c r="G1581" s="41">
        <v>24.378</v>
      </c>
      <c r="H1581" s="41">
        <v>159</v>
      </c>
    </row>
    <row r="1582" spans="1:8" x14ac:dyDescent="0.15">
      <c r="A1582" s="41" t="s">
        <v>2251</v>
      </c>
      <c r="B1582" s="41" t="s">
        <v>3746</v>
      </c>
      <c r="C1582" s="41">
        <v>36.555999999999997</v>
      </c>
      <c r="D1582" s="41">
        <v>22.856000000000002</v>
      </c>
      <c r="E1582" s="41">
        <v>48.698999999999998</v>
      </c>
      <c r="F1582" s="41">
        <v>297.8</v>
      </c>
      <c r="G1582" s="41">
        <v>24.408999999999999</v>
      </c>
      <c r="H1582" s="41">
        <v>158.1</v>
      </c>
    </row>
    <row r="1583" spans="1:8" x14ac:dyDescent="0.15">
      <c r="A1583" s="41" t="s">
        <v>2253</v>
      </c>
      <c r="B1583" s="41" t="s">
        <v>3747</v>
      </c>
      <c r="C1583" s="41">
        <v>36.613</v>
      </c>
      <c r="D1583" s="41">
        <v>22.6</v>
      </c>
      <c r="E1583" s="41">
        <v>48.677</v>
      </c>
      <c r="G1583" s="41" t="s">
        <v>2188</v>
      </c>
      <c r="H1583" s="41">
        <v>144.30000000000001</v>
      </c>
    </row>
    <row r="1584" spans="1:8" x14ac:dyDescent="0.15">
      <c r="A1584" s="41" t="s">
        <v>2255</v>
      </c>
      <c r="B1584" s="41" t="s">
        <v>3748</v>
      </c>
      <c r="C1584" s="41" t="s">
        <v>3749</v>
      </c>
      <c r="D1584" s="41">
        <v>22.768999999999998</v>
      </c>
      <c r="E1584" s="41">
        <v>48.713000000000001</v>
      </c>
      <c r="F1584" s="41">
        <v>293.8</v>
      </c>
      <c r="G1584" s="41">
        <v>24.408999999999999</v>
      </c>
      <c r="H1584" s="41">
        <v>122.6</v>
      </c>
    </row>
    <row r="1585" spans="1:8" x14ac:dyDescent="0.15">
      <c r="A1585" s="41" t="s">
        <v>2257</v>
      </c>
      <c r="B1585" s="41" t="s">
        <v>3750</v>
      </c>
      <c r="C1585" s="41">
        <v>36.201000000000001</v>
      </c>
      <c r="D1585" s="41">
        <v>22.477</v>
      </c>
      <c r="E1585" s="41">
        <v>48.332999999999998</v>
      </c>
      <c r="F1585" s="41">
        <v>293.8</v>
      </c>
      <c r="G1585" s="41">
        <v>24.207999999999998</v>
      </c>
      <c r="H1585" s="41">
        <v>159.69999999999999</v>
      </c>
    </row>
    <row r="1586" spans="1:8" x14ac:dyDescent="0.15">
      <c r="A1586" s="41" t="s">
        <v>2259</v>
      </c>
      <c r="B1586" s="41" t="s">
        <v>3751</v>
      </c>
      <c r="C1586" s="41">
        <v>36.451999999999998</v>
      </c>
      <c r="D1586" s="41">
        <v>22.41</v>
      </c>
      <c r="E1586" s="41">
        <v>48.009</v>
      </c>
      <c r="F1586" s="41">
        <v>296.8</v>
      </c>
      <c r="G1586" s="41">
        <v>24.265999999999998</v>
      </c>
      <c r="H1586" s="41">
        <v>159.80000000000001</v>
      </c>
    </row>
    <row r="1587" spans="1:8" x14ac:dyDescent="0.15">
      <c r="A1587" s="41" t="s">
        <v>2297</v>
      </c>
      <c r="B1587" s="41" t="s">
        <v>3752</v>
      </c>
      <c r="C1587" s="41" t="s">
        <v>3753</v>
      </c>
      <c r="D1587" s="41">
        <v>22.495999999999999</v>
      </c>
      <c r="E1587" s="41">
        <v>48.246000000000002</v>
      </c>
      <c r="F1587" s="41">
        <v>295.8</v>
      </c>
      <c r="G1587" s="41">
        <v>24.407</v>
      </c>
      <c r="H1587" s="41">
        <v>159.6</v>
      </c>
    </row>
    <row r="1588" spans="1:8" x14ac:dyDescent="0.15">
      <c r="A1588" s="41" t="s">
        <v>2299</v>
      </c>
      <c r="B1588" s="41" t="s">
        <v>3754</v>
      </c>
      <c r="C1588" s="41">
        <v>36.301000000000002</v>
      </c>
      <c r="D1588" s="41">
        <v>22.495000000000001</v>
      </c>
      <c r="E1588" s="41">
        <v>48.246000000000002</v>
      </c>
      <c r="F1588" s="41">
        <v>293.8</v>
      </c>
      <c r="G1588" s="41">
        <v>24.347999999999999</v>
      </c>
      <c r="H1588" s="41">
        <v>159.5</v>
      </c>
    </row>
    <row r="1589" spans="1:8" x14ac:dyDescent="0.15">
      <c r="A1589" s="41" t="s">
        <v>2301</v>
      </c>
      <c r="B1589" s="41" t="s">
        <v>3755</v>
      </c>
      <c r="C1589" s="41">
        <v>36.518999999999998</v>
      </c>
      <c r="D1589" s="41">
        <v>22.555</v>
      </c>
      <c r="E1589" s="41">
        <v>48.469000000000001</v>
      </c>
      <c r="F1589" s="41">
        <v>295.8</v>
      </c>
      <c r="G1589" s="41">
        <v>24.193000000000001</v>
      </c>
      <c r="H1589" s="41">
        <v>159.1</v>
      </c>
    </row>
    <row r="1590" spans="1:8" x14ac:dyDescent="0.15">
      <c r="A1590" s="41" t="s">
        <v>2303</v>
      </c>
      <c r="B1590" s="41" t="s">
        <v>3756</v>
      </c>
      <c r="C1590" s="41">
        <v>36.655999999999999</v>
      </c>
      <c r="D1590" s="41">
        <v>22.667000000000002</v>
      </c>
      <c r="E1590" s="41">
        <v>48.996000000000002</v>
      </c>
      <c r="F1590" s="41">
        <v>294.8</v>
      </c>
      <c r="G1590" s="41">
        <v>24.411999999999999</v>
      </c>
      <c r="H1590" s="41">
        <v>157.9</v>
      </c>
    </row>
    <row r="1591" spans="1:8" x14ac:dyDescent="0.15">
      <c r="A1591" s="41" t="s">
        <v>2305</v>
      </c>
      <c r="B1591" s="41" t="s">
        <v>3757</v>
      </c>
      <c r="C1591" s="41">
        <v>36.356000000000002</v>
      </c>
      <c r="D1591" s="41">
        <v>22.574999999999999</v>
      </c>
      <c r="E1591" s="41">
        <v>48.575000000000003</v>
      </c>
      <c r="F1591" s="41">
        <v>293.8</v>
      </c>
      <c r="G1591" s="41" t="s">
        <v>3758</v>
      </c>
      <c r="H1591" s="41">
        <v>159.30000000000001</v>
      </c>
    </row>
    <row r="1592" spans="1:8" x14ac:dyDescent="0.15">
      <c r="A1592" s="41" t="s">
        <v>2307</v>
      </c>
      <c r="B1592" s="41" t="s">
        <v>3759</v>
      </c>
      <c r="C1592" s="41">
        <v>36.360999999999997</v>
      </c>
      <c r="D1592" s="41">
        <v>22.646999999999998</v>
      </c>
      <c r="E1592" s="41">
        <v>48.466999999999999</v>
      </c>
      <c r="F1592" s="41">
        <v>294.8</v>
      </c>
      <c r="G1592" s="41">
        <v>24.204999999999998</v>
      </c>
      <c r="H1592" s="41">
        <v>159.1</v>
      </c>
    </row>
    <row r="1593" spans="1:8" x14ac:dyDescent="0.15">
      <c r="A1593" s="41" t="s">
        <v>2309</v>
      </c>
      <c r="B1593" s="41" t="s">
        <v>3760</v>
      </c>
      <c r="C1593" s="41">
        <v>36.28</v>
      </c>
      <c r="D1593" s="41">
        <v>22.611000000000001</v>
      </c>
      <c r="E1593" s="41">
        <v>49.088999999999999</v>
      </c>
      <c r="F1593" s="41">
        <v>295.8</v>
      </c>
      <c r="G1593" s="41">
        <v>24.425000000000001</v>
      </c>
      <c r="H1593" s="41">
        <v>158.30000000000001</v>
      </c>
    </row>
    <row r="1594" spans="1:8" x14ac:dyDescent="0.15">
      <c r="A1594" s="41" t="s">
        <v>2311</v>
      </c>
      <c r="B1594" s="41" t="s">
        <v>3761</v>
      </c>
      <c r="C1594" s="41">
        <v>36.520000000000003</v>
      </c>
      <c r="D1594" s="41">
        <v>22.617999999999999</v>
      </c>
      <c r="E1594" s="41">
        <v>48.191000000000003</v>
      </c>
      <c r="F1594" s="41">
        <v>294.8</v>
      </c>
      <c r="G1594" s="41">
        <v>24.288</v>
      </c>
      <c r="H1594" s="41">
        <v>159.19999999999999</v>
      </c>
    </row>
    <row r="1595" spans="1:8" x14ac:dyDescent="0.15">
      <c r="A1595" s="41" t="s">
        <v>2313</v>
      </c>
      <c r="B1595" s="41" t="s">
        <v>3762</v>
      </c>
      <c r="C1595" s="41">
        <v>36.709000000000003</v>
      </c>
      <c r="D1595" s="41">
        <v>22.895</v>
      </c>
      <c r="E1595" s="41">
        <v>48.58</v>
      </c>
      <c r="F1595" s="41">
        <v>295.8</v>
      </c>
      <c r="G1595" s="41">
        <v>24.928999999999998</v>
      </c>
      <c r="H1595" s="41">
        <v>157.4</v>
      </c>
    </row>
    <row r="1596" spans="1:8" x14ac:dyDescent="0.15">
      <c r="A1596" s="41" t="s">
        <v>2315</v>
      </c>
      <c r="B1596" s="41" t="s">
        <v>3763</v>
      </c>
      <c r="C1596" s="41">
        <v>36.360999999999997</v>
      </c>
      <c r="D1596" s="41">
        <v>22.446000000000002</v>
      </c>
      <c r="E1596" s="41">
        <v>49.411999999999999</v>
      </c>
      <c r="F1596" s="41">
        <v>295.8</v>
      </c>
      <c r="G1596" s="41">
        <v>24.35</v>
      </c>
      <c r="H1596" s="41">
        <v>158.1</v>
      </c>
    </row>
    <row r="1597" spans="1:8" x14ac:dyDescent="0.15">
      <c r="A1597" s="41" t="s">
        <v>2318</v>
      </c>
      <c r="B1597" s="41" t="s">
        <v>3764</v>
      </c>
      <c r="C1597" s="41">
        <v>36.715000000000003</v>
      </c>
      <c r="D1597" s="41">
        <v>22.582999999999998</v>
      </c>
      <c r="E1597" s="41">
        <v>48.627000000000002</v>
      </c>
      <c r="F1597" s="41">
        <v>297.8</v>
      </c>
      <c r="G1597" s="41">
        <v>24.405999999999999</v>
      </c>
      <c r="H1597" s="41">
        <v>158.4</v>
      </c>
    </row>
    <row r="1598" spans="1:8" x14ac:dyDescent="0.15">
      <c r="A1598" s="41" t="s">
        <v>2320</v>
      </c>
      <c r="B1598" s="41" t="s">
        <v>3765</v>
      </c>
      <c r="C1598" s="41">
        <v>36.698</v>
      </c>
      <c r="D1598" s="41">
        <v>22.771000000000001</v>
      </c>
      <c r="E1598" s="41">
        <v>49.557000000000002</v>
      </c>
      <c r="F1598" s="41">
        <v>296.8</v>
      </c>
      <c r="G1598" s="41">
        <v>24.78</v>
      </c>
      <c r="H1598" s="41">
        <v>156.6</v>
      </c>
    </row>
    <row r="1599" spans="1:8" x14ac:dyDescent="0.15">
      <c r="A1599" s="41" t="s">
        <v>423</v>
      </c>
    </row>
    <row r="1600" spans="1:8" x14ac:dyDescent="0.15">
      <c r="A1600" s="41" t="s">
        <v>424</v>
      </c>
    </row>
    <row r="1601" spans="1:8" x14ac:dyDescent="0.15">
      <c r="A1601" s="41" t="s">
        <v>425</v>
      </c>
    </row>
    <row r="1602" spans="1:8" x14ac:dyDescent="0.15">
      <c r="A1602" s="41" t="s">
        <v>426</v>
      </c>
    </row>
    <row r="1603" spans="1:8" x14ac:dyDescent="0.15">
      <c r="A1603" s="41" t="s">
        <v>2166</v>
      </c>
    </row>
    <row r="1604" spans="1:8" x14ac:dyDescent="0.15">
      <c r="A1604" s="42">
        <v>42848</v>
      </c>
    </row>
    <row r="1605" spans="1:8" x14ac:dyDescent="0.15">
      <c r="A1605" s="41" t="s">
        <v>428</v>
      </c>
    </row>
    <row r="1606" spans="1:8" x14ac:dyDescent="0.15">
      <c r="A1606" s="41" t="s">
        <v>429</v>
      </c>
    </row>
    <row r="1607" spans="1:8" x14ac:dyDescent="0.15">
      <c r="A1607" s="41" t="s">
        <v>430</v>
      </c>
    </row>
    <row r="1608" spans="1:8" x14ac:dyDescent="0.15">
      <c r="A1608" s="41" t="s">
        <v>3766</v>
      </c>
    </row>
    <row r="1609" spans="1:8" x14ac:dyDescent="0.15">
      <c r="A1609" s="41" t="s">
        <v>3767</v>
      </c>
    </row>
    <row r="1610" spans="1:8" x14ac:dyDescent="0.15">
      <c r="A1610" s="41" t="s">
        <v>3768</v>
      </c>
    </row>
    <row r="1611" spans="1:8" x14ac:dyDescent="0.15">
      <c r="B1611" s="41" t="s">
        <v>2169</v>
      </c>
      <c r="C1611" s="41" t="s">
        <v>3769</v>
      </c>
    </row>
    <row r="1612" spans="1:8" x14ac:dyDescent="0.15">
      <c r="B1612" s="41" t="s">
        <v>2171</v>
      </c>
      <c r="C1612" s="41" t="s">
        <v>2172</v>
      </c>
      <c r="D1612" s="41" t="s">
        <v>2173</v>
      </c>
      <c r="E1612" s="41" t="s">
        <v>2174</v>
      </c>
      <c r="F1612" s="41" t="s">
        <v>2175</v>
      </c>
      <c r="G1612" s="41" t="s">
        <v>2176</v>
      </c>
      <c r="H1612" s="41" t="s">
        <v>2177</v>
      </c>
    </row>
    <row r="1613" spans="1:8" x14ac:dyDescent="0.15">
      <c r="A1613" s="41" t="s">
        <v>2178</v>
      </c>
      <c r="B1613" s="41" t="s">
        <v>217</v>
      </c>
      <c r="C1613" s="41">
        <v>36.173999999999999</v>
      </c>
      <c r="D1613" s="41">
        <v>22.364999999999998</v>
      </c>
      <c r="E1613" s="41">
        <v>48.494999999999997</v>
      </c>
      <c r="F1613" s="41">
        <v>288.89999999999998</v>
      </c>
      <c r="G1613" s="41">
        <v>24.298999999999999</v>
      </c>
    </row>
    <row r="1614" spans="1:8" x14ac:dyDescent="0.15">
      <c r="A1614" s="41" t="s">
        <v>2179</v>
      </c>
      <c r="B1614" s="41" t="s">
        <v>3770</v>
      </c>
      <c r="D1614" s="41">
        <v>24.062000000000001</v>
      </c>
      <c r="E1614" s="41">
        <v>51.84</v>
      </c>
      <c r="F1614" s="41">
        <v>248.1</v>
      </c>
      <c r="G1614" s="41">
        <v>26.356000000000002</v>
      </c>
      <c r="H1614" s="41">
        <v>139.1</v>
      </c>
    </row>
    <row r="1615" spans="1:8" x14ac:dyDescent="0.15">
      <c r="A1615" s="41" t="s">
        <v>2181</v>
      </c>
      <c r="B1615" s="41" t="s">
        <v>3771</v>
      </c>
      <c r="C1615" s="41">
        <v>37.317999999999998</v>
      </c>
      <c r="D1615" s="41">
        <v>24.535</v>
      </c>
      <c r="E1615" s="41" t="s">
        <v>3772</v>
      </c>
      <c r="F1615" s="41">
        <v>121.5</v>
      </c>
      <c r="G1615" s="41">
        <v>39.898000000000003</v>
      </c>
      <c r="H1615" s="41">
        <v>116.3</v>
      </c>
    </row>
    <row r="1616" spans="1:8" x14ac:dyDescent="0.15">
      <c r="A1616" s="41" t="s">
        <v>2184</v>
      </c>
      <c r="B1616" s="41" t="s">
        <v>3773</v>
      </c>
      <c r="C1616" s="41">
        <v>58.404000000000003</v>
      </c>
      <c r="D1616" s="41">
        <v>38.741999999999997</v>
      </c>
      <c r="E1616" s="41" t="s">
        <v>3774</v>
      </c>
      <c r="F1616" s="41">
        <v>96.4</v>
      </c>
      <c r="G1616" s="41">
        <v>47.161000000000001</v>
      </c>
      <c r="H1616" s="41">
        <v>91.6</v>
      </c>
    </row>
    <row r="1617" spans="1:8" x14ac:dyDescent="0.15">
      <c r="A1617" s="41" t="s">
        <v>2189</v>
      </c>
      <c r="B1617" s="41" t="s">
        <v>3775</v>
      </c>
      <c r="C1617" s="41">
        <v>55.713000000000001</v>
      </c>
      <c r="D1617" s="41">
        <v>41.661000000000001</v>
      </c>
      <c r="E1617" s="41" t="s">
        <v>3776</v>
      </c>
      <c r="F1617" s="41">
        <v>98.7</v>
      </c>
      <c r="G1617" s="41">
        <v>39.722999999999999</v>
      </c>
      <c r="H1617" s="41">
        <v>91.8</v>
      </c>
    </row>
    <row r="1618" spans="1:8" x14ac:dyDescent="0.15">
      <c r="A1618" s="41" t="s">
        <v>2191</v>
      </c>
      <c r="B1618" s="41" t="s">
        <v>3777</v>
      </c>
      <c r="C1618" s="41">
        <v>52.006</v>
      </c>
      <c r="D1618" s="41">
        <v>36.905999999999999</v>
      </c>
      <c r="E1618" s="41" t="s">
        <v>3778</v>
      </c>
      <c r="F1618" s="41">
        <v>107</v>
      </c>
      <c r="G1618" s="41">
        <v>36.793999999999997</v>
      </c>
      <c r="H1618" s="41">
        <v>101.6</v>
      </c>
    </row>
    <row r="1619" spans="1:8" x14ac:dyDescent="0.15">
      <c r="A1619" s="41" t="s">
        <v>2193</v>
      </c>
      <c r="B1619" s="41" t="s">
        <v>3779</v>
      </c>
      <c r="C1619" s="41">
        <v>54.313000000000002</v>
      </c>
      <c r="D1619" s="41">
        <v>33.963000000000001</v>
      </c>
      <c r="E1619" s="41">
        <v>50.886000000000003</v>
      </c>
      <c r="F1619" s="41">
        <v>262.2</v>
      </c>
      <c r="G1619" s="41">
        <v>26.356000000000002</v>
      </c>
      <c r="H1619" s="41">
        <v>126.6</v>
      </c>
    </row>
    <row r="1620" spans="1:8" x14ac:dyDescent="0.15">
      <c r="A1620" s="41" t="s">
        <v>2198</v>
      </c>
      <c r="B1620" s="41" t="s">
        <v>2561</v>
      </c>
      <c r="C1620" s="41">
        <v>37.197000000000003</v>
      </c>
      <c r="D1620" s="41">
        <v>23.053000000000001</v>
      </c>
      <c r="E1620" s="41">
        <v>49.268999999999998</v>
      </c>
      <c r="F1620" s="41">
        <v>279.7</v>
      </c>
      <c r="G1620" s="41">
        <v>25.04</v>
      </c>
      <c r="H1620" s="41">
        <v>155.69999999999999</v>
      </c>
    </row>
    <row r="1621" spans="1:8" x14ac:dyDescent="0.15">
      <c r="A1621" s="41" t="s">
        <v>2200</v>
      </c>
      <c r="B1621" s="41" t="s">
        <v>3780</v>
      </c>
      <c r="C1621" s="41">
        <v>36.453000000000003</v>
      </c>
      <c r="D1621" s="41">
        <v>22.638000000000002</v>
      </c>
      <c r="E1621" s="41">
        <v>49.084000000000003</v>
      </c>
      <c r="F1621" s="41">
        <v>283.39999999999998</v>
      </c>
      <c r="G1621" s="41">
        <v>24.805</v>
      </c>
      <c r="H1621" s="41">
        <v>157.6</v>
      </c>
    </row>
    <row r="1622" spans="1:8" x14ac:dyDescent="0.15">
      <c r="A1622" s="41" t="s">
        <v>2203</v>
      </c>
      <c r="B1622" s="41" t="s">
        <v>3781</v>
      </c>
      <c r="C1622" s="41">
        <v>36.401000000000003</v>
      </c>
      <c r="D1622" s="41">
        <v>22.623999999999999</v>
      </c>
      <c r="E1622" s="41">
        <v>49.219000000000001</v>
      </c>
      <c r="F1622" s="41" t="s">
        <v>3251</v>
      </c>
      <c r="G1622" s="41">
        <v>24.472000000000001</v>
      </c>
      <c r="H1622" s="41">
        <v>157.9</v>
      </c>
    </row>
    <row r="1623" spans="1:8" x14ac:dyDescent="0.15">
      <c r="A1623" s="41" t="s">
        <v>2206</v>
      </c>
      <c r="B1623" s="41" t="s">
        <v>3782</v>
      </c>
      <c r="C1623" s="41" t="s">
        <v>3783</v>
      </c>
      <c r="D1623" s="41">
        <v>22.457000000000001</v>
      </c>
      <c r="E1623" s="41">
        <v>49.02</v>
      </c>
      <c r="F1623" s="41" t="s">
        <v>3251</v>
      </c>
      <c r="G1623" s="41">
        <v>24.594000000000001</v>
      </c>
      <c r="H1623" s="41">
        <v>158.5</v>
      </c>
    </row>
    <row r="1624" spans="1:8" x14ac:dyDescent="0.15">
      <c r="A1624" s="41" t="s">
        <v>2208</v>
      </c>
      <c r="B1624" s="41" t="s">
        <v>3784</v>
      </c>
      <c r="C1624" s="41">
        <v>36.271999999999998</v>
      </c>
      <c r="D1624" s="41">
        <v>22.690999999999999</v>
      </c>
      <c r="E1624" s="41">
        <v>48.654000000000003</v>
      </c>
      <c r="F1624" s="41" t="s">
        <v>3251</v>
      </c>
      <c r="G1624" s="41">
        <v>24.867000000000001</v>
      </c>
      <c r="H1624" s="41">
        <v>158.19999999999999</v>
      </c>
    </row>
    <row r="1625" spans="1:8" x14ac:dyDescent="0.15">
      <c r="A1625" s="41" t="s">
        <v>2210</v>
      </c>
      <c r="B1625" s="41" t="s">
        <v>3785</v>
      </c>
      <c r="C1625" s="41">
        <v>36.174999999999997</v>
      </c>
      <c r="D1625" s="41">
        <v>22.55</v>
      </c>
      <c r="E1625" s="41">
        <v>48.777000000000001</v>
      </c>
      <c r="F1625" s="41">
        <v>287.10000000000002</v>
      </c>
      <c r="G1625" s="41">
        <v>24.693999999999999</v>
      </c>
      <c r="H1625" s="41">
        <v>158.5</v>
      </c>
    </row>
    <row r="1626" spans="1:8" x14ac:dyDescent="0.15">
      <c r="A1626" s="41" t="s">
        <v>2212</v>
      </c>
      <c r="B1626" s="41" t="s">
        <v>3786</v>
      </c>
      <c r="C1626" s="41">
        <v>36.69</v>
      </c>
      <c r="D1626" s="41">
        <v>22.67</v>
      </c>
      <c r="E1626" s="41">
        <v>49.454000000000001</v>
      </c>
      <c r="G1626" s="41">
        <v>24.754999999999999</v>
      </c>
      <c r="H1626" s="41">
        <v>156.9</v>
      </c>
    </row>
    <row r="1627" spans="1:8" x14ac:dyDescent="0.15">
      <c r="A1627" s="41" t="s">
        <v>2214</v>
      </c>
      <c r="B1627" s="41" t="s">
        <v>3787</v>
      </c>
      <c r="C1627" s="41">
        <v>36.295999999999999</v>
      </c>
      <c r="D1627" s="41" t="s">
        <v>3788</v>
      </c>
      <c r="E1627" s="41" t="s">
        <v>3789</v>
      </c>
      <c r="F1627" s="41">
        <v>288</v>
      </c>
      <c r="G1627" s="41" t="s">
        <v>3790</v>
      </c>
      <c r="H1627" s="41">
        <v>159.4</v>
      </c>
    </row>
    <row r="1628" spans="1:8" x14ac:dyDescent="0.15">
      <c r="A1628" s="41" t="s">
        <v>2244</v>
      </c>
      <c r="B1628" s="41" t="s">
        <v>3791</v>
      </c>
      <c r="C1628" s="41">
        <v>36.475000000000001</v>
      </c>
      <c r="D1628" s="41">
        <v>22.439</v>
      </c>
      <c r="E1628" s="41">
        <v>48.588999999999999</v>
      </c>
      <c r="F1628" s="41">
        <v>286.10000000000002</v>
      </c>
      <c r="G1628" s="41">
        <v>24.6</v>
      </c>
      <c r="H1628" s="41">
        <v>158.6</v>
      </c>
    </row>
    <row r="1629" spans="1:8" x14ac:dyDescent="0.15">
      <c r="A1629" s="41" t="s">
        <v>2246</v>
      </c>
      <c r="B1629" s="41" t="s">
        <v>3792</v>
      </c>
      <c r="C1629" s="41">
        <v>36.588000000000001</v>
      </c>
      <c r="D1629" s="41">
        <v>22.849</v>
      </c>
      <c r="E1629" s="41">
        <v>48.875999999999998</v>
      </c>
      <c r="F1629" s="41">
        <v>284.3</v>
      </c>
      <c r="G1629" s="41">
        <v>24.419</v>
      </c>
      <c r="H1629" s="41">
        <v>157.9</v>
      </c>
    </row>
    <row r="1630" spans="1:8" x14ac:dyDescent="0.15">
      <c r="A1630" s="41" t="s">
        <v>2248</v>
      </c>
      <c r="B1630" s="41" t="s">
        <v>3793</v>
      </c>
      <c r="C1630" s="41">
        <v>36.573</v>
      </c>
      <c r="D1630" s="41">
        <v>22.652000000000001</v>
      </c>
      <c r="E1630" s="41">
        <v>48.753999999999998</v>
      </c>
      <c r="F1630" s="41">
        <v>285.2</v>
      </c>
      <c r="G1630" s="41">
        <v>24.553000000000001</v>
      </c>
      <c r="H1630" s="41">
        <v>158.1</v>
      </c>
    </row>
    <row r="1631" spans="1:8" x14ac:dyDescent="0.15">
      <c r="A1631" s="41" t="s">
        <v>2251</v>
      </c>
      <c r="B1631" s="41" t="s">
        <v>3794</v>
      </c>
      <c r="C1631" s="41">
        <v>36.661000000000001</v>
      </c>
      <c r="D1631" s="41">
        <v>22.574999999999999</v>
      </c>
      <c r="E1631" s="41">
        <v>49.11</v>
      </c>
      <c r="F1631" s="41">
        <v>287.10000000000002</v>
      </c>
      <c r="G1631" s="41">
        <v>24.614000000000001</v>
      </c>
      <c r="H1631" s="41">
        <v>157.6</v>
      </c>
    </row>
    <row r="1632" spans="1:8" x14ac:dyDescent="0.15">
      <c r="A1632" s="41" t="s">
        <v>2253</v>
      </c>
      <c r="B1632" s="41" t="s">
        <v>3795</v>
      </c>
      <c r="C1632" s="41">
        <v>36.744</v>
      </c>
      <c r="D1632" s="41">
        <v>22.78</v>
      </c>
      <c r="E1632" s="41">
        <v>49.064999999999998</v>
      </c>
      <c r="F1632" s="41">
        <v>285.2</v>
      </c>
      <c r="G1632" s="41">
        <v>24.71</v>
      </c>
      <c r="H1632" s="41">
        <v>157.19999999999999</v>
      </c>
    </row>
    <row r="1633" spans="1:8" x14ac:dyDescent="0.15">
      <c r="A1633" s="41" t="s">
        <v>2255</v>
      </c>
      <c r="B1633" s="41" t="s">
        <v>3796</v>
      </c>
      <c r="C1633" s="41">
        <v>36.773000000000003</v>
      </c>
      <c r="D1633" s="41">
        <v>22.76</v>
      </c>
      <c r="E1633" s="41">
        <v>49.494</v>
      </c>
      <c r="F1633" s="41">
        <v>288</v>
      </c>
      <c r="G1633" s="41">
        <v>24.454999999999998</v>
      </c>
      <c r="H1633" s="41">
        <v>157</v>
      </c>
    </row>
    <row r="1634" spans="1:8" x14ac:dyDescent="0.15">
      <c r="A1634" s="41" t="s">
        <v>2257</v>
      </c>
      <c r="B1634" s="41" t="s">
        <v>3797</v>
      </c>
      <c r="C1634" s="41">
        <v>36.911999999999999</v>
      </c>
      <c r="D1634" s="41">
        <v>22.731999999999999</v>
      </c>
      <c r="E1634" s="41">
        <v>49.128</v>
      </c>
      <c r="F1634" s="41">
        <v>284.3</v>
      </c>
      <c r="G1634" s="41">
        <v>24.356000000000002</v>
      </c>
      <c r="H1634" s="41">
        <v>157.4</v>
      </c>
    </row>
    <row r="1635" spans="1:8" x14ac:dyDescent="0.15">
      <c r="A1635" s="41" t="s">
        <v>2259</v>
      </c>
      <c r="B1635" s="41" t="s">
        <v>3798</v>
      </c>
      <c r="C1635" s="41">
        <v>36.686</v>
      </c>
      <c r="D1635" s="41">
        <v>23.254999999999999</v>
      </c>
      <c r="E1635" s="41">
        <v>50.08</v>
      </c>
      <c r="F1635" s="41">
        <v>282.39999999999998</v>
      </c>
      <c r="G1635" s="41" t="s">
        <v>2188</v>
      </c>
      <c r="H1635" s="41">
        <v>138.5</v>
      </c>
    </row>
    <row r="1636" spans="1:8" x14ac:dyDescent="0.15">
      <c r="A1636" s="41" t="s">
        <v>2297</v>
      </c>
      <c r="B1636" s="41" t="s">
        <v>3799</v>
      </c>
      <c r="D1636" s="41">
        <v>23.501000000000001</v>
      </c>
      <c r="E1636" s="41">
        <v>50.045999999999999</v>
      </c>
      <c r="F1636" s="41">
        <v>283.39999999999998</v>
      </c>
      <c r="G1636" s="41">
        <v>25.638000000000002</v>
      </c>
      <c r="H1636" s="41">
        <v>114.1</v>
      </c>
    </row>
    <row r="1637" spans="1:8" x14ac:dyDescent="0.15">
      <c r="A1637" s="41" t="s">
        <v>2299</v>
      </c>
      <c r="B1637" s="41" t="s">
        <v>3800</v>
      </c>
      <c r="C1637" s="41">
        <v>37.430999999999997</v>
      </c>
      <c r="D1637" s="41">
        <v>23.309000000000001</v>
      </c>
      <c r="E1637" s="41">
        <v>50.207999999999998</v>
      </c>
      <c r="F1637" s="41">
        <v>286.10000000000002</v>
      </c>
      <c r="G1637" s="41">
        <v>25.446999999999999</v>
      </c>
      <c r="H1637" s="41">
        <v>153.6</v>
      </c>
    </row>
    <row r="1638" spans="1:8" x14ac:dyDescent="0.15">
      <c r="A1638" s="41" t="s">
        <v>2301</v>
      </c>
      <c r="B1638" s="41" t="s">
        <v>3801</v>
      </c>
      <c r="C1638" s="41">
        <v>37.597999999999999</v>
      </c>
      <c r="D1638" s="41">
        <v>23.308</v>
      </c>
      <c r="E1638" s="41">
        <v>50.191000000000003</v>
      </c>
      <c r="F1638" s="41">
        <v>284.3</v>
      </c>
      <c r="G1638" s="41">
        <v>25.117000000000001</v>
      </c>
      <c r="H1638" s="41">
        <v>153.80000000000001</v>
      </c>
    </row>
    <row r="1639" spans="1:8" x14ac:dyDescent="0.15">
      <c r="A1639" s="41" t="s">
        <v>2303</v>
      </c>
      <c r="B1639" s="41" t="s">
        <v>3802</v>
      </c>
      <c r="C1639" s="41">
        <v>37.283999999999999</v>
      </c>
      <c r="D1639" s="41">
        <v>23.352</v>
      </c>
      <c r="E1639" s="41">
        <v>50.51</v>
      </c>
      <c r="F1639" s="41" t="s">
        <v>3251</v>
      </c>
      <c r="G1639" s="41">
        <v>25.405999999999999</v>
      </c>
      <c r="H1639" s="41">
        <v>153.5</v>
      </c>
    </row>
    <row r="1640" spans="1:8" x14ac:dyDescent="0.15">
      <c r="A1640" s="41" t="s">
        <v>2305</v>
      </c>
      <c r="B1640" s="41" t="s">
        <v>3803</v>
      </c>
      <c r="C1640" s="41">
        <v>37.402999999999999</v>
      </c>
      <c r="D1640" s="41">
        <v>23.5</v>
      </c>
      <c r="E1640" s="41">
        <v>50.497</v>
      </c>
      <c r="F1640" s="41">
        <v>283.39999999999998</v>
      </c>
      <c r="G1640" s="41">
        <v>24.989000000000001</v>
      </c>
      <c r="H1640" s="41">
        <v>153.6</v>
      </c>
    </row>
    <row r="1641" spans="1:8" x14ac:dyDescent="0.15">
      <c r="A1641" s="41" t="s">
        <v>2307</v>
      </c>
      <c r="B1641" s="41" t="s">
        <v>3804</v>
      </c>
      <c r="C1641" s="41">
        <v>37.43</v>
      </c>
      <c r="D1641" s="41">
        <v>23.295999999999999</v>
      </c>
      <c r="E1641" s="41">
        <v>50.2</v>
      </c>
      <c r="F1641" s="41" t="s">
        <v>3251</v>
      </c>
      <c r="G1641" s="41">
        <v>24.98</v>
      </c>
      <c r="H1641" s="41">
        <v>154.19999999999999</v>
      </c>
    </row>
    <row r="1642" spans="1:8" x14ac:dyDescent="0.15">
      <c r="A1642" s="41" t="s">
        <v>2309</v>
      </c>
      <c r="B1642" s="41" t="s">
        <v>3805</v>
      </c>
      <c r="C1642" s="41">
        <v>37.499000000000002</v>
      </c>
      <c r="D1642" s="41">
        <v>23.388999999999999</v>
      </c>
      <c r="E1642" s="41">
        <v>50.143000000000001</v>
      </c>
      <c r="F1642" s="41">
        <v>288</v>
      </c>
      <c r="G1642" s="41">
        <v>25.117999999999999</v>
      </c>
      <c r="H1642" s="41">
        <v>153.9</v>
      </c>
    </row>
    <row r="1643" spans="1:8" x14ac:dyDescent="0.15">
      <c r="A1643" s="41" t="s">
        <v>2311</v>
      </c>
      <c r="B1643" s="41" t="s">
        <v>3806</v>
      </c>
      <c r="C1643" s="41">
        <v>37.523000000000003</v>
      </c>
      <c r="D1643" s="41">
        <v>23.463999999999999</v>
      </c>
      <c r="E1643" s="41">
        <v>51.048000000000002</v>
      </c>
      <c r="F1643" s="41">
        <v>286.10000000000002</v>
      </c>
      <c r="G1643" s="41">
        <v>24.978999999999999</v>
      </c>
      <c r="H1643" s="41">
        <v>152.9</v>
      </c>
    </row>
    <row r="1644" spans="1:8" x14ac:dyDescent="0.15">
      <c r="A1644" s="41" t="s">
        <v>2313</v>
      </c>
      <c r="B1644" s="41" t="s">
        <v>3807</v>
      </c>
      <c r="C1644" s="41">
        <v>37.427</v>
      </c>
      <c r="D1644" s="41">
        <v>23.370999999999999</v>
      </c>
      <c r="E1644" s="41">
        <v>49.831000000000003</v>
      </c>
      <c r="F1644" s="41">
        <v>281.5</v>
      </c>
      <c r="G1644" s="41">
        <v>25.407</v>
      </c>
      <c r="H1644" s="41">
        <v>154</v>
      </c>
    </row>
    <row r="1645" spans="1:8" x14ac:dyDescent="0.15">
      <c r="A1645" s="41" t="s">
        <v>2315</v>
      </c>
      <c r="B1645" s="41" t="s">
        <v>3808</v>
      </c>
      <c r="C1645" s="41">
        <v>37.942</v>
      </c>
      <c r="D1645" s="41">
        <v>23.699000000000002</v>
      </c>
      <c r="E1645" s="41">
        <v>50.378999999999998</v>
      </c>
      <c r="F1645" s="41">
        <v>286.10000000000002</v>
      </c>
      <c r="G1645" s="41">
        <v>25.132999999999999</v>
      </c>
      <c r="H1645" s="41">
        <v>152.80000000000001</v>
      </c>
    </row>
    <row r="1646" spans="1:8" x14ac:dyDescent="0.15">
      <c r="A1646" s="41" t="s">
        <v>2318</v>
      </c>
      <c r="B1646" s="41" t="s">
        <v>3809</v>
      </c>
      <c r="C1646" s="41">
        <v>37.430999999999997</v>
      </c>
      <c r="D1646" s="41">
        <v>23.463999999999999</v>
      </c>
      <c r="E1646" s="41">
        <v>50.249000000000002</v>
      </c>
      <c r="F1646" s="41">
        <v>287.10000000000002</v>
      </c>
      <c r="G1646" s="41">
        <v>25.209</v>
      </c>
      <c r="H1646" s="41">
        <v>153.69999999999999</v>
      </c>
    </row>
    <row r="1647" spans="1:8" x14ac:dyDescent="0.15">
      <c r="A1647" s="41" t="s">
        <v>2320</v>
      </c>
      <c r="B1647" s="41" t="s">
        <v>3810</v>
      </c>
      <c r="C1647" s="41">
        <v>37.835999999999999</v>
      </c>
      <c r="D1647" s="41">
        <v>23.632999999999999</v>
      </c>
      <c r="E1647" s="41">
        <v>50.313000000000002</v>
      </c>
      <c r="F1647" s="41">
        <v>285.2</v>
      </c>
      <c r="G1647" s="41">
        <v>25.14</v>
      </c>
      <c r="H1647" s="41">
        <v>153</v>
      </c>
    </row>
    <row r="1648" spans="1:8" x14ac:dyDescent="0.15">
      <c r="A1648" s="41" t="s">
        <v>423</v>
      </c>
    </row>
    <row r="1649" spans="1:8" x14ac:dyDescent="0.15">
      <c r="A1649" s="41" t="s">
        <v>424</v>
      </c>
    </row>
    <row r="1650" spans="1:8" x14ac:dyDescent="0.15">
      <c r="A1650" s="41" t="s">
        <v>425</v>
      </c>
    </row>
    <row r="1651" spans="1:8" x14ac:dyDescent="0.15">
      <c r="A1651" s="41" t="s">
        <v>426</v>
      </c>
    </row>
    <row r="1652" spans="1:8" x14ac:dyDescent="0.15">
      <c r="A1652" s="41" t="s">
        <v>2166</v>
      </c>
    </row>
    <row r="1653" spans="1:8" x14ac:dyDescent="0.15">
      <c r="A1653" s="42">
        <v>42848</v>
      </c>
    </row>
    <row r="1654" spans="1:8" x14ac:dyDescent="0.15">
      <c r="A1654" s="41" t="s">
        <v>428</v>
      </c>
    </row>
    <row r="1655" spans="1:8" x14ac:dyDescent="0.15">
      <c r="A1655" s="41" t="s">
        <v>429</v>
      </c>
    </row>
    <row r="1656" spans="1:8" x14ac:dyDescent="0.15">
      <c r="A1656" s="41" t="s">
        <v>430</v>
      </c>
    </row>
    <row r="1657" spans="1:8" x14ac:dyDescent="0.15">
      <c r="A1657" s="41" t="s">
        <v>3811</v>
      </c>
    </row>
    <row r="1658" spans="1:8" x14ac:dyDescent="0.15">
      <c r="A1658" s="41" t="s">
        <v>3812</v>
      </c>
    </row>
    <row r="1659" spans="1:8" x14ac:dyDescent="0.15">
      <c r="A1659" s="41" t="s">
        <v>3813</v>
      </c>
    </row>
    <row r="1660" spans="1:8" x14ac:dyDescent="0.15">
      <c r="B1660" s="41" t="s">
        <v>2169</v>
      </c>
      <c r="C1660" s="41" t="s">
        <v>3814</v>
      </c>
    </row>
    <row r="1661" spans="1:8" x14ac:dyDescent="0.15">
      <c r="B1661" s="41" t="s">
        <v>2171</v>
      </c>
      <c r="C1661" s="41" t="s">
        <v>2172</v>
      </c>
      <c r="D1661" s="41" t="s">
        <v>2173</v>
      </c>
      <c r="E1661" s="41" t="s">
        <v>2174</v>
      </c>
      <c r="F1661" s="41" t="s">
        <v>2175</v>
      </c>
      <c r="G1661" s="41" t="s">
        <v>2176</v>
      </c>
      <c r="H1661" s="41" t="s">
        <v>2177</v>
      </c>
    </row>
    <row r="1662" spans="1:8" x14ac:dyDescent="0.15">
      <c r="A1662" s="41" t="s">
        <v>2178</v>
      </c>
      <c r="B1662" s="41" t="s">
        <v>288</v>
      </c>
      <c r="C1662" s="41">
        <v>37.331000000000003</v>
      </c>
      <c r="D1662" s="41">
        <v>23.138000000000002</v>
      </c>
      <c r="E1662" s="41">
        <v>50.054000000000002</v>
      </c>
      <c r="F1662" s="41">
        <v>283.39999999999998</v>
      </c>
      <c r="G1662" s="41">
        <v>25.324999999999999</v>
      </c>
    </row>
    <row r="1663" spans="1:8" x14ac:dyDescent="0.15">
      <c r="A1663" s="41" t="s">
        <v>2179</v>
      </c>
      <c r="B1663" s="41" t="s">
        <v>3815</v>
      </c>
      <c r="D1663" s="41">
        <v>24.349</v>
      </c>
      <c r="E1663" s="41">
        <v>53.601999999999997</v>
      </c>
      <c r="F1663" s="41">
        <v>240.7</v>
      </c>
      <c r="G1663" s="41">
        <v>26.864000000000001</v>
      </c>
      <c r="H1663" s="41">
        <v>134.5</v>
      </c>
    </row>
    <row r="1664" spans="1:8" x14ac:dyDescent="0.15">
      <c r="A1664" s="41" t="s">
        <v>2181</v>
      </c>
      <c r="B1664" s="41" t="s">
        <v>3816</v>
      </c>
      <c r="C1664" s="41">
        <v>41.353000000000002</v>
      </c>
      <c r="D1664" s="41">
        <v>25.834</v>
      </c>
      <c r="E1664" s="41" t="s">
        <v>3817</v>
      </c>
      <c r="F1664" s="41">
        <v>88.7</v>
      </c>
      <c r="G1664" s="41">
        <v>38.591000000000001</v>
      </c>
      <c r="H1664" s="41">
        <v>113.8</v>
      </c>
    </row>
    <row r="1665" spans="1:8" x14ac:dyDescent="0.15">
      <c r="A1665" s="41" t="s">
        <v>2184</v>
      </c>
      <c r="B1665" s="41" t="s">
        <v>3818</v>
      </c>
      <c r="C1665" s="41">
        <v>59.968000000000004</v>
      </c>
      <c r="D1665" s="41">
        <v>37.136000000000003</v>
      </c>
      <c r="E1665" s="41" t="s">
        <v>3819</v>
      </c>
      <c r="F1665" s="41">
        <v>75.2</v>
      </c>
      <c r="G1665" s="41">
        <v>48.500999999999998</v>
      </c>
      <c r="H1665" s="41">
        <v>90.9</v>
      </c>
    </row>
    <row r="1666" spans="1:8" x14ac:dyDescent="0.15">
      <c r="A1666" s="41" t="s">
        <v>2189</v>
      </c>
      <c r="B1666" s="41" t="s">
        <v>3820</v>
      </c>
      <c r="C1666" s="41">
        <v>55.22</v>
      </c>
      <c r="D1666" s="41">
        <v>43.601999999999997</v>
      </c>
      <c r="E1666" s="41" t="s">
        <v>3821</v>
      </c>
      <c r="F1666" s="41">
        <v>82.2</v>
      </c>
      <c r="G1666" s="41">
        <v>38.637</v>
      </c>
      <c r="H1666" s="41">
        <v>92.3</v>
      </c>
    </row>
    <row r="1667" spans="1:8" x14ac:dyDescent="0.15">
      <c r="A1667" s="41" t="s">
        <v>2191</v>
      </c>
      <c r="B1667" s="41" t="s">
        <v>3822</v>
      </c>
      <c r="C1667" s="41">
        <v>52.996000000000002</v>
      </c>
      <c r="D1667" s="41">
        <v>35.715000000000003</v>
      </c>
      <c r="E1667" s="41" t="s">
        <v>3823</v>
      </c>
      <c r="F1667" s="41">
        <v>103.5</v>
      </c>
      <c r="G1667" s="41">
        <v>35.378</v>
      </c>
      <c r="H1667" s="41">
        <v>102</v>
      </c>
    </row>
    <row r="1668" spans="1:8" x14ac:dyDescent="0.15">
      <c r="A1668" s="41" t="s">
        <v>2193</v>
      </c>
      <c r="B1668" s="41" t="s">
        <v>3824</v>
      </c>
      <c r="C1668" s="41">
        <v>55.899000000000001</v>
      </c>
      <c r="D1668" s="41">
        <v>33.625</v>
      </c>
      <c r="E1668" s="41">
        <v>51.134999999999998</v>
      </c>
      <c r="F1668" s="41">
        <v>267</v>
      </c>
      <c r="G1668" s="41">
        <v>25.753</v>
      </c>
      <c r="H1668" s="41">
        <v>125.9</v>
      </c>
    </row>
    <row r="1669" spans="1:8" x14ac:dyDescent="0.15">
      <c r="A1669" s="41" t="s">
        <v>2198</v>
      </c>
      <c r="B1669" s="41" t="s">
        <v>3825</v>
      </c>
      <c r="C1669" s="41">
        <v>37.332999999999998</v>
      </c>
      <c r="D1669" s="41" t="s">
        <v>3826</v>
      </c>
      <c r="E1669" s="41" t="s">
        <v>3827</v>
      </c>
      <c r="F1669" s="41" t="s">
        <v>3828</v>
      </c>
      <c r="G1669" s="41">
        <v>26.132000000000001</v>
      </c>
      <c r="H1669" s="41">
        <v>153.30000000000001</v>
      </c>
    </row>
    <row r="1670" spans="1:8" x14ac:dyDescent="0.15">
      <c r="A1670" s="41" t="s">
        <v>2200</v>
      </c>
      <c r="B1670" s="41" t="s">
        <v>3829</v>
      </c>
      <c r="C1670" s="41">
        <v>37.787999999999997</v>
      </c>
      <c r="D1670" s="41">
        <v>23.452000000000002</v>
      </c>
      <c r="E1670" s="41">
        <v>50.462000000000003</v>
      </c>
      <c r="F1670" s="41">
        <v>278</v>
      </c>
      <c r="G1670" s="41">
        <v>25.44</v>
      </c>
      <c r="H1670" s="41">
        <v>152.80000000000001</v>
      </c>
    </row>
    <row r="1671" spans="1:8" x14ac:dyDescent="0.15">
      <c r="A1671" s="41" t="s">
        <v>2203</v>
      </c>
      <c r="B1671" s="41" t="s">
        <v>3830</v>
      </c>
      <c r="C1671" s="41">
        <v>37.768999999999998</v>
      </c>
      <c r="D1671" s="41">
        <v>23.762</v>
      </c>
      <c r="E1671" s="41">
        <v>50.125999999999998</v>
      </c>
      <c r="F1671" s="41">
        <v>263</v>
      </c>
      <c r="G1671" s="41">
        <v>25.821999999999999</v>
      </c>
      <c r="H1671" s="41">
        <v>152.4</v>
      </c>
    </row>
    <row r="1672" spans="1:8" x14ac:dyDescent="0.15">
      <c r="A1672" s="41" t="s">
        <v>2206</v>
      </c>
      <c r="B1672" s="41" t="s">
        <v>3831</v>
      </c>
      <c r="C1672" s="41">
        <v>37.573</v>
      </c>
      <c r="D1672" s="41">
        <v>23.454999999999998</v>
      </c>
      <c r="E1672" s="41">
        <v>50.283999999999999</v>
      </c>
      <c r="F1672" s="41">
        <v>264.60000000000002</v>
      </c>
      <c r="G1672" s="41">
        <v>25.678000000000001</v>
      </c>
      <c r="H1672" s="41">
        <v>153</v>
      </c>
    </row>
    <row r="1673" spans="1:8" x14ac:dyDescent="0.15">
      <c r="A1673" s="41" t="s">
        <v>2208</v>
      </c>
      <c r="B1673" s="41" t="s">
        <v>3832</v>
      </c>
      <c r="C1673" s="41">
        <v>37.979999999999997</v>
      </c>
      <c r="D1673" s="41">
        <v>23.331</v>
      </c>
      <c r="E1673" s="41">
        <v>50.389000000000003</v>
      </c>
      <c r="F1673" s="41">
        <v>273.60000000000002</v>
      </c>
      <c r="G1673" s="41">
        <v>25.931999999999999</v>
      </c>
      <c r="H1673" s="41">
        <v>152.30000000000001</v>
      </c>
    </row>
    <row r="1674" spans="1:8" x14ac:dyDescent="0.15">
      <c r="A1674" s="41" t="s">
        <v>2210</v>
      </c>
      <c r="B1674" s="41" t="s">
        <v>3833</v>
      </c>
      <c r="C1674" s="41">
        <v>37.752000000000002</v>
      </c>
      <c r="D1674" s="41">
        <v>23.562000000000001</v>
      </c>
      <c r="E1674" s="41">
        <v>50.482999999999997</v>
      </c>
      <c r="F1674" s="41">
        <v>275.39999999999998</v>
      </c>
      <c r="G1674" s="41">
        <v>25.594000000000001</v>
      </c>
      <c r="H1674" s="41">
        <v>152.5</v>
      </c>
    </row>
    <row r="1675" spans="1:8" x14ac:dyDescent="0.15">
      <c r="A1675" s="41" t="s">
        <v>2212</v>
      </c>
      <c r="B1675" s="41" t="s">
        <v>3834</v>
      </c>
      <c r="C1675" s="41" t="s">
        <v>3835</v>
      </c>
      <c r="D1675" s="41">
        <v>23.6</v>
      </c>
      <c r="E1675" s="41">
        <v>50.597999999999999</v>
      </c>
      <c r="F1675" s="41">
        <v>270.3</v>
      </c>
      <c r="G1675" s="41">
        <v>25.917999999999999</v>
      </c>
      <c r="H1675" s="41">
        <v>152.5</v>
      </c>
    </row>
    <row r="1676" spans="1:8" x14ac:dyDescent="0.15">
      <c r="A1676" s="41" t="s">
        <v>2214</v>
      </c>
      <c r="B1676" s="41" t="s">
        <v>3836</v>
      </c>
      <c r="C1676" s="41">
        <v>37.871000000000002</v>
      </c>
      <c r="D1676" s="41">
        <v>23.356999999999999</v>
      </c>
      <c r="E1676" s="41">
        <v>50.08</v>
      </c>
      <c r="F1676" s="41">
        <v>277.10000000000002</v>
      </c>
      <c r="G1676" s="41">
        <v>25.431999999999999</v>
      </c>
      <c r="H1676" s="41">
        <v>153.30000000000001</v>
      </c>
    </row>
    <row r="1677" spans="1:8" x14ac:dyDescent="0.15">
      <c r="A1677" s="41" t="s">
        <v>2244</v>
      </c>
      <c r="B1677" s="41" t="s">
        <v>3837</v>
      </c>
      <c r="C1677" s="41">
        <v>37.713000000000001</v>
      </c>
      <c r="D1677" s="41">
        <v>23.552</v>
      </c>
      <c r="E1677" s="41">
        <v>50.402999999999999</v>
      </c>
      <c r="F1677" s="41">
        <v>278</v>
      </c>
      <c r="G1677" s="41">
        <v>25.768000000000001</v>
      </c>
      <c r="H1677" s="41">
        <v>152.5</v>
      </c>
    </row>
    <row r="1678" spans="1:8" x14ac:dyDescent="0.15">
      <c r="A1678" s="41" t="s">
        <v>2246</v>
      </c>
      <c r="B1678" s="41" t="s">
        <v>3838</v>
      </c>
      <c r="C1678" s="41">
        <v>37.901000000000003</v>
      </c>
      <c r="D1678" s="41">
        <v>23.568999999999999</v>
      </c>
      <c r="E1678" s="41">
        <v>50.798000000000002</v>
      </c>
      <c r="F1678" s="41">
        <v>271.10000000000002</v>
      </c>
      <c r="G1678" s="41">
        <v>25.681999999999999</v>
      </c>
      <c r="H1678" s="41">
        <v>151.9</v>
      </c>
    </row>
    <row r="1679" spans="1:8" x14ac:dyDescent="0.15">
      <c r="A1679" s="41" t="s">
        <v>2248</v>
      </c>
      <c r="B1679" s="41" t="s">
        <v>3839</v>
      </c>
      <c r="C1679" s="41">
        <v>37.566000000000003</v>
      </c>
      <c r="D1679" s="41">
        <v>23.33</v>
      </c>
      <c r="E1679" s="41">
        <v>50.058999999999997</v>
      </c>
      <c r="F1679" s="41">
        <v>277.10000000000002</v>
      </c>
      <c r="G1679" s="41" t="s">
        <v>3840</v>
      </c>
      <c r="H1679" s="41">
        <v>153.80000000000001</v>
      </c>
    </row>
    <row r="1680" spans="1:8" x14ac:dyDescent="0.15">
      <c r="A1680" s="41" t="s">
        <v>2251</v>
      </c>
      <c r="B1680" s="41" t="s">
        <v>3841</v>
      </c>
      <c r="C1680" s="41">
        <v>37.542999999999999</v>
      </c>
      <c r="D1680" s="41">
        <v>23.425000000000001</v>
      </c>
      <c r="E1680" s="41">
        <v>50.237000000000002</v>
      </c>
      <c r="F1680" s="41">
        <v>267</v>
      </c>
      <c r="G1680" s="41">
        <v>26.259</v>
      </c>
      <c r="H1680" s="41">
        <v>152.4</v>
      </c>
    </row>
    <row r="1681" spans="1:8" x14ac:dyDescent="0.15">
      <c r="A1681" s="41" t="s">
        <v>2253</v>
      </c>
      <c r="B1681" s="41" t="s">
        <v>3842</v>
      </c>
      <c r="C1681" s="41">
        <v>37.793999999999997</v>
      </c>
      <c r="D1681" s="41">
        <v>23.536000000000001</v>
      </c>
      <c r="E1681" s="41">
        <v>50.951999999999998</v>
      </c>
      <c r="F1681" s="41">
        <v>277.10000000000002</v>
      </c>
      <c r="G1681" s="41">
        <v>25.57</v>
      </c>
      <c r="H1681" s="41">
        <v>152</v>
      </c>
    </row>
    <row r="1682" spans="1:8" x14ac:dyDescent="0.15">
      <c r="A1682" s="41" t="s">
        <v>2255</v>
      </c>
      <c r="B1682" s="41" t="s">
        <v>3843</v>
      </c>
      <c r="C1682" s="41">
        <v>38.444000000000003</v>
      </c>
      <c r="D1682" s="41">
        <v>24.212</v>
      </c>
      <c r="E1682" s="41">
        <v>52.435000000000002</v>
      </c>
      <c r="F1682" s="41">
        <v>230.6</v>
      </c>
      <c r="G1682" s="41" t="s">
        <v>2188</v>
      </c>
      <c r="H1682" s="41">
        <v>132.19999999999999</v>
      </c>
    </row>
    <row r="1683" spans="1:8" x14ac:dyDescent="0.15">
      <c r="A1683" s="41" t="s">
        <v>2257</v>
      </c>
      <c r="B1683" s="41" t="s">
        <v>3844</v>
      </c>
      <c r="C1683" s="41" t="s">
        <v>3845</v>
      </c>
      <c r="D1683" s="41">
        <v>23.722999999999999</v>
      </c>
      <c r="E1683" s="41">
        <v>50.444000000000003</v>
      </c>
      <c r="F1683" s="41">
        <v>278</v>
      </c>
      <c r="G1683" s="41">
        <v>25.372</v>
      </c>
      <c r="H1683" s="41">
        <v>115.1</v>
      </c>
    </row>
    <row r="1684" spans="1:8" x14ac:dyDescent="0.15">
      <c r="A1684" s="41" t="s">
        <v>2259</v>
      </c>
      <c r="B1684" s="41" t="s">
        <v>3846</v>
      </c>
      <c r="C1684" s="41">
        <v>37.518999999999998</v>
      </c>
      <c r="D1684" s="41">
        <v>23.702000000000002</v>
      </c>
      <c r="E1684" s="41">
        <v>50.219000000000001</v>
      </c>
      <c r="F1684" s="41">
        <v>272.8</v>
      </c>
      <c r="G1684" s="41">
        <v>25.646999999999998</v>
      </c>
      <c r="H1684" s="41">
        <v>152.9</v>
      </c>
    </row>
    <row r="1685" spans="1:8" x14ac:dyDescent="0.15">
      <c r="A1685" s="41" t="s">
        <v>2297</v>
      </c>
      <c r="B1685" s="41" t="s">
        <v>3847</v>
      </c>
      <c r="C1685" s="41">
        <v>37.555</v>
      </c>
      <c r="D1685" s="41">
        <v>23.405999999999999</v>
      </c>
      <c r="E1685" s="41">
        <v>50.234999999999999</v>
      </c>
      <c r="F1685" s="41">
        <v>276.2</v>
      </c>
      <c r="G1685" s="41">
        <v>25.79</v>
      </c>
      <c r="H1685" s="41">
        <v>153</v>
      </c>
    </row>
    <row r="1686" spans="1:8" x14ac:dyDescent="0.15">
      <c r="A1686" s="41" t="s">
        <v>2299</v>
      </c>
      <c r="B1686" s="41" t="s">
        <v>3848</v>
      </c>
      <c r="C1686" s="41">
        <v>37.484999999999999</v>
      </c>
      <c r="D1686" s="41">
        <v>23.547000000000001</v>
      </c>
      <c r="E1686" s="41">
        <v>50.793999999999997</v>
      </c>
      <c r="F1686" s="41">
        <v>266.2</v>
      </c>
      <c r="G1686" s="41">
        <v>25.672000000000001</v>
      </c>
      <c r="H1686" s="41">
        <v>152.4</v>
      </c>
    </row>
    <row r="1687" spans="1:8" x14ac:dyDescent="0.15">
      <c r="A1687" s="41" t="s">
        <v>2301</v>
      </c>
      <c r="B1687" s="41" t="s">
        <v>3842</v>
      </c>
      <c r="C1687" s="41">
        <v>37.795000000000002</v>
      </c>
      <c r="D1687" s="41">
        <v>23.62</v>
      </c>
      <c r="E1687" s="41">
        <v>50.695</v>
      </c>
      <c r="F1687" s="41">
        <v>277.10000000000002</v>
      </c>
      <c r="G1687" s="41">
        <v>25.742000000000001</v>
      </c>
      <c r="H1687" s="41">
        <v>152</v>
      </c>
    </row>
    <row r="1688" spans="1:8" x14ac:dyDescent="0.15">
      <c r="A1688" s="41" t="s">
        <v>2303</v>
      </c>
      <c r="B1688" s="41" t="s">
        <v>3849</v>
      </c>
      <c r="C1688" s="41">
        <v>38.341999999999999</v>
      </c>
      <c r="D1688" s="41">
        <v>24.177</v>
      </c>
      <c r="E1688" s="41">
        <v>51.509</v>
      </c>
      <c r="F1688" s="41">
        <v>269.39999999999998</v>
      </c>
      <c r="G1688" s="41">
        <v>26.215</v>
      </c>
      <c r="H1688" s="41">
        <v>149.4</v>
      </c>
    </row>
    <row r="1689" spans="1:8" x14ac:dyDescent="0.15">
      <c r="A1689" s="41" t="s">
        <v>2305</v>
      </c>
      <c r="B1689" s="41" t="s">
        <v>3850</v>
      </c>
      <c r="C1689" s="41">
        <v>38.850999999999999</v>
      </c>
      <c r="D1689" s="41">
        <v>24.231000000000002</v>
      </c>
      <c r="E1689" s="41">
        <v>51.29</v>
      </c>
      <c r="F1689" s="41">
        <v>269.39999999999998</v>
      </c>
      <c r="G1689" s="41">
        <v>25.891999999999999</v>
      </c>
      <c r="H1689" s="41">
        <v>149.4</v>
      </c>
    </row>
    <row r="1690" spans="1:8" x14ac:dyDescent="0.15">
      <c r="A1690" s="41" t="s">
        <v>2307</v>
      </c>
      <c r="B1690" s="41" t="s">
        <v>3851</v>
      </c>
      <c r="C1690" s="41">
        <v>38.125</v>
      </c>
      <c r="D1690" s="41">
        <v>23.983000000000001</v>
      </c>
      <c r="E1690" s="41">
        <v>50.719000000000001</v>
      </c>
      <c r="F1690" s="41">
        <v>274.5</v>
      </c>
      <c r="G1690" s="41">
        <v>25.652000000000001</v>
      </c>
      <c r="H1690" s="41">
        <v>151.30000000000001</v>
      </c>
    </row>
    <row r="1691" spans="1:8" x14ac:dyDescent="0.15">
      <c r="A1691" s="41" t="s">
        <v>2309</v>
      </c>
      <c r="B1691" s="41" t="s">
        <v>3852</v>
      </c>
      <c r="C1691" s="41">
        <v>38.081000000000003</v>
      </c>
      <c r="D1691" s="41">
        <v>23.846</v>
      </c>
      <c r="E1691" s="41">
        <v>50.768999999999998</v>
      </c>
      <c r="F1691" s="41">
        <v>271.10000000000002</v>
      </c>
      <c r="G1691" s="41">
        <v>25.640999999999998</v>
      </c>
      <c r="H1691" s="41">
        <v>151.5</v>
      </c>
    </row>
    <row r="1692" spans="1:8" x14ac:dyDescent="0.15">
      <c r="A1692" s="41" t="s">
        <v>2311</v>
      </c>
      <c r="B1692" s="41" t="s">
        <v>3853</v>
      </c>
      <c r="C1692" s="41">
        <v>38.207000000000001</v>
      </c>
      <c r="D1692" s="41">
        <v>23.972000000000001</v>
      </c>
      <c r="E1692" s="41">
        <v>51.088999999999999</v>
      </c>
      <c r="F1692" s="41">
        <v>276.2</v>
      </c>
      <c r="G1692" s="41">
        <v>25.885999999999999</v>
      </c>
      <c r="H1692" s="41">
        <v>150.6</v>
      </c>
    </row>
    <row r="1693" spans="1:8" x14ac:dyDescent="0.15">
      <c r="A1693" s="41" t="s">
        <v>2313</v>
      </c>
      <c r="B1693" s="41" t="s">
        <v>3854</v>
      </c>
      <c r="C1693" s="41">
        <v>38.442999999999998</v>
      </c>
      <c r="D1693" s="41">
        <v>24.236999999999998</v>
      </c>
      <c r="E1693" s="41">
        <v>51.325000000000003</v>
      </c>
      <c r="F1693" s="41">
        <v>266.2</v>
      </c>
      <c r="G1693" s="41">
        <v>26.213999999999999</v>
      </c>
      <c r="H1693" s="41">
        <v>149.4</v>
      </c>
    </row>
    <row r="1694" spans="1:8" x14ac:dyDescent="0.15">
      <c r="A1694" s="41" t="s">
        <v>2315</v>
      </c>
      <c r="B1694" s="41" t="s">
        <v>3855</v>
      </c>
      <c r="C1694" s="41">
        <v>38.503999999999998</v>
      </c>
      <c r="D1694" s="41">
        <v>24.55</v>
      </c>
      <c r="E1694" s="41">
        <v>51.563000000000002</v>
      </c>
      <c r="F1694" s="41">
        <v>278.89999999999998</v>
      </c>
      <c r="G1694" s="41">
        <v>26.231000000000002</v>
      </c>
      <c r="H1694" s="41">
        <v>148.80000000000001</v>
      </c>
    </row>
    <row r="1695" spans="1:8" x14ac:dyDescent="0.15">
      <c r="A1695" s="41" t="s">
        <v>2318</v>
      </c>
      <c r="B1695" s="41" t="s">
        <v>3856</v>
      </c>
      <c r="C1695" s="41">
        <v>38.470999999999997</v>
      </c>
      <c r="D1695" s="41">
        <v>24.091000000000001</v>
      </c>
      <c r="E1695" s="41">
        <v>51.96</v>
      </c>
      <c r="F1695" s="41">
        <v>254.6</v>
      </c>
      <c r="G1695" s="41">
        <v>26.533000000000001</v>
      </c>
      <c r="H1695" s="41">
        <v>148.6</v>
      </c>
    </row>
    <row r="1696" spans="1:8" x14ac:dyDescent="0.15">
      <c r="A1696" s="41" t="s">
        <v>423</v>
      </c>
    </row>
    <row r="1697" spans="1:8" x14ac:dyDescent="0.15">
      <c r="A1697" s="41" t="s">
        <v>424</v>
      </c>
    </row>
    <row r="1698" spans="1:8" x14ac:dyDescent="0.15">
      <c r="A1698" s="41" t="s">
        <v>425</v>
      </c>
    </row>
    <row r="1699" spans="1:8" x14ac:dyDescent="0.15">
      <c r="A1699" s="41" t="s">
        <v>426</v>
      </c>
    </row>
    <row r="1700" spans="1:8" x14ac:dyDescent="0.15">
      <c r="A1700" s="41" t="s">
        <v>2166</v>
      </c>
    </row>
    <row r="1701" spans="1:8" x14ac:dyDescent="0.15">
      <c r="A1701" s="42">
        <v>42848</v>
      </c>
    </row>
    <row r="1702" spans="1:8" x14ac:dyDescent="0.15">
      <c r="A1702" s="41" t="s">
        <v>428</v>
      </c>
    </row>
    <row r="1703" spans="1:8" x14ac:dyDescent="0.15">
      <c r="A1703" s="41" t="s">
        <v>429</v>
      </c>
    </row>
    <row r="1704" spans="1:8" x14ac:dyDescent="0.15">
      <c r="A1704" s="41" t="s">
        <v>430</v>
      </c>
    </row>
    <row r="1705" spans="1:8" x14ac:dyDescent="0.15">
      <c r="A1705" s="41" t="s">
        <v>3857</v>
      </c>
    </row>
    <row r="1706" spans="1:8" x14ac:dyDescent="0.15">
      <c r="A1706" s="41" t="s">
        <v>3858</v>
      </c>
    </row>
    <row r="1707" spans="1:8" x14ac:dyDescent="0.15">
      <c r="A1707" s="41" t="s">
        <v>3859</v>
      </c>
    </row>
    <row r="1708" spans="1:8" x14ac:dyDescent="0.15">
      <c r="B1708" s="41" t="s">
        <v>2169</v>
      </c>
      <c r="C1708" s="41" t="s">
        <v>3860</v>
      </c>
    </row>
    <row r="1709" spans="1:8" x14ac:dyDescent="0.15">
      <c r="B1709" s="41" t="s">
        <v>2171</v>
      </c>
      <c r="C1709" s="41" t="s">
        <v>2172</v>
      </c>
      <c r="D1709" s="41" t="s">
        <v>2173</v>
      </c>
      <c r="E1709" s="41" t="s">
        <v>2174</v>
      </c>
      <c r="F1709" s="41" t="s">
        <v>2175</v>
      </c>
      <c r="G1709" s="41" t="s">
        <v>2176</v>
      </c>
      <c r="H1709" s="41" t="s">
        <v>2177</v>
      </c>
    </row>
    <row r="1710" spans="1:8" x14ac:dyDescent="0.15">
      <c r="A1710" s="41" t="s">
        <v>2178</v>
      </c>
      <c r="B1710" s="41" t="s">
        <v>301</v>
      </c>
      <c r="C1710" s="41">
        <v>37.192</v>
      </c>
      <c r="D1710" s="41">
        <v>23.097000000000001</v>
      </c>
      <c r="E1710" s="41">
        <v>50.012999999999998</v>
      </c>
      <c r="F1710" s="41">
        <v>283.39999999999998</v>
      </c>
      <c r="G1710" s="41">
        <v>25.375</v>
      </c>
    </row>
    <row r="1711" spans="1:8" x14ac:dyDescent="0.15">
      <c r="A1711" s="41" t="s">
        <v>2179</v>
      </c>
      <c r="B1711" s="41" t="s">
        <v>3861</v>
      </c>
      <c r="D1711" s="41">
        <v>24.356000000000002</v>
      </c>
      <c r="E1711" s="41">
        <v>52.691000000000003</v>
      </c>
      <c r="F1711" s="41">
        <v>253.9</v>
      </c>
      <c r="G1711" s="41">
        <v>26.57</v>
      </c>
      <c r="H1711" s="41">
        <v>136.6</v>
      </c>
    </row>
    <row r="1712" spans="1:8" x14ac:dyDescent="0.15">
      <c r="A1712" s="41" t="s">
        <v>2181</v>
      </c>
      <c r="B1712" s="41" t="s">
        <v>3862</v>
      </c>
      <c r="C1712" s="41">
        <v>39.055999999999997</v>
      </c>
      <c r="D1712" s="41">
        <v>25.186</v>
      </c>
      <c r="E1712" s="41" t="s">
        <v>3863</v>
      </c>
      <c r="F1712" s="41">
        <v>98.6</v>
      </c>
      <c r="G1712" s="41">
        <v>38.963000000000001</v>
      </c>
      <c r="H1712" s="41">
        <v>115.6</v>
      </c>
    </row>
    <row r="1713" spans="1:8" x14ac:dyDescent="0.15">
      <c r="A1713" s="41" t="s">
        <v>2184</v>
      </c>
      <c r="B1713" s="41" t="s">
        <v>3864</v>
      </c>
      <c r="C1713" s="41">
        <v>58.503</v>
      </c>
      <c r="D1713" s="41">
        <v>38.677</v>
      </c>
      <c r="E1713" s="41" t="s">
        <v>3865</v>
      </c>
      <c r="F1713" s="41">
        <v>93.7</v>
      </c>
      <c r="G1713" s="41">
        <v>47.414999999999999</v>
      </c>
      <c r="H1713" s="41">
        <v>91.3</v>
      </c>
    </row>
    <row r="1714" spans="1:8" x14ac:dyDescent="0.15">
      <c r="A1714" s="41" t="s">
        <v>2189</v>
      </c>
      <c r="B1714" s="41" t="s">
        <v>3866</v>
      </c>
      <c r="C1714" s="41">
        <v>54.503999999999998</v>
      </c>
      <c r="D1714" s="41">
        <v>44.42</v>
      </c>
      <c r="E1714" s="41" t="s">
        <v>3867</v>
      </c>
      <c r="F1714" s="41">
        <v>95.3</v>
      </c>
      <c r="G1714" s="41">
        <v>39.411999999999999</v>
      </c>
      <c r="H1714" s="41">
        <v>91.8</v>
      </c>
    </row>
    <row r="1715" spans="1:8" x14ac:dyDescent="0.15">
      <c r="A1715" s="41" t="s">
        <v>2191</v>
      </c>
      <c r="B1715" s="41" t="s">
        <v>3868</v>
      </c>
      <c r="C1715" s="41">
        <v>52.893999999999998</v>
      </c>
      <c r="D1715" s="41">
        <v>34.771000000000001</v>
      </c>
      <c r="E1715" s="41" t="s">
        <v>3869</v>
      </c>
      <c r="F1715" s="41">
        <v>101.4</v>
      </c>
      <c r="G1715" s="41">
        <v>36.664000000000001</v>
      </c>
      <c r="H1715" s="41">
        <v>102.1</v>
      </c>
    </row>
    <row r="1716" spans="1:8" x14ac:dyDescent="0.15">
      <c r="A1716" s="41" t="s">
        <v>2193</v>
      </c>
      <c r="B1716" s="41" t="s">
        <v>3870</v>
      </c>
      <c r="C1716" s="41">
        <v>53.904000000000003</v>
      </c>
      <c r="D1716" s="41">
        <v>34.369999999999997</v>
      </c>
      <c r="E1716" s="41">
        <v>51.073999999999998</v>
      </c>
      <c r="F1716" s="41">
        <v>267</v>
      </c>
      <c r="G1716" s="41">
        <v>26.440999999999999</v>
      </c>
      <c r="H1716" s="41">
        <v>126.4</v>
      </c>
    </row>
    <row r="1717" spans="1:8" x14ac:dyDescent="0.15">
      <c r="A1717" s="41" t="s">
        <v>2198</v>
      </c>
      <c r="B1717" s="41" t="s">
        <v>3871</v>
      </c>
      <c r="C1717" s="41">
        <v>37.734999999999999</v>
      </c>
      <c r="D1717" s="41">
        <v>23.495999999999999</v>
      </c>
      <c r="E1717" s="41">
        <v>50.786999999999999</v>
      </c>
      <c r="F1717" s="41">
        <v>268.60000000000002</v>
      </c>
      <c r="G1717" s="41">
        <v>26.263999999999999</v>
      </c>
      <c r="H1717" s="41">
        <v>151.5</v>
      </c>
    </row>
    <row r="1718" spans="1:8" x14ac:dyDescent="0.15">
      <c r="A1718" s="41" t="s">
        <v>2200</v>
      </c>
      <c r="B1718" s="41" t="s">
        <v>3872</v>
      </c>
      <c r="C1718" s="41">
        <v>37.56</v>
      </c>
      <c r="D1718" s="41">
        <v>23.492000000000001</v>
      </c>
      <c r="E1718" s="41">
        <v>50.32</v>
      </c>
      <c r="F1718" s="41">
        <v>267.8</v>
      </c>
      <c r="G1718" s="41">
        <v>25.736999999999998</v>
      </c>
      <c r="H1718" s="41">
        <v>152.80000000000001</v>
      </c>
    </row>
    <row r="1719" spans="1:8" x14ac:dyDescent="0.15">
      <c r="A1719" s="41" t="s">
        <v>2203</v>
      </c>
      <c r="B1719" s="41" t="s">
        <v>3873</v>
      </c>
      <c r="C1719" s="41">
        <v>37.53</v>
      </c>
      <c r="D1719" s="41">
        <v>23.495999999999999</v>
      </c>
      <c r="E1719" s="41">
        <v>50.466000000000001</v>
      </c>
      <c r="F1719" s="41">
        <v>272.8</v>
      </c>
      <c r="G1719" s="41">
        <v>25.582000000000001</v>
      </c>
      <c r="H1719" s="41">
        <v>152.9</v>
      </c>
    </row>
    <row r="1720" spans="1:8" x14ac:dyDescent="0.15">
      <c r="A1720" s="41" t="s">
        <v>2206</v>
      </c>
      <c r="B1720" s="41" t="s">
        <v>3874</v>
      </c>
      <c r="C1720" s="41">
        <v>37.533000000000001</v>
      </c>
      <c r="D1720" s="41">
        <v>23.577999999999999</v>
      </c>
      <c r="E1720" s="41">
        <v>50.573</v>
      </c>
      <c r="F1720" s="41">
        <v>271.10000000000002</v>
      </c>
      <c r="G1720" s="41">
        <v>25.603999999999999</v>
      </c>
      <c r="H1720" s="41">
        <v>152.6</v>
      </c>
    </row>
    <row r="1721" spans="1:8" x14ac:dyDescent="0.15">
      <c r="A1721" s="41" t="s">
        <v>2208</v>
      </c>
      <c r="B1721" s="41" t="s">
        <v>3875</v>
      </c>
      <c r="C1721" s="41">
        <v>37.51</v>
      </c>
      <c r="D1721" s="41">
        <v>23.651</v>
      </c>
      <c r="E1721" s="41">
        <v>50.345999999999997</v>
      </c>
      <c r="F1721" s="41">
        <v>271.10000000000002</v>
      </c>
      <c r="G1721" s="41">
        <v>25.678000000000001</v>
      </c>
      <c r="H1721" s="41">
        <v>152.80000000000001</v>
      </c>
    </row>
    <row r="1722" spans="1:8" x14ac:dyDescent="0.15">
      <c r="A1722" s="41" t="s">
        <v>2210</v>
      </c>
      <c r="B1722" s="41" t="s">
        <v>3876</v>
      </c>
      <c r="C1722" s="41" t="s">
        <v>3877</v>
      </c>
      <c r="D1722" s="41">
        <v>23.364999999999998</v>
      </c>
      <c r="E1722" s="41" t="s">
        <v>3878</v>
      </c>
      <c r="F1722" s="41">
        <v>260.7</v>
      </c>
      <c r="G1722" s="41">
        <v>25.599</v>
      </c>
      <c r="H1722" s="41">
        <v>153.9</v>
      </c>
    </row>
    <row r="1723" spans="1:8" x14ac:dyDescent="0.15">
      <c r="A1723" s="41" t="s">
        <v>2212</v>
      </c>
      <c r="B1723" s="41" t="s">
        <v>3879</v>
      </c>
      <c r="C1723" s="41">
        <v>37.33</v>
      </c>
      <c r="D1723" s="41">
        <v>23.28</v>
      </c>
      <c r="E1723" s="41">
        <v>50.29</v>
      </c>
      <c r="F1723" s="41">
        <v>264.60000000000002</v>
      </c>
      <c r="G1723" s="41">
        <v>25.484999999999999</v>
      </c>
      <c r="H1723" s="41">
        <v>153.69999999999999</v>
      </c>
    </row>
    <row r="1724" spans="1:8" x14ac:dyDescent="0.15">
      <c r="A1724" s="41" t="s">
        <v>2214</v>
      </c>
      <c r="B1724" s="41" t="s">
        <v>3880</v>
      </c>
      <c r="C1724" s="41">
        <v>37.32</v>
      </c>
      <c r="D1724" s="41">
        <v>24.196000000000002</v>
      </c>
      <c r="E1724" s="41">
        <v>50.463999999999999</v>
      </c>
      <c r="F1724" s="41">
        <v>267.8</v>
      </c>
      <c r="G1724" s="41">
        <v>25.574000000000002</v>
      </c>
      <c r="H1724" s="41">
        <v>152.30000000000001</v>
      </c>
    </row>
    <row r="1725" spans="1:8" x14ac:dyDescent="0.15">
      <c r="A1725" s="41" t="s">
        <v>2244</v>
      </c>
      <c r="B1725" s="41" t="s">
        <v>3881</v>
      </c>
      <c r="C1725" s="41">
        <v>37.752000000000002</v>
      </c>
      <c r="D1725" s="41">
        <v>23.776</v>
      </c>
      <c r="E1725" s="41">
        <v>50.853000000000002</v>
      </c>
      <c r="F1725" s="41">
        <v>255.3</v>
      </c>
      <c r="G1725" s="41">
        <v>25.73</v>
      </c>
      <c r="H1725" s="41">
        <v>151.69999999999999</v>
      </c>
    </row>
    <row r="1726" spans="1:8" x14ac:dyDescent="0.15">
      <c r="A1726" s="41" t="s">
        <v>2246</v>
      </c>
      <c r="B1726" s="41" t="s">
        <v>3882</v>
      </c>
      <c r="C1726" s="41">
        <v>37.957999999999998</v>
      </c>
      <c r="D1726" s="41">
        <v>23.600999999999999</v>
      </c>
      <c r="E1726" s="41">
        <v>50.469000000000001</v>
      </c>
      <c r="F1726" s="41">
        <v>261.39999999999998</v>
      </c>
      <c r="G1726" s="41">
        <v>25.684999999999999</v>
      </c>
      <c r="H1726" s="41">
        <v>152.19999999999999</v>
      </c>
    </row>
    <row r="1727" spans="1:8" x14ac:dyDescent="0.15">
      <c r="A1727" s="41" t="s">
        <v>2248</v>
      </c>
      <c r="B1727" s="41" t="s">
        <v>3883</v>
      </c>
      <c r="C1727" s="41">
        <v>37.639000000000003</v>
      </c>
      <c r="D1727" s="41">
        <v>23.588999999999999</v>
      </c>
      <c r="E1727" s="41">
        <v>50.557000000000002</v>
      </c>
      <c r="F1727" s="41">
        <v>267</v>
      </c>
      <c r="G1727" s="41">
        <v>25.667999999999999</v>
      </c>
      <c r="H1727" s="41">
        <v>152.5</v>
      </c>
    </row>
    <row r="1728" spans="1:8" x14ac:dyDescent="0.15">
      <c r="A1728" s="41" t="s">
        <v>2251</v>
      </c>
      <c r="B1728" s="41" t="s">
        <v>3884</v>
      </c>
      <c r="C1728" s="41">
        <v>37.634</v>
      </c>
      <c r="D1728" s="41">
        <v>23.698</v>
      </c>
      <c r="E1728" s="41">
        <v>50.697000000000003</v>
      </c>
      <c r="F1728" s="41">
        <v>266.2</v>
      </c>
      <c r="G1728" s="41">
        <v>25.710999999999999</v>
      </c>
      <c r="H1728" s="41">
        <v>152.1</v>
      </c>
    </row>
    <row r="1729" spans="1:8" x14ac:dyDescent="0.15">
      <c r="A1729" s="41" t="s">
        <v>2253</v>
      </c>
      <c r="B1729" s="41" t="s">
        <v>3885</v>
      </c>
      <c r="C1729" s="41">
        <v>38.151000000000003</v>
      </c>
      <c r="D1729" s="41">
        <v>23.425999999999998</v>
      </c>
      <c r="E1729" s="41">
        <v>50.908999999999999</v>
      </c>
      <c r="F1729" s="41">
        <v>270.3</v>
      </c>
      <c r="G1729" s="41">
        <v>25.456</v>
      </c>
      <c r="H1729" s="41">
        <v>151.9</v>
      </c>
    </row>
    <row r="1730" spans="1:8" x14ac:dyDescent="0.15">
      <c r="A1730" s="41" t="s">
        <v>2255</v>
      </c>
      <c r="B1730" s="41" t="s">
        <v>3886</v>
      </c>
      <c r="C1730" s="41">
        <v>37.759</v>
      </c>
      <c r="D1730" s="41">
        <v>23.831</v>
      </c>
      <c r="E1730" s="41">
        <v>51.439</v>
      </c>
      <c r="F1730" s="41">
        <v>248.1</v>
      </c>
      <c r="G1730" s="41" t="s">
        <v>2188</v>
      </c>
      <c r="H1730" s="41">
        <v>137</v>
      </c>
    </row>
    <row r="1731" spans="1:8" x14ac:dyDescent="0.15">
      <c r="A1731" s="41" t="s">
        <v>2257</v>
      </c>
      <c r="B1731" s="41" t="s">
        <v>3887</v>
      </c>
      <c r="D1731" s="41">
        <v>23.875</v>
      </c>
      <c r="E1731" s="41">
        <v>51.118000000000002</v>
      </c>
      <c r="F1731" s="41">
        <v>276.2</v>
      </c>
      <c r="G1731" s="41">
        <v>25.548999999999999</v>
      </c>
      <c r="H1731" s="41">
        <v>103.8</v>
      </c>
    </row>
    <row r="1732" spans="1:8" x14ac:dyDescent="0.15">
      <c r="A1732" s="41" t="s">
        <v>2259</v>
      </c>
      <c r="B1732" s="41" t="s">
        <v>3888</v>
      </c>
      <c r="C1732" s="41">
        <v>37.826000000000001</v>
      </c>
      <c r="D1732" s="41">
        <v>23.498000000000001</v>
      </c>
      <c r="E1732" s="41">
        <v>50.496000000000002</v>
      </c>
      <c r="F1732" s="41">
        <v>270.3</v>
      </c>
      <c r="G1732" s="41">
        <v>25.92</v>
      </c>
      <c r="H1732" s="41">
        <v>152.1</v>
      </c>
    </row>
    <row r="1733" spans="1:8" x14ac:dyDescent="0.15">
      <c r="A1733" s="41" t="s">
        <v>2297</v>
      </c>
      <c r="B1733" s="41" t="s">
        <v>3889</v>
      </c>
      <c r="C1733" s="41">
        <v>37.787999999999997</v>
      </c>
      <c r="D1733" s="41">
        <v>23.138999999999999</v>
      </c>
      <c r="E1733" s="41">
        <v>50.664999999999999</v>
      </c>
      <c r="F1733" s="41">
        <v>271.10000000000002</v>
      </c>
      <c r="G1733" s="41">
        <v>25.481000000000002</v>
      </c>
      <c r="H1733" s="41">
        <v>152.9</v>
      </c>
    </row>
    <row r="1734" spans="1:8" x14ac:dyDescent="0.15">
      <c r="A1734" s="41" t="s">
        <v>2299</v>
      </c>
      <c r="B1734" s="41" t="s">
        <v>3890</v>
      </c>
      <c r="C1734" s="41">
        <v>37.284999999999997</v>
      </c>
      <c r="D1734" s="41" t="s">
        <v>3891</v>
      </c>
      <c r="E1734" s="41">
        <v>50.353000000000002</v>
      </c>
      <c r="F1734" s="41">
        <v>274.5</v>
      </c>
      <c r="G1734" s="41">
        <v>25.463000000000001</v>
      </c>
      <c r="H1734" s="41">
        <v>153.9</v>
      </c>
    </row>
    <row r="1735" spans="1:8" x14ac:dyDescent="0.15">
      <c r="A1735" s="41" t="s">
        <v>2301</v>
      </c>
      <c r="B1735" s="41" t="s">
        <v>3892</v>
      </c>
      <c r="C1735" s="41">
        <v>37.593000000000004</v>
      </c>
      <c r="D1735" s="41">
        <v>23.385000000000002</v>
      </c>
      <c r="E1735" s="41">
        <v>50.621000000000002</v>
      </c>
      <c r="F1735" s="41">
        <v>272</v>
      </c>
      <c r="G1735" s="41">
        <v>25.707999999999998</v>
      </c>
      <c r="H1735" s="41">
        <v>152.6</v>
      </c>
    </row>
    <row r="1736" spans="1:8" x14ac:dyDescent="0.15">
      <c r="A1736" s="41" t="s">
        <v>2303</v>
      </c>
      <c r="B1736" s="41" t="s">
        <v>3893</v>
      </c>
      <c r="C1736" s="41">
        <v>37.996000000000002</v>
      </c>
      <c r="D1736" s="41">
        <v>23.361000000000001</v>
      </c>
      <c r="E1736" s="41">
        <v>50.564999999999998</v>
      </c>
      <c r="F1736" s="41" t="s">
        <v>3828</v>
      </c>
      <c r="G1736" s="41">
        <v>25.766999999999999</v>
      </c>
      <c r="H1736" s="41">
        <v>152.19999999999999</v>
      </c>
    </row>
    <row r="1737" spans="1:8" x14ac:dyDescent="0.15">
      <c r="A1737" s="41" t="s">
        <v>2305</v>
      </c>
      <c r="B1737" s="41" t="s">
        <v>3894</v>
      </c>
      <c r="C1737" s="41">
        <v>37.884999999999998</v>
      </c>
      <c r="D1737" s="41">
        <v>23.87</v>
      </c>
      <c r="E1737" s="41">
        <v>51.603999999999999</v>
      </c>
      <c r="F1737" s="41">
        <v>271.10000000000002</v>
      </c>
      <c r="G1737" s="41">
        <v>25.943000000000001</v>
      </c>
      <c r="H1737" s="41">
        <v>150.4</v>
      </c>
    </row>
    <row r="1738" spans="1:8" x14ac:dyDescent="0.15">
      <c r="A1738" s="41" t="s">
        <v>2307</v>
      </c>
      <c r="B1738" s="41" t="s">
        <v>3895</v>
      </c>
      <c r="C1738" s="41">
        <v>38.08</v>
      </c>
      <c r="D1738" s="41">
        <v>23.434999999999999</v>
      </c>
      <c r="E1738" s="41">
        <v>51.104999999999997</v>
      </c>
      <c r="F1738" s="41">
        <v>278.89999999999998</v>
      </c>
      <c r="G1738" s="41" t="s">
        <v>3896</v>
      </c>
      <c r="H1738" s="41">
        <v>151.9</v>
      </c>
    </row>
    <row r="1739" spans="1:8" x14ac:dyDescent="0.15">
      <c r="A1739" s="41" t="s">
        <v>2309</v>
      </c>
      <c r="B1739" s="41" t="s">
        <v>3897</v>
      </c>
      <c r="C1739" s="41">
        <v>37.936999999999998</v>
      </c>
      <c r="D1739" s="41">
        <v>23.484999999999999</v>
      </c>
      <c r="E1739" s="41">
        <v>50.804000000000002</v>
      </c>
      <c r="F1739" s="41">
        <v>272.8</v>
      </c>
      <c r="G1739" s="41">
        <v>25.844000000000001</v>
      </c>
      <c r="H1739" s="41">
        <v>151.80000000000001</v>
      </c>
    </row>
    <row r="1740" spans="1:8" x14ac:dyDescent="0.15">
      <c r="A1740" s="41" t="s">
        <v>2311</v>
      </c>
      <c r="B1740" s="41" t="s">
        <v>3898</v>
      </c>
      <c r="C1740" s="41">
        <v>38.335000000000001</v>
      </c>
      <c r="D1740" s="41">
        <v>23.83</v>
      </c>
      <c r="E1740" s="41">
        <v>51.116999999999997</v>
      </c>
      <c r="F1740" s="41">
        <v>268.60000000000002</v>
      </c>
      <c r="G1740" s="41">
        <v>25.62</v>
      </c>
      <c r="H1740" s="41">
        <v>150.9</v>
      </c>
    </row>
    <row r="1741" spans="1:8" x14ac:dyDescent="0.15">
      <c r="A1741" s="41" t="s">
        <v>2313</v>
      </c>
      <c r="B1741" s="41" t="s">
        <v>3899</v>
      </c>
      <c r="C1741" s="41">
        <v>38.003</v>
      </c>
      <c r="D1741" s="41">
        <v>23.79</v>
      </c>
      <c r="E1741" s="41">
        <v>51.372</v>
      </c>
      <c r="F1741" s="41">
        <v>267.8</v>
      </c>
      <c r="G1741" s="41">
        <v>25.94</v>
      </c>
      <c r="H1741" s="41">
        <v>150.6</v>
      </c>
    </row>
    <row r="1742" spans="1:8" x14ac:dyDescent="0.15">
      <c r="A1742" s="41" t="s">
        <v>2315</v>
      </c>
      <c r="B1742" s="41" t="s">
        <v>3900</v>
      </c>
      <c r="C1742" s="41">
        <v>38.017000000000003</v>
      </c>
      <c r="D1742" s="41">
        <v>23.966000000000001</v>
      </c>
      <c r="E1742" s="41">
        <v>51.732999999999997</v>
      </c>
      <c r="F1742" s="41">
        <v>275.39999999999998</v>
      </c>
      <c r="G1742" s="41">
        <v>25.722999999999999</v>
      </c>
      <c r="H1742" s="41">
        <v>150.30000000000001</v>
      </c>
    </row>
    <row r="1743" spans="1:8" x14ac:dyDescent="0.15">
      <c r="A1743" s="41" t="s">
        <v>2318</v>
      </c>
      <c r="B1743" s="41" t="s">
        <v>3901</v>
      </c>
      <c r="C1743" s="41">
        <v>38.654000000000003</v>
      </c>
      <c r="D1743" s="41">
        <v>24.122</v>
      </c>
      <c r="E1743" s="41">
        <v>52.225999999999999</v>
      </c>
      <c r="F1743" s="41">
        <v>269.39999999999998</v>
      </c>
      <c r="G1743" s="41">
        <v>26.033000000000001</v>
      </c>
      <c r="H1743" s="41">
        <v>148.6</v>
      </c>
    </row>
    <row r="1744" spans="1:8" x14ac:dyDescent="0.15">
      <c r="A1744" s="41" t="s">
        <v>423</v>
      </c>
    </row>
    <row r="1745" spans="1:8" x14ac:dyDescent="0.15">
      <c r="A1745" s="41" t="s">
        <v>424</v>
      </c>
    </row>
    <row r="1746" spans="1:8" x14ac:dyDescent="0.15">
      <c r="A1746" s="41" t="s">
        <v>425</v>
      </c>
    </row>
    <row r="1747" spans="1:8" x14ac:dyDescent="0.15">
      <c r="A1747" s="41" t="s">
        <v>426</v>
      </c>
    </row>
    <row r="1748" spans="1:8" x14ac:dyDescent="0.15">
      <c r="A1748" s="41" t="s">
        <v>2166</v>
      </c>
    </row>
    <row r="1749" spans="1:8" x14ac:dyDescent="0.15">
      <c r="A1749" s="42">
        <v>42848</v>
      </c>
    </row>
    <row r="1750" spans="1:8" x14ac:dyDescent="0.15">
      <c r="A1750" s="41" t="s">
        <v>428</v>
      </c>
    </row>
    <row r="1751" spans="1:8" x14ac:dyDescent="0.15">
      <c r="A1751" s="41" t="s">
        <v>429</v>
      </c>
    </row>
    <row r="1752" spans="1:8" x14ac:dyDescent="0.15">
      <c r="A1752" s="41" t="s">
        <v>430</v>
      </c>
    </row>
    <row r="1753" spans="1:8" x14ac:dyDescent="0.15">
      <c r="A1753" s="41" t="s">
        <v>3902</v>
      </c>
    </row>
    <row r="1754" spans="1:8" x14ac:dyDescent="0.15">
      <c r="A1754" s="41" t="s">
        <v>3903</v>
      </c>
    </row>
    <row r="1755" spans="1:8" x14ac:dyDescent="0.15">
      <c r="A1755" s="41" t="s">
        <v>3904</v>
      </c>
    </row>
    <row r="1756" spans="1:8" x14ac:dyDescent="0.15">
      <c r="B1756" s="41" t="s">
        <v>2169</v>
      </c>
      <c r="C1756" s="41" t="s">
        <v>3905</v>
      </c>
    </row>
    <row r="1757" spans="1:8" x14ac:dyDescent="0.15">
      <c r="B1757" s="41" t="s">
        <v>2171</v>
      </c>
      <c r="C1757" s="41" t="s">
        <v>2172</v>
      </c>
      <c r="D1757" s="41" t="s">
        <v>2173</v>
      </c>
      <c r="E1757" s="41" t="s">
        <v>2174</v>
      </c>
      <c r="F1757" s="41" t="s">
        <v>2175</v>
      </c>
      <c r="G1757" s="41" t="s">
        <v>2176</v>
      </c>
      <c r="H1757" s="41" t="s">
        <v>2177</v>
      </c>
    </row>
    <row r="1758" spans="1:8" x14ac:dyDescent="0.15">
      <c r="A1758" s="41" t="s">
        <v>2178</v>
      </c>
      <c r="B1758" s="41" t="s">
        <v>248</v>
      </c>
      <c r="C1758" s="41">
        <v>36.816000000000003</v>
      </c>
      <c r="D1758" s="41">
        <v>22.873999999999999</v>
      </c>
      <c r="E1758" s="41">
        <v>49.087000000000003</v>
      </c>
      <c r="F1758" s="41">
        <v>290.89999999999998</v>
      </c>
      <c r="G1758" s="41">
        <v>24.963999999999999</v>
      </c>
    </row>
    <row r="1759" spans="1:8" x14ac:dyDescent="0.15">
      <c r="A1759" s="41" t="s">
        <v>2179</v>
      </c>
      <c r="B1759" s="41" t="s">
        <v>3906</v>
      </c>
      <c r="D1759" s="41">
        <v>24.295000000000002</v>
      </c>
      <c r="E1759" s="41">
        <v>52.783000000000001</v>
      </c>
      <c r="F1759" s="41">
        <v>247.4</v>
      </c>
      <c r="G1759" s="41">
        <v>26.308</v>
      </c>
      <c r="H1759" s="41">
        <v>136.9</v>
      </c>
    </row>
    <row r="1760" spans="1:8" x14ac:dyDescent="0.15">
      <c r="A1760" s="41" t="s">
        <v>2181</v>
      </c>
      <c r="B1760" s="41" t="s">
        <v>3907</v>
      </c>
      <c r="C1760" s="41">
        <v>38.706000000000003</v>
      </c>
      <c r="D1760" s="41">
        <v>24.975999999999999</v>
      </c>
      <c r="E1760" s="41" t="s">
        <v>3908</v>
      </c>
      <c r="F1760" s="41">
        <v>101.9</v>
      </c>
      <c r="G1760" s="41">
        <v>37.863999999999997</v>
      </c>
      <c r="H1760" s="41">
        <v>116.6</v>
      </c>
    </row>
    <row r="1761" spans="1:8" x14ac:dyDescent="0.15">
      <c r="A1761" s="41" t="s">
        <v>2184</v>
      </c>
      <c r="B1761" s="41" t="s">
        <v>3909</v>
      </c>
      <c r="C1761" s="41">
        <v>58.137999999999998</v>
      </c>
      <c r="D1761" s="41">
        <v>39.969000000000001</v>
      </c>
      <c r="E1761" s="41" t="s">
        <v>3910</v>
      </c>
      <c r="F1761" s="41">
        <v>96.6</v>
      </c>
      <c r="G1761" s="41">
        <v>47.258000000000003</v>
      </c>
      <c r="H1761" s="41">
        <v>91.2</v>
      </c>
    </row>
    <row r="1762" spans="1:8" x14ac:dyDescent="0.15">
      <c r="A1762" s="41" t="s">
        <v>2189</v>
      </c>
      <c r="B1762" s="41" t="s">
        <v>3911</v>
      </c>
      <c r="C1762" s="41">
        <v>54.667000000000002</v>
      </c>
      <c r="D1762" s="41">
        <v>43.926000000000002</v>
      </c>
      <c r="E1762" s="41" t="s">
        <v>3912</v>
      </c>
      <c r="F1762" s="41">
        <v>106.2</v>
      </c>
      <c r="G1762" s="41">
        <v>38.396999999999998</v>
      </c>
      <c r="H1762" s="41">
        <v>92</v>
      </c>
    </row>
    <row r="1763" spans="1:8" x14ac:dyDescent="0.15">
      <c r="A1763" s="41" t="s">
        <v>2191</v>
      </c>
      <c r="B1763" s="41" t="s">
        <v>3913</v>
      </c>
      <c r="C1763" s="41">
        <v>51.722000000000001</v>
      </c>
      <c r="D1763" s="41">
        <v>36.966000000000001</v>
      </c>
      <c r="E1763" s="41" t="s">
        <v>3914</v>
      </c>
      <c r="F1763" s="41">
        <v>93</v>
      </c>
      <c r="G1763" s="41">
        <v>36.393999999999998</v>
      </c>
      <c r="H1763" s="41">
        <v>101.8</v>
      </c>
    </row>
    <row r="1764" spans="1:8" x14ac:dyDescent="0.15">
      <c r="A1764" s="41" t="s">
        <v>2193</v>
      </c>
      <c r="B1764" s="41" t="s">
        <v>3915</v>
      </c>
      <c r="C1764" s="41">
        <v>54.462000000000003</v>
      </c>
      <c r="D1764" s="41">
        <v>34.049999999999997</v>
      </c>
      <c r="E1764" s="41">
        <v>51.19</v>
      </c>
      <c r="F1764" s="41">
        <v>285.2</v>
      </c>
      <c r="G1764" s="41">
        <v>25.591999999999999</v>
      </c>
      <c r="H1764" s="41">
        <v>126.8</v>
      </c>
    </row>
    <row r="1765" spans="1:8" x14ac:dyDescent="0.15">
      <c r="A1765" s="41" t="s">
        <v>2198</v>
      </c>
      <c r="B1765" s="41" t="s">
        <v>3916</v>
      </c>
      <c r="C1765" s="41">
        <v>37.353999999999999</v>
      </c>
      <c r="D1765" s="41">
        <v>23.129000000000001</v>
      </c>
      <c r="E1765" s="41">
        <v>49.654000000000003</v>
      </c>
      <c r="F1765" s="41">
        <v>288</v>
      </c>
      <c r="G1765" s="41">
        <v>25.503</v>
      </c>
      <c r="H1765" s="41">
        <v>154.5</v>
      </c>
    </row>
    <row r="1766" spans="1:8" x14ac:dyDescent="0.15">
      <c r="A1766" s="41" t="s">
        <v>2200</v>
      </c>
      <c r="B1766" s="41" t="s">
        <v>3917</v>
      </c>
      <c r="C1766" s="41">
        <v>37.033999999999999</v>
      </c>
      <c r="D1766" s="41">
        <v>23.117000000000001</v>
      </c>
      <c r="E1766" s="41">
        <v>49.511000000000003</v>
      </c>
      <c r="F1766" s="41">
        <v>289.89999999999998</v>
      </c>
      <c r="G1766" s="41">
        <v>25.498000000000001</v>
      </c>
      <c r="H1766" s="41">
        <v>155</v>
      </c>
    </row>
    <row r="1767" spans="1:8" x14ac:dyDescent="0.15">
      <c r="A1767" s="41" t="s">
        <v>2203</v>
      </c>
      <c r="B1767" s="41" t="s">
        <v>3918</v>
      </c>
      <c r="C1767" s="41">
        <v>37.491</v>
      </c>
      <c r="D1767" s="41" t="s">
        <v>3919</v>
      </c>
      <c r="E1767" s="41">
        <v>49.15</v>
      </c>
      <c r="F1767" s="41">
        <v>288</v>
      </c>
      <c r="G1767" s="41">
        <v>25.132999999999999</v>
      </c>
      <c r="H1767" s="41">
        <v>155.6</v>
      </c>
    </row>
    <row r="1768" spans="1:8" x14ac:dyDescent="0.15">
      <c r="A1768" s="41" t="s">
        <v>2206</v>
      </c>
      <c r="B1768" s="41" t="s">
        <v>3920</v>
      </c>
      <c r="C1768" s="41" t="s">
        <v>3921</v>
      </c>
      <c r="D1768" s="41">
        <v>22.933</v>
      </c>
      <c r="E1768" s="41" t="s">
        <v>3922</v>
      </c>
      <c r="F1768" s="41">
        <v>288.89999999999998</v>
      </c>
      <c r="G1768" s="41" t="s">
        <v>3923</v>
      </c>
      <c r="H1768" s="41">
        <v>156.6</v>
      </c>
    </row>
    <row r="1769" spans="1:8" x14ac:dyDescent="0.15">
      <c r="A1769" s="41" t="s">
        <v>2208</v>
      </c>
      <c r="B1769" s="41" t="s">
        <v>3924</v>
      </c>
      <c r="C1769" s="41">
        <v>37.026000000000003</v>
      </c>
      <c r="D1769" s="41">
        <v>23.079000000000001</v>
      </c>
      <c r="E1769" s="41">
        <v>49.462000000000003</v>
      </c>
      <c r="F1769" s="41">
        <v>288</v>
      </c>
      <c r="G1769" s="41">
        <v>25.186</v>
      </c>
      <c r="H1769" s="41">
        <v>155.5</v>
      </c>
    </row>
    <row r="1770" spans="1:8" x14ac:dyDescent="0.15">
      <c r="A1770" s="41" t="s">
        <v>2210</v>
      </c>
      <c r="B1770" s="41" t="s">
        <v>3925</v>
      </c>
      <c r="C1770" s="41">
        <v>36.996000000000002</v>
      </c>
      <c r="D1770" s="41">
        <v>23.082000000000001</v>
      </c>
      <c r="E1770" s="41">
        <v>49.445</v>
      </c>
      <c r="F1770" s="41">
        <v>289.89999999999998</v>
      </c>
      <c r="G1770" s="41">
        <v>25.068999999999999</v>
      </c>
      <c r="H1770" s="41">
        <v>155.69999999999999</v>
      </c>
    </row>
    <row r="1771" spans="1:8" x14ac:dyDescent="0.15">
      <c r="A1771" s="41" t="s">
        <v>2212</v>
      </c>
      <c r="B1771" s="41" t="s">
        <v>3085</v>
      </c>
      <c r="C1771" s="41">
        <v>37.262999999999998</v>
      </c>
      <c r="D1771" s="41">
        <v>23.033999999999999</v>
      </c>
      <c r="E1771" s="41">
        <v>49.701000000000001</v>
      </c>
      <c r="F1771" s="41" t="s">
        <v>2634</v>
      </c>
      <c r="G1771" s="41">
        <v>25.082000000000001</v>
      </c>
      <c r="H1771" s="41">
        <v>155.1</v>
      </c>
    </row>
    <row r="1772" spans="1:8" x14ac:dyDescent="0.15">
      <c r="A1772" s="41" t="s">
        <v>2214</v>
      </c>
      <c r="B1772" s="41" t="s">
        <v>3926</v>
      </c>
      <c r="C1772" s="41">
        <v>37.517000000000003</v>
      </c>
      <c r="D1772" s="41">
        <v>23.352</v>
      </c>
      <c r="E1772" s="41">
        <v>49.871000000000002</v>
      </c>
      <c r="F1772" s="41">
        <v>288</v>
      </c>
      <c r="G1772" s="41">
        <v>25.29</v>
      </c>
      <c r="H1772" s="41">
        <v>154.1</v>
      </c>
    </row>
    <row r="1773" spans="1:8" x14ac:dyDescent="0.15">
      <c r="A1773" s="41" t="s">
        <v>2244</v>
      </c>
      <c r="B1773" s="41" t="s">
        <v>3927</v>
      </c>
      <c r="C1773" s="41">
        <v>37.179000000000002</v>
      </c>
      <c r="D1773" s="41">
        <v>23.268999999999998</v>
      </c>
      <c r="E1773" s="41">
        <v>49.564999999999998</v>
      </c>
      <c r="F1773" s="41">
        <v>285.2</v>
      </c>
      <c r="G1773" s="41">
        <v>25.25</v>
      </c>
      <c r="H1773" s="41">
        <v>154.9</v>
      </c>
    </row>
    <row r="1774" spans="1:8" x14ac:dyDescent="0.15">
      <c r="A1774" s="41" t="s">
        <v>2246</v>
      </c>
      <c r="B1774" s="41" t="s">
        <v>3928</v>
      </c>
      <c r="C1774" s="41">
        <v>37.151000000000003</v>
      </c>
      <c r="D1774" s="41">
        <v>23.178000000000001</v>
      </c>
      <c r="E1774" s="41">
        <v>49.713999999999999</v>
      </c>
      <c r="F1774" s="41">
        <v>283.39999999999998</v>
      </c>
      <c r="G1774" s="41">
        <v>25.210999999999999</v>
      </c>
      <c r="H1774" s="41">
        <v>154.9</v>
      </c>
    </row>
    <row r="1775" spans="1:8" x14ac:dyDescent="0.15">
      <c r="A1775" s="41" t="s">
        <v>2248</v>
      </c>
      <c r="B1775" s="41" t="s">
        <v>3929</v>
      </c>
      <c r="C1775" s="41">
        <v>37.136000000000003</v>
      </c>
      <c r="D1775" s="41">
        <v>23.091999999999999</v>
      </c>
      <c r="E1775" s="41">
        <v>49.707000000000001</v>
      </c>
      <c r="F1775" s="41">
        <v>286.10000000000002</v>
      </c>
      <c r="G1775" s="41">
        <v>25.138999999999999</v>
      </c>
      <c r="H1775" s="41">
        <v>155.1</v>
      </c>
    </row>
    <row r="1776" spans="1:8" x14ac:dyDescent="0.15">
      <c r="A1776" s="41" t="s">
        <v>2251</v>
      </c>
      <c r="B1776" s="41" t="s">
        <v>3930</v>
      </c>
      <c r="C1776" s="41">
        <v>37.210999999999999</v>
      </c>
      <c r="D1776" s="41">
        <v>23.138000000000002</v>
      </c>
      <c r="E1776" s="41">
        <v>49.749000000000002</v>
      </c>
      <c r="F1776" s="41">
        <v>288</v>
      </c>
      <c r="G1776" s="41">
        <v>25.245999999999999</v>
      </c>
      <c r="H1776" s="41">
        <v>154.80000000000001</v>
      </c>
    </row>
    <row r="1777" spans="1:8" x14ac:dyDescent="0.15">
      <c r="A1777" s="41" t="s">
        <v>2253</v>
      </c>
      <c r="B1777" s="41" t="s">
        <v>3931</v>
      </c>
      <c r="C1777" s="41">
        <v>37.841999999999999</v>
      </c>
      <c r="D1777" s="41">
        <v>23.385999999999999</v>
      </c>
      <c r="E1777" s="41">
        <v>49.671999999999997</v>
      </c>
      <c r="F1777" s="41">
        <v>289.89999999999998</v>
      </c>
      <c r="G1777" s="41">
        <v>25.204999999999998</v>
      </c>
      <c r="H1777" s="41">
        <v>154</v>
      </c>
    </row>
    <row r="1778" spans="1:8" x14ac:dyDescent="0.15">
      <c r="A1778" s="41" t="s">
        <v>2255</v>
      </c>
      <c r="B1778" s="41" t="s">
        <v>3932</v>
      </c>
      <c r="C1778" s="41">
        <v>37.499000000000002</v>
      </c>
      <c r="D1778" s="41">
        <v>23.303000000000001</v>
      </c>
      <c r="E1778" s="41">
        <v>49.948999999999998</v>
      </c>
      <c r="F1778" s="41">
        <v>284.3</v>
      </c>
      <c r="G1778" s="41" t="s">
        <v>2188</v>
      </c>
      <c r="H1778" s="41">
        <v>140.30000000000001</v>
      </c>
    </row>
    <row r="1779" spans="1:8" x14ac:dyDescent="0.15">
      <c r="A1779" s="41" t="s">
        <v>2257</v>
      </c>
      <c r="B1779" s="41" t="s">
        <v>3933</v>
      </c>
      <c r="C1779" s="41" t="s">
        <v>3934</v>
      </c>
      <c r="D1779" s="41">
        <v>23.407</v>
      </c>
      <c r="E1779" s="41">
        <v>49.756</v>
      </c>
      <c r="F1779" s="41">
        <v>288</v>
      </c>
      <c r="G1779" s="41">
        <v>25.132000000000001</v>
      </c>
      <c r="H1779" s="41">
        <v>119.1</v>
      </c>
    </row>
    <row r="1780" spans="1:8" x14ac:dyDescent="0.15">
      <c r="A1780" s="41" t="s">
        <v>2259</v>
      </c>
      <c r="B1780" s="41" t="s">
        <v>3935</v>
      </c>
      <c r="C1780" s="41">
        <v>37.405999999999999</v>
      </c>
      <c r="D1780" s="41">
        <v>23.111000000000001</v>
      </c>
      <c r="E1780" s="41">
        <v>49.582000000000001</v>
      </c>
      <c r="F1780" s="41">
        <v>284.3</v>
      </c>
      <c r="G1780" s="41">
        <v>25.202999999999999</v>
      </c>
      <c r="H1780" s="41">
        <v>154.9</v>
      </c>
    </row>
    <row r="1781" spans="1:8" x14ac:dyDescent="0.15">
      <c r="A1781" s="41" t="s">
        <v>2297</v>
      </c>
      <c r="B1781" s="41" t="s">
        <v>3936</v>
      </c>
      <c r="C1781" s="41">
        <v>37.295000000000002</v>
      </c>
      <c r="D1781" s="41">
        <v>23.32</v>
      </c>
      <c r="E1781" s="41">
        <v>49.886000000000003</v>
      </c>
      <c r="F1781" s="41">
        <v>281.5</v>
      </c>
      <c r="G1781" s="41">
        <v>25.268000000000001</v>
      </c>
      <c r="H1781" s="41">
        <v>154.30000000000001</v>
      </c>
    </row>
    <row r="1782" spans="1:8" x14ac:dyDescent="0.15">
      <c r="A1782" s="41" t="s">
        <v>2299</v>
      </c>
      <c r="B1782" s="41" t="s">
        <v>3638</v>
      </c>
      <c r="C1782" s="41">
        <v>37.564999999999998</v>
      </c>
      <c r="D1782" s="41">
        <v>23.446999999999999</v>
      </c>
      <c r="E1782" s="41">
        <v>50.03</v>
      </c>
      <c r="F1782" s="41">
        <v>286.10000000000002</v>
      </c>
      <c r="G1782" s="41">
        <v>25.141999999999999</v>
      </c>
      <c r="H1782" s="41">
        <v>153.9</v>
      </c>
    </row>
    <row r="1783" spans="1:8" x14ac:dyDescent="0.15">
      <c r="A1783" s="41" t="s">
        <v>2301</v>
      </c>
      <c r="B1783" s="41" t="s">
        <v>3937</v>
      </c>
      <c r="C1783" s="41">
        <v>37.433999999999997</v>
      </c>
      <c r="D1783" s="41">
        <v>23.452000000000002</v>
      </c>
      <c r="E1783" s="41">
        <v>50.042000000000002</v>
      </c>
      <c r="F1783" s="41">
        <v>286.10000000000002</v>
      </c>
      <c r="G1783" s="41">
        <v>25.82</v>
      </c>
      <c r="H1783" s="41">
        <v>153.19999999999999</v>
      </c>
    </row>
    <row r="1784" spans="1:8" x14ac:dyDescent="0.15">
      <c r="A1784" s="41" t="s">
        <v>2303</v>
      </c>
      <c r="B1784" s="41" t="s">
        <v>3938</v>
      </c>
      <c r="C1784" s="41">
        <v>37.356999999999999</v>
      </c>
      <c r="D1784" s="41">
        <v>23.273</v>
      </c>
      <c r="E1784" s="41">
        <v>49.930999999999997</v>
      </c>
      <c r="F1784" s="41">
        <v>276.2</v>
      </c>
      <c r="G1784" s="41">
        <v>25.344000000000001</v>
      </c>
      <c r="H1784" s="41">
        <v>154.19999999999999</v>
      </c>
    </row>
    <row r="1785" spans="1:8" x14ac:dyDescent="0.15">
      <c r="A1785" s="41" t="s">
        <v>2305</v>
      </c>
      <c r="B1785" s="41" t="s">
        <v>3939</v>
      </c>
      <c r="C1785" s="41">
        <v>37.386000000000003</v>
      </c>
      <c r="D1785" s="41">
        <v>23.248999999999999</v>
      </c>
      <c r="E1785" s="41">
        <v>50.710999999999999</v>
      </c>
      <c r="F1785" s="41">
        <v>288</v>
      </c>
      <c r="G1785" s="41">
        <v>25.391999999999999</v>
      </c>
      <c r="H1785" s="41">
        <v>153.30000000000001</v>
      </c>
    </row>
    <row r="1786" spans="1:8" x14ac:dyDescent="0.15">
      <c r="A1786" s="41" t="s">
        <v>2307</v>
      </c>
      <c r="B1786" s="41" t="s">
        <v>3940</v>
      </c>
      <c r="C1786" s="41">
        <v>37.823999999999998</v>
      </c>
      <c r="D1786" s="41">
        <v>23.382000000000001</v>
      </c>
      <c r="E1786" s="41">
        <v>49.895000000000003</v>
      </c>
      <c r="F1786" s="41">
        <v>270.3</v>
      </c>
      <c r="G1786" s="41">
        <v>25.419</v>
      </c>
      <c r="H1786" s="41">
        <v>153.5</v>
      </c>
    </row>
    <row r="1787" spans="1:8" x14ac:dyDescent="0.15">
      <c r="A1787" s="41" t="s">
        <v>2309</v>
      </c>
      <c r="B1787" s="41" t="s">
        <v>3941</v>
      </c>
      <c r="C1787" s="41">
        <v>37.362000000000002</v>
      </c>
      <c r="D1787" s="41">
        <v>23.407</v>
      </c>
      <c r="E1787" s="41">
        <v>49.831000000000003</v>
      </c>
      <c r="F1787" s="41" t="s">
        <v>2634</v>
      </c>
      <c r="G1787" s="41">
        <v>25.298999999999999</v>
      </c>
      <c r="H1787" s="41">
        <v>154.19999999999999</v>
      </c>
    </row>
    <row r="1788" spans="1:8" x14ac:dyDescent="0.15">
      <c r="A1788" s="41" t="s">
        <v>2311</v>
      </c>
      <c r="B1788" s="41" t="s">
        <v>3942</v>
      </c>
      <c r="C1788" s="41">
        <v>37.223999999999997</v>
      </c>
      <c r="D1788" s="41">
        <v>23.321999999999999</v>
      </c>
      <c r="E1788" s="41">
        <v>49.866</v>
      </c>
      <c r="F1788" s="41">
        <v>289.89999999999998</v>
      </c>
      <c r="G1788" s="41">
        <v>25.303000000000001</v>
      </c>
      <c r="H1788" s="41">
        <v>154.4</v>
      </c>
    </row>
    <row r="1789" spans="1:8" x14ac:dyDescent="0.15">
      <c r="A1789" s="41" t="s">
        <v>2313</v>
      </c>
      <c r="B1789" s="41" t="s">
        <v>3943</v>
      </c>
      <c r="C1789" s="41">
        <v>37.484000000000002</v>
      </c>
      <c r="D1789" s="41">
        <v>23.42</v>
      </c>
      <c r="E1789" s="41">
        <v>49.936999999999998</v>
      </c>
      <c r="F1789" s="41">
        <v>276.2</v>
      </c>
      <c r="G1789" s="41">
        <v>25.347000000000001</v>
      </c>
      <c r="H1789" s="41">
        <v>153.9</v>
      </c>
    </row>
    <row r="1790" spans="1:8" x14ac:dyDescent="0.15">
      <c r="A1790" s="41" t="s">
        <v>2315</v>
      </c>
      <c r="B1790" s="41" t="s">
        <v>3944</v>
      </c>
      <c r="C1790" s="41">
        <v>37.295000000000002</v>
      </c>
      <c r="D1790" s="41">
        <v>23.619</v>
      </c>
      <c r="E1790" s="41">
        <v>49.877000000000002</v>
      </c>
      <c r="F1790" s="41">
        <v>288</v>
      </c>
      <c r="G1790" s="41">
        <v>25.132999999999999</v>
      </c>
      <c r="H1790" s="41">
        <v>154.19999999999999</v>
      </c>
    </row>
    <row r="1791" spans="1:8" x14ac:dyDescent="0.15">
      <c r="A1791" s="41" t="s">
        <v>2318</v>
      </c>
      <c r="B1791" s="41" t="s">
        <v>3945</v>
      </c>
      <c r="C1791" s="41">
        <v>37.380000000000003</v>
      </c>
      <c r="D1791" s="41">
        <v>23.741</v>
      </c>
      <c r="E1791" s="41">
        <v>50.079000000000001</v>
      </c>
      <c r="F1791" s="41">
        <v>281.5</v>
      </c>
      <c r="G1791" s="41">
        <v>25.265000000000001</v>
      </c>
      <c r="H1791" s="41">
        <v>153.6</v>
      </c>
    </row>
    <row r="1792" spans="1:8" x14ac:dyDescent="0.15">
      <c r="A1792" s="41" t="s">
        <v>2320</v>
      </c>
      <c r="B1792" s="41" t="s">
        <v>3946</v>
      </c>
      <c r="C1792" s="41">
        <v>37.636000000000003</v>
      </c>
      <c r="D1792" s="41">
        <v>23.550999999999998</v>
      </c>
      <c r="E1792" s="41">
        <v>50.066000000000003</v>
      </c>
      <c r="F1792" s="41">
        <v>286.10000000000002</v>
      </c>
      <c r="G1792" s="41">
        <v>25.283000000000001</v>
      </c>
      <c r="H1792" s="41">
        <v>153.5</v>
      </c>
    </row>
    <row r="1793" spans="1:8" x14ac:dyDescent="0.15">
      <c r="A1793" s="41" t="s">
        <v>423</v>
      </c>
    </row>
    <row r="1794" spans="1:8" x14ac:dyDescent="0.15">
      <c r="A1794" s="41" t="s">
        <v>424</v>
      </c>
    </row>
    <row r="1795" spans="1:8" x14ac:dyDescent="0.15">
      <c r="A1795" s="41" t="s">
        <v>425</v>
      </c>
    </row>
    <row r="1796" spans="1:8" x14ac:dyDescent="0.15">
      <c r="A1796" s="41" t="s">
        <v>426</v>
      </c>
    </row>
    <row r="1797" spans="1:8" x14ac:dyDescent="0.15">
      <c r="A1797" s="41" t="s">
        <v>2166</v>
      </c>
    </row>
    <row r="1798" spans="1:8" x14ac:dyDescent="0.15">
      <c r="A1798" s="42">
        <v>42848</v>
      </c>
    </row>
    <row r="1799" spans="1:8" x14ac:dyDescent="0.15">
      <c r="A1799" s="41" t="s">
        <v>428</v>
      </c>
    </row>
    <row r="1800" spans="1:8" x14ac:dyDescent="0.15">
      <c r="A1800" s="41" t="s">
        <v>429</v>
      </c>
    </row>
    <row r="1801" spans="1:8" x14ac:dyDescent="0.15">
      <c r="A1801" s="41" t="s">
        <v>430</v>
      </c>
    </row>
    <row r="1802" spans="1:8" x14ac:dyDescent="0.15">
      <c r="A1802" s="41" t="s">
        <v>3947</v>
      </c>
    </row>
    <row r="1803" spans="1:8" x14ac:dyDescent="0.15">
      <c r="A1803" s="41" t="s">
        <v>3948</v>
      </c>
    </row>
    <row r="1804" spans="1:8" x14ac:dyDescent="0.15">
      <c r="A1804" s="41" t="s">
        <v>3949</v>
      </c>
    </row>
    <row r="1805" spans="1:8" x14ac:dyDescent="0.15">
      <c r="B1805" s="41" t="s">
        <v>2169</v>
      </c>
      <c r="C1805" s="41" t="s">
        <v>3950</v>
      </c>
    </row>
    <row r="1806" spans="1:8" x14ac:dyDescent="0.15">
      <c r="B1806" s="41" t="s">
        <v>2171</v>
      </c>
      <c r="C1806" s="41" t="s">
        <v>2172</v>
      </c>
      <c r="D1806" s="41" t="s">
        <v>2173</v>
      </c>
      <c r="E1806" s="41" t="s">
        <v>2174</v>
      </c>
      <c r="F1806" s="41" t="s">
        <v>2175</v>
      </c>
      <c r="G1806" s="41" t="s">
        <v>2176</v>
      </c>
      <c r="H1806" s="41" t="s">
        <v>2177</v>
      </c>
    </row>
    <row r="1807" spans="1:8" x14ac:dyDescent="0.15">
      <c r="A1807" s="41" t="s">
        <v>2178</v>
      </c>
      <c r="B1807" s="41" t="s">
        <v>242</v>
      </c>
      <c r="C1807" s="41">
        <v>36.944000000000003</v>
      </c>
      <c r="D1807" s="41">
        <v>22.934999999999999</v>
      </c>
      <c r="E1807" s="41">
        <v>49.488999999999997</v>
      </c>
      <c r="F1807" s="41">
        <v>291.8</v>
      </c>
      <c r="G1807" s="41">
        <v>24.893000000000001</v>
      </c>
    </row>
    <row r="1808" spans="1:8" x14ac:dyDescent="0.15">
      <c r="A1808" s="41" t="s">
        <v>2179</v>
      </c>
      <c r="B1808" s="41" t="s">
        <v>3951</v>
      </c>
      <c r="D1808" s="41">
        <v>23.582000000000001</v>
      </c>
      <c r="E1808" s="41">
        <v>51.53</v>
      </c>
      <c r="F1808" s="41">
        <v>262.2</v>
      </c>
      <c r="G1808" s="41">
        <v>25.879000000000001</v>
      </c>
      <c r="H1808" s="41">
        <v>141.1</v>
      </c>
    </row>
    <row r="1809" spans="1:8" x14ac:dyDescent="0.15">
      <c r="A1809" s="41" t="s">
        <v>2181</v>
      </c>
      <c r="B1809" s="41" t="s">
        <v>3952</v>
      </c>
      <c r="C1809" s="41">
        <v>37.167999999999999</v>
      </c>
      <c r="D1809" s="41">
        <v>25.035</v>
      </c>
      <c r="E1809" s="41" t="s">
        <v>3142</v>
      </c>
      <c r="F1809" s="41">
        <v>117.4</v>
      </c>
      <c r="G1809" s="41">
        <v>41.243000000000002</v>
      </c>
      <c r="H1809" s="41">
        <v>116.7</v>
      </c>
    </row>
    <row r="1810" spans="1:8" x14ac:dyDescent="0.15">
      <c r="A1810" s="41" t="s">
        <v>2184</v>
      </c>
      <c r="B1810" s="41" t="s">
        <v>3953</v>
      </c>
      <c r="C1810" s="41">
        <v>59.220999999999997</v>
      </c>
      <c r="D1810" s="41">
        <v>37.777000000000001</v>
      </c>
      <c r="E1810" s="41" t="s">
        <v>3954</v>
      </c>
      <c r="F1810" s="41">
        <v>97</v>
      </c>
      <c r="G1810" s="41">
        <v>44.921999999999997</v>
      </c>
      <c r="H1810" s="41">
        <v>92.4</v>
      </c>
    </row>
    <row r="1811" spans="1:8" x14ac:dyDescent="0.15">
      <c r="A1811" s="41" t="s">
        <v>2189</v>
      </c>
      <c r="B1811" s="41" t="s">
        <v>3955</v>
      </c>
      <c r="C1811" s="41">
        <v>57.561</v>
      </c>
      <c r="D1811" s="41">
        <v>41.8</v>
      </c>
      <c r="E1811" s="41" t="s">
        <v>3956</v>
      </c>
      <c r="F1811" s="41">
        <v>114.2</v>
      </c>
      <c r="G1811" s="41">
        <v>40.091999999999999</v>
      </c>
      <c r="H1811" s="41">
        <v>91.2</v>
      </c>
    </row>
    <row r="1812" spans="1:8" x14ac:dyDescent="0.15">
      <c r="A1812" s="41" t="s">
        <v>2191</v>
      </c>
      <c r="B1812" s="41" t="s">
        <v>3957</v>
      </c>
      <c r="C1812" s="41">
        <v>52.843000000000004</v>
      </c>
      <c r="D1812" s="41">
        <v>36.421999999999997</v>
      </c>
      <c r="E1812" s="41" t="s">
        <v>3958</v>
      </c>
      <c r="F1812" s="41">
        <v>117.7</v>
      </c>
      <c r="G1812" s="41">
        <v>36.984000000000002</v>
      </c>
      <c r="H1812" s="41">
        <v>101.6</v>
      </c>
    </row>
    <row r="1813" spans="1:8" x14ac:dyDescent="0.15">
      <c r="A1813" s="41" t="s">
        <v>2193</v>
      </c>
      <c r="B1813" s="41" t="s">
        <v>3959</v>
      </c>
      <c r="C1813" s="41">
        <v>54.844999999999999</v>
      </c>
      <c r="D1813" s="41">
        <v>33.652999999999999</v>
      </c>
      <c r="E1813" s="41">
        <v>50.953000000000003</v>
      </c>
      <c r="F1813" s="41">
        <v>274.5</v>
      </c>
      <c r="G1813" s="41">
        <v>26.622</v>
      </c>
      <c r="H1813" s="41">
        <v>126.2</v>
      </c>
    </row>
    <row r="1814" spans="1:8" x14ac:dyDescent="0.15">
      <c r="A1814" s="41" t="s">
        <v>2198</v>
      </c>
      <c r="B1814" s="41" t="s">
        <v>3960</v>
      </c>
      <c r="C1814" s="41">
        <v>37.709000000000003</v>
      </c>
      <c r="D1814" s="41">
        <v>22.972000000000001</v>
      </c>
      <c r="E1814" s="41" t="s">
        <v>3961</v>
      </c>
      <c r="F1814" s="41">
        <v>289.89999999999998</v>
      </c>
      <c r="G1814" s="41">
        <v>25.361000000000001</v>
      </c>
      <c r="H1814" s="41">
        <v>154.6</v>
      </c>
    </row>
    <row r="1815" spans="1:8" x14ac:dyDescent="0.15">
      <c r="A1815" s="41" t="s">
        <v>2200</v>
      </c>
      <c r="B1815" s="41" t="s">
        <v>3962</v>
      </c>
      <c r="C1815" s="41" t="s">
        <v>3963</v>
      </c>
      <c r="D1815" s="41">
        <v>23.103999999999999</v>
      </c>
      <c r="E1815" s="41">
        <v>49.548000000000002</v>
      </c>
      <c r="F1815" s="41" t="s">
        <v>2470</v>
      </c>
      <c r="G1815" s="41">
        <v>24.978999999999999</v>
      </c>
      <c r="H1815" s="41">
        <v>155.69999999999999</v>
      </c>
    </row>
    <row r="1816" spans="1:8" x14ac:dyDescent="0.15">
      <c r="A1816" s="41" t="s">
        <v>2203</v>
      </c>
      <c r="B1816" s="41" t="s">
        <v>3964</v>
      </c>
      <c r="C1816" s="41">
        <v>37.122</v>
      </c>
      <c r="D1816" s="41">
        <v>23.106999999999999</v>
      </c>
      <c r="E1816" s="41">
        <v>49.981999999999999</v>
      </c>
      <c r="F1816" s="41">
        <v>288</v>
      </c>
      <c r="G1816" s="41">
        <v>24.945</v>
      </c>
      <c r="H1816" s="41">
        <v>155</v>
      </c>
    </row>
    <row r="1817" spans="1:8" x14ac:dyDescent="0.15">
      <c r="A1817" s="41" t="s">
        <v>2206</v>
      </c>
      <c r="B1817" s="41" t="s">
        <v>3965</v>
      </c>
      <c r="C1817" s="41">
        <v>37.238999999999997</v>
      </c>
      <c r="D1817" s="41" t="s">
        <v>3966</v>
      </c>
      <c r="E1817" s="41">
        <v>49.826999999999998</v>
      </c>
      <c r="F1817" s="41">
        <v>288</v>
      </c>
      <c r="G1817" s="41">
        <v>25.155999999999999</v>
      </c>
      <c r="H1817" s="41">
        <v>155</v>
      </c>
    </row>
    <row r="1818" spans="1:8" x14ac:dyDescent="0.15">
      <c r="A1818" s="41" t="s">
        <v>2208</v>
      </c>
      <c r="B1818" s="41" t="s">
        <v>3967</v>
      </c>
      <c r="C1818" s="41">
        <v>37.289000000000001</v>
      </c>
      <c r="D1818" s="41">
        <v>23.161000000000001</v>
      </c>
      <c r="E1818" s="41">
        <v>49.780999999999999</v>
      </c>
      <c r="F1818" s="41">
        <v>287.10000000000002</v>
      </c>
      <c r="G1818" s="41">
        <v>25.318999999999999</v>
      </c>
      <c r="H1818" s="41">
        <v>154.6</v>
      </c>
    </row>
    <row r="1819" spans="1:8" x14ac:dyDescent="0.15">
      <c r="A1819" s="41" t="s">
        <v>2210</v>
      </c>
      <c r="B1819" s="41" t="s">
        <v>3968</v>
      </c>
      <c r="C1819" s="41">
        <v>37.481999999999999</v>
      </c>
      <c r="D1819" s="41">
        <v>23.245999999999999</v>
      </c>
      <c r="E1819" s="41">
        <v>49.887</v>
      </c>
      <c r="F1819" s="41">
        <v>288</v>
      </c>
      <c r="G1819" s="41" t="s">
        <v>3969</v>
      </c>
      <c r="H1819" s="41">
        <v>154.6</v>
      </c>
    </row>
    <row r="1820" spans="1:8" x14ac:dyDescent="0.15">
      <c r="A1820" s="41" t="s">
        <v>2212</v>
      </c>
      <c r="B1820" s="41" t="s">
        <v>3970</v>
      </c>
      <c r="C1820" s="41">
        <v>37.430999999999997</v>
      </c>
      <c r="D1820" s="41">
        <v>23.181000000000001</v>
      </c>
      <c r="E1820" s="41">
        <v>49.887999999999998</v>
      </c>
      <c r="F1820" s="41">
        <v>285.2</v>
      </c>
      <c r="G1820" s="41">
        <v>25.013999999999999</v>
      </c>
      <c r="H1820" s="41">
        <v>154.6</v>
      </c>
    </row>
    <row r="1821" spans="1:8" x14ac:dyDescent="0.15">
      <c r="A1821" s="41" t="s">
        <v>2214</v>
      </c>
      <c r="B1821" s="41" t="s">
        <v>3971</v>
      </c>
      <c r="C1821" s="41">
        <v>37.575000000000003</v>
      </c>
      <c r="D1821" s="41">
        <v>23.577000000000002</v>
      </c>
      <c r="E1821" s="41">
        <v>50.054000000000002</v>
      </c>
      <c r="F1821" s="41">
        <v>281.5</v>
      </c>
      <c r="G1821" s="41">
        <v>25.158999999999999</v>
      </c>
      <c r="H1821" s="41">
        <v>153.69999999999999</v>
      </c>
    </row>
    <row r="1822" spans="1:8" x14ac:dyDescent="0.15">
      <c r="A1822" s="41" t="s">
        <v>2244</v>
      </c>
      <c r="B1822" s="41" t="s">
        <v>3972</v>
      </c>
      <c r="C1822" s="41">
        <v>37.505000000000003</v>
      </c>
      <c r="D1822" s="41">
        <v>23.251999999999999</v>
      </c>
      <c r="E1822" s="41">
        <v>50.191000000000003</v>
      </c>
      <c r="F1822" s="41">
        <v>278.89999999999998</v>
      </c>
      <c r="G1822" s="41">
        <v>25.574999999999999</v>
      </c>
      <c r="H1822" s="41">
        <v>153.5</v>
      </c>
    </row>
    <row r="1823" spans="1:8" x14ac:dyDescent="0.15">
      <c r="A1823" s="41" t="s">
        <v>2246</v>
      </c>
      <c r="B1823" s="41" t="s">
        <v>3973</v>
      </c>
      <c r="C1823" s="41">
        <v>37.328000000000003</v>
      </c>
      <c r="D1823" s="41">
        <v>23.417000000000002</v>
      </c>
      <c r="E1823" s="41">
        <v>49.999000000000002</v>
      </c>
      <c r="F1823" s="41">
        <v>281.5</v>
      </c>
      <c r="G1823" s="41">
        <v>25.285</v>
      </c>
      <c r="H1823" s="41">
        <v>154.1</v>
      </c>
    </row>
    <row r="1824" spans="1:8" x14ac:dyDescent="0.15">
      <c r="A1824" s="41" t="s">
        <v>2248</v>
      </c>
      <c r="B1824" s="41" t="s">
        <v>3257</v>
      </c>
      <c r="C1824" s="41">
        <v>37.795000000000002</v>
      </c>
      <c r="D1824" s="41">
        <v>23.385000000000002</v>
      </c>
      <c r="E1824" s="41">
        <v>49.968000000000004</v>
      </c>
      <c r="F1824" s="41">
        <v>285.2</v>
      </c>
      <c r="G1824" s="41">
        <v>25.184000000000001</v>
      </c>
      <c r="H1824" s="41">
        <v>153.69999999999999</v>
      </c>
    </row>
    <row r="1825" spans="1:8" x14ac:dyDescent="0.15">
      <c r="A1825" s="41" t="s">
        <v>2251</v>
      </c>
      <c r="B1825" s="41" t="s">
        <v>3974</v>
      </c>
      <c r="C1825" s="41">
        <v>37.564</v>
      </c>
      <c r="D1825" s="41">
        <v>23.658000000000001</v>
      </c>
      <c r="E1825" s="41">
        <v>50.359000000000002</v>
      </c>
      <c r="F1825" s="41">
        <v>286.10000000000002</v>
      </c>
      <c r="G1825" s="41">
        <v>25.466999999999999</v>
      </c>
      <c r="H1825" s="41">
        <v>152.9</v>
      </c>
    </row>
    <row r="1826" spans="1:8" x14ac:dyDescent="0.15">
      <c r="A1826" s="41" t="s">
        <v>2253</v>
      </c>
      <c r="B1826" s="41" t="s">
        <v>3975</v>
      </c>
      <c r="C1826" s="41">
        <v>37.765999999999998</v>
      </c>
      <c r="D1826" s="41">
        <v>23.356999999999999</v>
      </c>
      <c r="E1826" s="41">
        <v>50.131</v>
      </c>
      <c r="F1826" s="41">
        <v>284.3</v>
      </c>
      <c r="G1826" s="41" t="s">
        <v>2188</v>
      </c>
      <c r="H1826" s="41">
        <v>139.5</v>
      </c>
    </row>
    <row r="1827" spans="1:8" x14ac:dyDescent="0.15">
      <c r="A1827" s="41" t="s">
        <v>2255</v>
      </c>
      <c r="B1827" s="41" t="s">
        <v>3976</v>
      </c>
      <c r="C1827" s="41" t="s">
        <v>3977</v>
      </c>
      <c r="D1827" s="41">
        <v>23.245999999999999</v>
      </c>
      <c r="E1827" s="41">
        <v>49.973999999999997</v>
      </c>
      <c r="F1827" s="41">
        <v>279.7</v>
      </c>
      <c r="G1827" s="41">
        <v>25.216000000000001</v>
      </c>
      <c r="H1827" s="41">
        <v>121</v>
      </c>
    </row>
    <row r="1828" spans="1:8" x14ac:dyDescent="0.15">
      <c r="A1828" s="41" t="s">
        <v>2257</v>
      </c>
      <c r="B1828" s="41" t="s">
        <v>3978</v>
      </c>
      <c r="C1828" s="41">
        <v>37.295999999999999</v>
      </c>
      <c r="D1828" s="41">
        <v>23.128</v>
      </c>
      <c r="E1828" s="41">
        <v>49.610999999999997</v>
      </c>
      <c r="F1828" s="41">
        <v>286.10000000000002</v>
      </c>
      <c r="G1828" s="41">
        <v>24.995999999999999</v>
      </c>
      <c r="H1828" s="41">
        <v>155.19999999999999</v>
      </c>
    </row>
    <row r="1829" spans="1:8" x14ac:dyDescent="0.15">
      <c r="A1829" s="41" t="s">
        <v>2259</v>
      </c>
      <c r="B1829" s="41" t="s">
        <v>3979</v>
      </c>
      <c r="C1829" s="41">
        <v>37.404000000000003</v>
      </c>
      <c r="D1829" s="41">
        <v>23.314</v>
      </c>
      <c r="E1829" s="41">
        <v>49.645000000000003</v>
      </c>
      <c r="F1829" s="41">
        <v>288</v>
      </c>
      <c r="G1829" s="41">
        <v>24.937999999999999</v>
      </c>
      <c r="H1829" s="41">
        <v>154.9</v>
      </c>
    </row>
    <row r="1830" spans="1:8" x14ac:dyDescent="0.15">
      <c r="A1830" s="41" t="s">
        <v>2297</v>
      </c>
      <c r="B1830" s="41" t="s">
        <v>3980</v>
      </c>
      <c r="C1830" s="41">
        <v>37.296999999999997</v>
      </c>
      <c r="D1830" s="41">
        <v>23.024000000000001</v>
      </c>
      <c r="E1830" s="41">
        <v>50.133000000000003</v>
      </c>
      <c r="F1830" s="41">
        <v>286.10000000000002</v>
      </c>
      <c r="G1830" s="41">
        <v>24.994</v>
      </c>
      <c r="H1830" s="41">
        <v>154.69999999999999</v>
      </c>
    </row>
    <row r="1831" spans="1:8" x14ac:dyDescent="0.15">
      <c r="A1831" s="41" t="s">
        <v>2299</v>
      </c>
      <c r="B1831" s="41" t="s">
        <v>3981</v>
      </c>
      <c r="C1831" s="41">
        <v>37.334000000000003</v>
      </c>
      <c r="D1831" s="41">
        <v>23.161999999999999</v>
      </c>
      <c r="E1831" s="41">
        <v>50.098999999999997</v>
      </c>
      <c r="F1831" s="41">
        <v>288</v>
      </c>
      <c r="G1831" s="41">
        <v>25.24</v>
      </c>
      <c r="H1831" s="41">
        <v>154.30000000000001</v>
      </c>
    </row>
    <row r="1832" spans="1:8" x14ac:dyDescent="0.15">
      <c r="A1832" s="41" t="s">
        <v>2301</v>
      </c>
      <c r="B1832" s="41" t="s">
        <v>3982</v>
      </c>
      <c r="C1832" s="41">
        <v>37.427999999999997</v>
      </c>
      <c r="D1832" s="41">
        <v>23.260999999999999</v>
      </c>
      <c r="E1832" s="41">
        <v>49.942</v>
      </c>
      <c r="F1832" s="41">
        <v>285.2</v>
      </c>
      <c r="G1832" s="41">
        <v>25.466999999999999</v>
      </c>
      <c r="H1832" s="41">
        <v>154</v>
      </c>
    </row>
    <row r="1833" spans="1:8" x14ac:dyDescent="0.15">
      <c r="A1833" s="41" t="s">
        <v>2303</v>
      </c>
      <c r="B1833" s="41" t="s">
        <v>3983</v>
      </c>
      <c r="C1833" s="41">
        <v>37.848999999999997</v>
      </c>
      <c r="D1833" s="41">
        <v>23.224</v>
      </c>
      <c r="E1833" s="41">
        <v>50.643999999999998</v>
      </c>
      <c r="F1833" s="41">
        <v>288</v>
      </c>
      <c r="G1833" s="41">
        <v>25.254999999999999</v>
      </c>
      <c r="H1833" s="41">
        <v>153</v>
      </c>
    </row>
    <row r="1834" spans="1:8" x14ac:dyDescent="0.15">
      <c r="A1834" s="41" t="s">
        <v>2305</v>
      </c>
      <c r="B1834" s="41" t="s">
        <v>3984</v>
      </c>
      <c r="C1834" s="41">
        <v>37.658999999999999</v>
      </c>
      <c r="D1834" s="41">
        <v>23.175000000000001</v>
      </c>
      <c r="E1834" s="41">
        <v>49.713999999999999</v>
      </c>
      <c r="F1834" s="41">
        <v>287.10000000000002</v>
      </c>
      <c r="G1834" s="41">
        <v>25.145</v>
      </c>
      <c r="H1834" s="41">
        <v>154.4</v>
      </c>
    </row>
    <row r="1835" spans="1:8" x14ac:dyDescent="0.15">
      <c r="A1835" s="41" t="s">
        <v>2307</v>
      </c>
      <c r="B1835" s="41" t="s">
        <v>3985</v>
      </c>
      <c r="C1835" s="41">
        <v>37.695999999999998</v>
      </c>
      <c r="D1835" s="41">
        <v>23.248999999999999</v>
      </c>
      <c r="E1835" s="41">
        <v>50.113999999999997</v>
      </c>
      <c r="F1835" s="41">
        <v>277.10000000000002</v>
      </c>
      <c r="G1835" s="41">
        <v>25.181999999999999</v>
      </c>
      <c r="H1835" s="41">
        <v>153.80000000000001</v>
      </c>
    </row>
    <row r="1836" spans="1:8" x14ac:dyDescent="0.15">
      <c r="A1836" s="41" t="s">
        <v>2309</v>
      </c>
      <c r="B1836" s="41" t="s">
        <v>3986</v>
      </c>
      <c r="C1836" s="41">
        <v>37.499000000000002</v>
      </c>
      <c r="D1836" s="41">
        <v>23.183</v>
      </c>
      <c r="E1836" s="41">
        <v>49.872</v>
      </c>
      <c r="F1836" s="41">
        <v>288</v>
      </c>
      <c r="G1836" s="41">
        <v>25.196999999999999</v>
      </c>
      <c r="H1836" s="41">
        <v>154.4</v>
      </c>
    </row>
    <row r="1837" spans="1:8" x14ac:dyDescent="0.15">
      <c r="A1837" s="41" t="s">
        <v>2311</v>
      </c>
      <c r="B1837" s="41" t="s">
        <v>3987</v>
      </c>
      <c r="C1837" s="41">
        <v>37.396999999999998</v>
      </c>
      <c r="D1837" s="41">
        <v>23.234000000000002</v>
      </c>
      <c r="E1837" s="41">
        <v>50.006999999999998</v>
      </c>
      <c r="F1837" s="41">
        <v>284.3</v>
      </c>
      <c r="G1837" s="41">
        <v>25.149000000000001</v>
      </c>
      <c r="H1837" s="41">
        <v>154.30000000000001</v>
      </c>
    </row>
    <row r="1838" spans="1:8" x14ac:dyDescent="0.15">
      <c r="A1838" s="41" t="s">
        <v>2313</v>
      </c>
      <c r="B1838" s="41" t="s">
        <v>3988</v>
      </c>
      <c r="C1838" s="41">
        <v>37.61</v>
      </c>
      <c r="D1838" s="41">
        <v>23.327999999999999</v>
      </c>
      <c r="E1838" s="41">
        <v>50.21</v>
      </c>
      <c r="F1838" s="41">
        <v>282.39999999999998</v>
      </c>
      <c r="G1838" s="41">
        <v>25.103000000000002</v>
      </c>
      <c r="H1838" s="41">
        <v>153.80000000000001</v>
      </c>
    </row>
    <row r="1839" spans="1:8" x14ac:dyDescent="0.15">
      <c r="A1839" s="41" t="s">
        <v>2315</v>
      </c>
      <c r="B1839" s="41" t="s">
        <v>3989</v>
      </c>
      <c r="C1839" s="41">
        <v>37.555</v>
      </c>
      <c r="D1839" s="41">
        <v>23.254999999999999</v>
      </c>
      <c r="E1839" s="41">
        <v>50.17</v>
      </c>
      <c r="F1839" s="41">
        <v>284.3</v>
      </c>
      <c r="G1839" s="41">
        <v>25.033999999999999</v>
      </c>
      <c r="H1839" s="41">
        <v>154.1</v>
      </c>
    </row>
    <row r="1840" spans="1:8" x14ac:dyDescent="0.15">
      <c r="A1840" s="41" t="s">
        <v>2318</v>
      </c>
      <c r="B1840" s="41" t="s">
        <v>3990</v>
      </c>
      <c r="C1840" s="41">
        <v>37.524000000000001</v>
      </c>
      <c r="D1840" s="41">
        <v>23.423999999999999</v>
      </c>
      <c r="E1840" s="41">
        <v>50.408000000000001</v>
      </c>
      <c r="F1840" s="41">
        <v>285.2</v>
      </c>
      <c r="G1840" s="41">
        <v>25.111999999999998</v>
      </c>
      <c r="H1840" s="41">
        <v>153.6</v>
      </c>
    </row>
    <row r="1841" spans="1:8" x14ac:dyDescent="0.15">
      <c r="A1841" s="41" t="s">
        <v>2320</v>
      </c>
      <c r="B1841" s="41" t="s">
        <v>3991</v>
      </c>
      <c r="C1841" s="41">
        <v>37.738999999999997</v>
      </c>
      <c r="D1841" s="41">
        <v>23.401</v>
      </c>
      <c r="E1841" s="41">
        <v>50.457999999999998</v>
      </c>
      <c r="F1841" s="41">
        <v>273.60000000000002</v>
      </c>
      <c r="G1841" s="41">
        <v>25.297999999999998</v>
      </c>
      <c r="H1841" s="41">
        <v>153.1</v>
      </c>
    </row>
    <row r="1842" spans="1:8" x14ac:dyDescent="0.15">
      <c r="A1842" s="41" t="s">
        <v>423</v>
      </c>
    </row>
    <row r="1843" spans="1:8" x14ac:dyDescent="0.15">
      <c r="A1843" s="41" t="s">
        <v>424</v>
      </c>
    </row>
    <row r="1844" spans="1:8" x14ac:dyDescent="0.15">
      <c r="A1844" s="41" t="s">
        <v>425</v>
      </c>
    </row>
    <row r="1845" spans="1:8" x14ac:dyDescent="0.15">
      <c r="A1845" s="41" t="s">
        <v>426</v>
      </c>
    </row>
    <row r="1846" spans="1:8" x14ac:dyDescent="0.15">
      <c r="A1846" s="41" t="s">
        <v>2166</v>
      </c>
    </row>
    <row r="1847" spans="1:8" x14ac:dyDescent="0.15">
      <c r="A1847" s="42">
        <v>42848</v>
      </c>
    </row>
    <row r="1848" spans="1:8" x14ac:dyDescent="0.15">
      <c r="A1848" s="41" t="s">
        <v>428</v>
      </c>
    </row>
    <row r="1849" spans="1:8" x14ac:dyDescent="0.15">
      <c r="A1849" s="41" t="s">
        <v>429</v>
      </c>
    </row>
    <row r="1850" spans="1:8" x14ac:dyDescent="0.15">
      <c r="A1850" s="41" t="s">
        <v>430</v>
      </c>
    </row>
    <row r="1851" spans="1:8" x14ac:dyDescent="0.15">
      <c r="A1851" s="41" t="s">
        <v>3992</v>
      </c>
    </row>
    <row r="1852" spans="1:8" x14ac:dyDescent="0.15">
      <c r="A1852" s="41" t="s">
        <v>3993</v>
      </c>
    </row>
    <row r="1853" spans="1:8" x14ac:dyDescent="0.15">
      <c r="A1853" s="41" t="s">
        <v>3994</v>
      </c>
    </row>
    <row r="1854" spans="1:8" x14ac:dyDescent="0.15">
      <c r="B1854" s="41" t="s">
        <v>2169</v>
      </c>
      <c r="C1854" s="41" t="s">
        <v>3995</v>
      </c>
    </row>
    <row r="1855" spans="1:8" x14ac:dyDescent="0.15">
      <c r="B1855" s="41" t="s">
        <v>2171</v>
      </c>
      <c r="C1855" s="41" t="s">
        <v>2172</v>
      </c>
      <c r="D1855" s="41" t="s">
        <v>2173</v>
      </c>
      <c r="E1855" s="41" t="s">
        <v>2174</v>
      </c>
      <c r="F1855" s="41" t="s">
        <v>2175</v>
      </c>
      <c r="G1855" s="41" t="s">
        <v>2176</v>
      </c>
      <c r="H1855" s="41" t="s">
        <v>2177</v>
      </c>
    </row>
    <row r="1856" spans="1:8" x14ac:dyDescent="0.15">
      <c r="A1856" s="41" t="s">
        <v>2178</v>
      </c>
      <c r="B1856" s="41" t="s">
        <v>383</v>
      </c>
      <c r="C1856" s="41">
        <v>35.350999999999999</v>
      </c>
      <c r="D1856" s="41">
        <v>21.939</v>
      </c>
      <c r="E1856" s="41">
        <v>47.753</v>
      </c>
      <c r="F1856" s="41">
        <v>296.8</v>
      </c>
      <c r="G1856" s="41">
        <v>23.782</v>
      </c>
    </row>
    <row r="1857" spans="1:8" x14ac:dyDescent="0.15">
      <c r="A1857" s="41" t="s">
        <v>2179</v>
      </c>
      <c r="B1857" s="41" t="s">
        <v>3996</v>
      </c>
      <c r="D1857" s="41">
        <v>23.326000000000001</v>
      </c>
      <c r="E1857" s="41">
        <v>49.51</v>
      </c>
      <c r="F1857" s="41">
        <v>283.39999999999998</v>
      </c>
      <c r="G1857" s="41">
        <v>24.468</v>
      </c>
      <c r="H1857" s="41">
        <v>146.30000000000001</v>
      </c>
    </row>
    <row r="1858" spans="1:8" x14ac:dyDescent="0.15">
      <c r="A1858" s="41" t="s">
        <v>2181</v>
      </c>
      <c r="B1858" s="41" t="s">
        <v>3997</v>
      </c>
      <c r="C1858" s="41">
        <v>35.591999999999999</v>
      </c>
      <c r="D1858" s="41">
        <v>27.324999999999999</v>
      </c>
      <c r="E1858" s="41" t="s">
        <v>3998</v>
      </c>
      <c r="F1858" s="41">
        <v>118.1</v>
      </c>
      <c r="G1858" s="41">
        <v>41.518000000000001</v>
      </c>
      <c r="H1858" s="41">
        <v>117.1</v>
      </c>
    </row>
    <row r="1859" spans="1:8" x14ac:dyDescent="0.15">
      <c r="A1859" s="41" t="s">
        <v>2184</v>
      </c>
      <c r="B1859" s="41" t="s">
        <v>3999</v>
      </c>
      <c r="C1859" s="41">
        <v>59.5</v>
      </c>
      <c r="D1859" s="41">
        <v>37.976999999999997</v>
      </c>
      <c r="E1859" s="41" t="s">
        <v>4000</v>
      </c>
      <c r="F1859" s="41">
        <v>103.5</v>
      </c>
      <c r="G1859" s="41">
        <v>44.100999999999999</v>
      </c>
      <c r="H1859" s="41">
        <v>93.5</v>
      </c>
    </row>
    <row r="1860" spans="1:8" x14ac:dyDescent="0.15">
      <c r="A1860" s="41" t="s">
        <v>2189</v>
      </c>
      <c r="B1860" s="41" t="s">
        <v>4001</v>
      </c>
      <c r="C1860" s="41" t="s">
        <v>2480</v>
      </c>
      <c r="D1860" s="41">
        <v>41.313000000000002</v>
      </c>
      <c r="E1860" s="41" t="s">
        <v>4002</v>
      </c>
      <c r="F1860" s="41">
        <v>108.7</v>
      </c>
      <c r="G1860" s="41">
        <v>41.59</v>
      </c>
      <c r="H1860" s="41">
        <v>90.9</v>
      </c>
    </row>
    <row r="1861" spans="1:8" x14ac:dyDescent="0.15">
      <c r="A1861" s="41" t="s">
        <v>2191</v>
      </c>
      <c r="B1861" s="41" t="s">
        <v>4003</v>
      </c>
      <c r="C1861" s="41">
        <v>55.118000000000002</v>
      </c>
      <c r="D1861" s="41">
        <v>36.018000000000001</v>
      </c>
      <c r="E1861" s="41" t="s">
        <v>4004</v>
      </c>
      <c r="F1861" s="41">
        <v>139.9</v>
      </c>
      <c r="G1861" s="41">
        <v>37.832000000000001</v>
      </c>
      <c r="H1861" s="41">
        <v>100.9</v>
      </c>
    </row>
    <row r="1862" spans="1:8" x14ac:dyDescent="0.15">
      <c r="A1862" s="41" t="s">
        <v>2193</v>
      </c>
      <c r="B1862" s="41" t="s">
        <v>4005</v>
      </c>
      <c r="C1862" s="41">
        <v>55.99</v>
      </c>
      <c r="D1862" s="41">
        <v>34.436999999999998</v>
      </c>
      <c r="E1862" s="41">
        <v>51.277999999999999</v>
      </c>
      <c r="F1862" s="41">
        <v>279.7</v>
      </c>
      <c r="G1862" s="41">
        <v>25.582000000000001</v>
      </c>
      <c r="H1862" s="41">
        <v>125.3</v>
      </c>
    </row>
    <row r="1863" spans="1:8" x14ac:dyDescent="0.15">
      <c r="A1863" s="41" t="s">
        <v>2198</v>
      </c>
      <c r="B1863" s="41" t="s">
        <v>4006</v>
      </c>
      <c r="C1863" s="41">
        <v>36.277999999999999</v>
      </c>
      <c r="D1863" s="41">
        <v>22.28</v>
      </c>
      <c r="E1863" s="41">
        <v>48.133000000000003</v>
      </c>
      <c r="F1863" s="41">
        <v>290.89999999999998</v>
      </c>
      <c r="G1863" s="41">
        <v>24.745000000000001</v>
      </c>
      <c r="H1863" s="41">
        <v>159.4</v>
      </c>
    </row>
    <row r="1864" spans="1:8" x14ac:dyDescent="0.15">
      <c r="A1864" s="41" t="s">
        <v>2200</v>
      </c>
      <c r="B1864" s="41" t="s">
        <v>4007</v>
      </c>
      <c r="C1864" s="41">
        <v>36.070999999999998</v>
      </c>
      <c r="D1864" s="41">
        <v>22.396999999999998</v>
      </c>
      <c r="E1864" s="41">
        <v>47.957999999999998</v>
      </c>
      <c r="F1864" s="41">
        <v>293.8</v>
      </c>
      <c r="G1864" s="41">
        <v>23.911000000000001</v>
      </c>
      <c r="H1864" s="41">
        <v>160.80000000000001</v>
      </c>
    </row>
    <row r="1865" spans="1:8" x14ac:dyDescent="0.15">
      <c r="A1865" s="41" t="s">
        <v>2203</v>
      </c>
      <c r="B1865" s="41" t="s">
        <v>4008</v>
      </c>
      <c r="C1865" s="41">
        <v>35.579000000000001</v>
      </c>
      <c r="D1865" s="41">
        <v>21.992000000000001</v>
      </c>
      <c r="E1865" s="41">
        <v>48.109000000000002</v>
      </c>
      <c r="F1865" s="41" t="s">
        <v>2317</v>
      </c>
      <c r="G1865" s="41" t="s">
        <v>4009</v>
      </c>
      <c r="H1865" s="41">
        <v>161.9</v>
      </c>
    </row>
    <row r="1866" spans="1:8" x14ac:dyDescent="0.15">
      <c r="A1866" s="41" t="s">
        <v>2206</v>
      </c>
      <c r="B1866" s="41" t="s">
        <v>4010</v>
      </c>
      <c r="C1866" s="41">
        <v>35.543999999999997</v>
      </c>
      <c r="D1866" s="41">
        <v>22.13</v>
      </c>
      <c r="E1866" s="41">
        <v>47.975000000000001</v>
      </c>
      <c r="F1866" s="41">
        <v>292.8</v>
      </c>
      <c r="G1866" s="41">
        <v>23.818999999999999</v>
      </c>
      <c r="H1866" s="41">
        <v>161.9</v>
      </c>
    </row>
    <row r="1867" spans="1:8" x14ac:dyDescent="0.15">
      <c r="A1867" s="41" t="s">
        <v>2208</v>
      </c>
      <c r="B1867" s="41" t="s">
        <v>4011</v>
      </c>
      <c r="C1867" s="41" t="s">
        <v>4012</v>
      </c>
      <c r="D1867" s="41">
        <v>21.951000000000001</v>
      </c>
      <c r="E1867" s="41" t="s">
        <v>4013</v>
      </c>
      <c r="F1867" s="41">
        <v>293.8</v>
      </c>
      <c r="G1867" s="41">
        <v>23.849</v>
      </c>
      <c r="H1867" s="41">
        <v>162.6</v>
      </c>
    </row>
    <row r="1868" spans="1:8" x14ac:dyDescent="0.15">
      <c r="A1868" s="41" t="s">
        <v>2210</v>
      </c>
      <c r="B1868" s="41" t="s">
        <v>4014</v>
      </c>
      <c r="C1868" s="41">
        <v>35.432000000000002</v>
      </c>
      <c r="D1868" s="41">
        <v>21.98</v>
      </c>
      <c r="E1868" s="41">
        <v>47.787999999999997</v>
      </c>
      <c r="F1868" s="41">
        <v>293.8</v>
      </c>
      <c r="G1868" s="41">
        <v>23.812000000000001</v>
      </c>
      <c r="H1868" s="41">
        <v>162.4</v>
      </c>
    </row>
    <row r="1869" spans="1:8" x14ac:dyDescent="0.15">
      <c r="A1869" s="41" t="s">
        <v>2212</v>
      </c>
      <c r="B1869" s="41" t="s">
        <v>2302</v>
      </c>
      <c r="C1869" s="41">
        <v>35.506999999999998</v>
      </c>
      <c r="D1869" s="41" t="s">
        <v>4015</v>
      </c>
      <c r="E1869" s="41">
        <v>47.865000000000002</v>
      </c>
      <c r="F1869" s="41">
        <v>294.8</v>
      </c>
      <c r="G1869" s="41">
        <v>23.821000000000002</v>
      </c>
      <c r="H1869" s="41">
        <v>162.30000000000001</v>
      </c>
    </row>
    <row r="1870" spans="1:8" x14ac:dyDescent="0.15">
      <c r="A1870" s="41" t="s">
        <v>2214</v>
      </c>
      <c r="B1870" s="41" t="s">
        <v>4016</v>
      </c>
      <c r="C1870" s="41">
        <v>35.615000000000002</v>
      </c>
      <c r="D1870" s="41" t="s">
        <v>4017</v>
      </c>
      <c r="E1870" s="41">
        <v>57.649000000000001</v>
      </c>
      <c r="F1870" s="41">
        <v>249.5</v>
      </c>
      <c r="G1870" s="41" t="s">
        <v>2188</v>
      </c>
      <c r="H1870" s="41">
        <v>98.1</v>
      </c>
    </row>
    <row r="1871" spans="1:8" x14ac:dyDescent="0.15">
      <c r="A1871" s="41" t="s">
        <v>2244</v>
      </c>
      <c r="B1871" s="41" t="s">
        <v>4018</v>
      </c>
      <c r="C1871" s="41" t="s">
        <v>4019</v>
      </c>
      <c r="D1871" s="41">
        <v>27.218</v>
      </c>
      <c r="E1871" s="41">
        <v>54.588999999999999</v>
      </c>
      <c r="F1871" s="41">
        <v>253.1</v>
      </c>
      <c r="G1871" s="41" t="s">
        <v>2188</v>
      </c>
      <c r="H1871" s="41">
        <v>19.7</v>
      </c>
    </row>
    <row r="1872" spans="1:8" x14ac:dyDescent="0.15">
      <c r="A1872" s="41" t="s">
        <v>2246</v>
      </c>
      <c r="B1872" s="41" t="s">
        <v>4020</v>
      </c>
      <c r="C1872" s="41" t="s">
        <v>4021</v>
      </c>
      <c r="D1872" s="41">
        <v>26.53</v>
      </c>
      <c r="E1872" s="41">
        <v>52.524000000000001</v>
      </c>
      <c r="F1872" s="41">
        <v>287.10000000000002</v>
      </c>
      <c r="G1872" s="41">
        <v>25.558</v>
      </c>
      <c r="H1872" s="41">
        <v>39.799999999999997</v>
      </c>
    </row>
    <row r="1873" spans="1:8" x14ac:dyDescent="0.15">
      <c r="A1873" s="41" t="s">
        <v>2248</v>
      </c>
      <c r="B1873" s="41" t="s">
        <v>4022</v>
      </c>
      <c r="C1873" s="41">
        <v>37.462000000000003</v>
      </c>
      <c r="D1873" s="41">
        <v>23.06</v>
      </c>
      <c r="E1873" s="41">
        <v>49.651000000000003</v>
      </c>
      <c r="F1873" s="41">
        <v>291.8</v>
      </c>
      <c r="G1873" s="41">
        <v>24.611999999999998</v>
      </c>
      <c r="H1873" s="41">
        <v>155.5</v>
      </c>
    </row>
    <row r="1874" spans="1:8" x14ac:dyDescent="0.15">
      <c r="A1874" s="41" t="s">
        <v>2251</v>
      </c>
      <c r="B1874" s="41" t="s">
        <v>4023</v>
      </c>
      <c r="C1874" s="41">
        <v>37.280999999999999</v>
      </c>
      <c r="D1874" s="41">
        <v>22.94</v>
      </c>
      <c r="E1874" s="41">
        <v>48.981000000000002</v>
      </c>
      <c r="F1874" s="41">
        <v>291.8</v>
      </c>
      <c r="G1874" s="41">
        <v>24.155999999999999</v>
      </c>
      <c r="H1874" s="41">
        <v>157.1</v>
      </c>
    </row>
    <row r="1875" spans="1:8" x14ac:dyDescent="0.15">
      <c r="A1875" s="41" t="s">
        <v>2253</v>
      </c>
      <c r="B1875" s="41" t="s">
        <v>4024</v>
      </c>
      <c r="C1875" s="41">
        <v>36.271999999999998</v>
      </c>
      <c r="D1875" s="41">
        <v>22.507999999999999</v>
      </c>
      <c r="E1875" s="41">
        <v>48.320999999999998</v>
      </c>
      <c r="F1875" s="41">
        <v>293.8</v>
      </c>
      <c r="G1875" s="41">
        <v>24.129000000000001</v>
      </c>
      <c r="H1875" s="41">
        <v>159.69999999999999</v>
      </c>
    </row>
    <row r="1876" spans="1:8" x14ac:dyDescent="0.15">
      <c r="A1876" s="41" t="s">
        <v>2255</v>
      </c>
      <c r="B1876" s="41" t="s">
        <v>4025</v>
      </c>
      <c r="C1876" s="41">
        <v>35.780999999999999</v>
      </c>
      <c r="D1876" s="41">
        <v>22.257000000000001</v>
      </c>
      <c r="E1876" s="41">
        <v>48.524000000000001</v>
      </c>
      <c r="F1876" s="41">
        <v>291.8</v>
      </c>
      <c r="G1876" s="41">
        <v>23.931000000000001</v>
      </c>
      <c r="H1876" s="41">
        <v>160.6</v>
      </c>
    </row>
    <row r="1877" spans="1:8" x14ac:dyDescent="0.15">
      <c r="A1877" s="41" t="s">
        <v>2257</v>
      </c>
      <c r="B1877" s="41" t="s">
        <v>4026</v>
      </c>
      <c r="C1877" s="41">
        <v>35.741</v>
      </c>
      <c r="D1877" s="41">
        <v>22.552</v>
      </c>
      <c r="E1877" s="41">
        <v>48.002000000000002</v>
      </c>
      <c r="F1877" s="41">
        <v>293.8</v>
      </c>
      <c r="G1877" s="41">
        <v>24.119</v>
      </c>
      <c r="H1877" s="41">
        <v>160.69999999999999</v>
      </c>
    </row>
    <row r="1878" spans="1:8" x14ac:dyDescent="0.15">
      <c r="A1878" s="41" t="s">
        <v>2259</v>
      </c>
      <c r="B1878" s="41" t="s">
        <v>4027</v>
      </c>
      <c r="C1878" s="41">
        <v>36.097000000000001</v>
      </c>
      <c r="D1878" s="41">
        <v>22.466000000000001</v>
      </c>
      <c r="E1878" s="41">
        <v>48.036999999999999</v>
      </c>
      <c r="F1878" s="41">
        <v>290.89999999999998</v>
      </c>
      <c r="G1878" s="41">
        <v>24.37</v>
      </c>
      <c r="H1878" s="41">
        <v>160</v>
      </c>
    </row>
    <row r="1879" spans="1:8" x14ac:dyDescent="0.15">
      <c r="A1879" s="41" t="s">
        <v>2297</v>
      </c>
      <c r="B1879" s="41" t="s">
        <v>4028</v>
      </c>
      <c r="C1879" s="41">
        <v>35.700000000000003</v>
      </c>
      <c r="D1879" s="41">
        <v>22.391999999999999</v>
      </c>
      <c r="E1879" s="41">
        <v>48.216000000000001</v>
      </c>
      <c r="F1879" s="41">
        <v>287.10000000000002</v>
      </c>
      <c r="G1879" s="41">
        <v>24.957000000000001</v>
      </c>
      <c r="H1879" s="41">
        <v>159.6</v>
      </c>
    </row>
    <row r="1880" spans="1:8" x14ac:dyDescent="0.15">
      <c r="A1880" s="41" t="s">
        <v>2299</v>
      </c>
      <c r="B1880" s="41" t="s">
        <v>4029</v>
      </c>
      <c r="C1880" s="41">
        <v>36.173999999999999</v>
      </c>
      <c r="D1880" s="41">
        <v>23.062999999999999</v>
      </c>
      <c r="E1880" s="41">
        <v>48.402999999999999</v>
      </c>
      <c r="F1880" s="41">
        <v>291.8</v>
      </c>
      <c r="G1880" s="41">
        <v>24.07</v>
      </c>
      <c r="H1880" s="41">
        <v>159.1</v>
      </c>
    </row>
    <row r="1881" spans="1:8" x14ac:dyDescent="0.15">
      <c r="A1881" s="41" t="s">
        <v>2301</v>
      </c>
      <c r="B1881" s="41" t="s">
        <v>4030</v>
      </c>
      <c r="C1881" s="41">
        <v>35.884999999999998</v>
      </c>
      <c r="D1881" s="41">
        <v>22.413</v>
      </c>
      <c r="E1881" s="41">
        <v>48.881</v>
      </c>
      <c r="F1881" s="41">
        <v>290.89999999999998</v>
      </c>
      <c r="G1881" s="41">
        <v>24.041</v>
      </c>
      <c r="H1881" s="41">
        <v>159.69999999999999</v>
      </c>
    </row>
    <row r="1882" spans="1:8" x14ac:dyDescent="0.15">
      <c r="A1882" s="41" t="s">
        <v>423</v>
      </c>
    </row>
    <row r="1883" spans="1:8" x14ac:dyDescent="0.15">
      <c r="A1883" s="41" t="s">
        <v>424</v>
      </c>
    </row>
    <row r="1884" spans="1:8" x14ac:dyDescent="0.15">
      <c r="A1884" s="41" t="s">
        <v>425</v>
      </c>
    </row>
    <row r="1885" spans="1:8" x14ac:dyDescent="0.15">
      <c r="A1885" s="41" t="s">
        <v>426</v>
      </c>
    </row>
    <row r="1886" spans="1:8" x14ac:dyDescent="0.15">
      <c r="A1886" s="41" t="s">
        <v>2166</v>
      </c>
    </row>
    <row r="1887" spans="1:8" x14ac:dyDescent="0.15">
      <c r="A1887" s="42">
        <v>42848</v>
      </c>
    </row>
    <row r="1888" spans="1:8" x14ac:dyDescent="0.15">
      <c r="A1888" s="41" t="s">
        <v>428</v>
      </c>
    </row>
    <row r="1889" spans="1:8" x14ac:dyDescent="0.15">
      <c r="A1889" s="41" t="s">
        <v>429</v>
      </c>
    </row>
    <row r="1890" spans="1:8" x14ac:dyDescent="0.15">
      <c r="A1890" s="41" t="s">
        <v>430</v>
      </c>
    </row>
    <row r="1891" spans="1:8" x14ac:dyDescent="0.15">
      <c r="A1891" s="41" t="s">
        <v>4031</v>
      </c>
    </row>
    <row r="1892" spans="1:8" x14ac:dyDescent="0.15">
      <c r="A1892" s="41" t="s">
        <v>4032</v>
      </c>
    </row>
    <row r="1893" spans="1:8" x14ac:dyDescent="0.15">
      <c r="A1893" s="41" t="s">
        <v>4033</v>
      </c>
    </row>
    <row r="1894" spans="1:8" x14ac:dyDescent="0.15">
      <c r="B1894" s="41" t="s">
        <v>2169</v>
      </c>
      <c r="C1894" s="41" t="s">
        <v>4034</v>
      </c>
    </row>
    <row r="1895" spans="1:8" x14ac:dyDescent="0.15">
      <c r="B1895" s="41" t="s">
        <v>2171</v>
      </c>
      <c r="C1895" s="41" t="s">
        <v>2172</v>
      </c>
      <c r="D1895" s="41" t="s">
        <v>2173</v>
      </c>
      <c r="E1895" s="41" t="s">
        <v>2174</v>
      </c>
      <c r="F1895" s="41" t="s">
        <v>2175</v>
      </c>
      <c r="G1895" s="41" t="s">
        <v>2176</v>
      </c>
      <c r="H1895" s="41" t="s">
        <v>2177</v>
      </c>
    </row>
    <row r="1896" spans="1:8" x14ac:dyDescent="0.15">
      <c r="A1896" s="41" t="s">
        <v>2178</v>
      </c>
      <c r="B1896" s="41" t="s">
        <v>163</v>
      </c>
      <c r="C1896" s="41">
        <v>36.159999999999997</v>
      </c>
      <c r="D1896" s="41">
        <v>22.55</v>
      </c>
      <c r="E1896" s="41">
        <v>48.509</v>
      </c>
      <c r="F1896" s="41">
        <v>295.8</v>
      </c>
      <c r="G1896" s="41">
        <v>24.367000000000001</v>
      </c>
    </row>
    <row r="1897" spans="1:8" x14ac:dyDescent="0.15">
      <c r="A1897" s="41" t="s">
        <v>2179</v>
      </c>
      <c r="B1897" s="41" t="s">
        <v>4035</v>
      </c>
      <c r="D1897" s="41">
        <v>23.704999999999998</v>
      </c>
      <c r="E1897" s="41">
        <v>50.828000000000003</v>
      </c>
      <c r="F1897" s="41">
        <v>259.89999999999998</v>
      </c>
      <c r="G1897" s="41">
        <v>25.803999999999998</v>
      </c>
      <c r="H1897" s="41">
        <v>141.4</v>
      </c>
    </row>
    <row r="1898" spans="1:8" x14ac:dyDescent="0.15">
      <c r="A1898" s="41" t="s">
        <v>2181</v>
      </c>
      <c r="B1898" s="41" t="s">
        <v>4036</v>
      </c>
      <c r="C1898" s="41">
        <v>36.956000000000003</v>
      </c>
      <c r="D1898" s="41">
        <v>25.193000000000001</v>
      </c>
      <c r="E1898" s="41" t="s">
        <v>4037</v>
      </c>
      <c r="F1898" s="41">
        <v>116.2</v>
      </c>
      <c r="G1898" s="41">
        <v>40.222000000000001</v>
      </c>
      <c r="H1898" s="41">
        <v>117.8</v>
      </c>
    </row>
    <row r="1899" spans="1:8" x14ac:dyDescent="0.15">
      <c r="A1899" s="41" t="s">
        <v>2184</v>
      </c>
      <c r="B1899" s="41" t="s">
        <v>4038</v>
      </c>
      <c r="C1899" s="41">
        <v>59.621000000000002</v>
      </c>
      <c r="D1899" s="41">
        <v>37.762999999999998</v>
      </c>
      <c r="E1899" s="41" t="s">
        <v>4039</v>
      </c>
      <c r="F1899" s="41">
        <v>90.1</v>
      </c>
      <c r="G1899" s="41">
        <v>43.1</v>
      </c>
      <c r="H1899" s="41">
        <v>92.7</v>
      </c>
    </row>
    <row r="1900" spans="1:8" x14ac:dyDescent="0.15">
      <c r="A1900" s="41" t="s">
        <v>2189</v>
      </c>
      <c r="B1900" s="41" t="s">
        <v>4040</v>
      </c>
      <c r="C1900" s="41">
        <v>59.603999999999999</v>
      </c>
      <c r="D1900" s="41">
        <v>40.884999999999998</v>
      </c>
      <c r="E1900" s="41" t="s">
        <v>4041</v>
      </c>
      <c r="F1900" s="41">
        <v>136</v>
      </c>
      <c r="G1900" s="41">
        <v>39.896999999999998</v>
      </c>
      <c r="H1900" s="41">
        <v>91</v>
      </c>
    </row>
    <row r="1901" spans="1:8" x14ac:dyDescent="0.15">
      <c r="A1901" s="41" t="s">
        <v>2191</v>
      </c>
      <c r="B1901" s="41" t="s">
        <v>4042</v>
      </c>
      <c r="C1901" s="41">
        <v>54.161999999999999</v>
      </c>
      <c r="D1901" s="41">
        <v>36.594999999999999</v>
      </c>
      <c r="E1901" s="41" t="s">
        <v>4043</v>
      </c>
      <c r="F1901" s="41">
        <v>122.9</v>
      </c>
      <c r="G1901" s="41">
        <v>37.195999999999998</v>
      </c>
      <c r="H1901" s="41">
        <v>101.2</v>
      </c>
    </row>
    <row r="1902" spans="1:8" x14ac:dyDescent="0.15">
      <c r="A1902" s="41" t="s">
        <v>2193</v>
      </c>
      <c r="B1902" s="41" t="s">
        <v>4044</v>
      </c>
      <c r="C1902" s="41">
        <v>55.341000000000001</v>
      </c>
      <c r="D1902" s="41">
        <v>34.151000000000003</v>
      </c>
      <c r="E1902" s="41">
        <v>51.085999999999999</v>
      </c>
      <c r="F1902" s="41">
        <v>272.8</v>
      </c>
      <c r="G1902" s="41">
        <v>25.946999999999999</v>
      </c>
      <c r="H1902" s="41">
        <v>125.8</v>
      </c>
    </row>
    <row r="1903" spans="1:8" x14ac:dyDescent="0.15">
      <c r="A1903" s="41" t="s">
        <v>2198</v>
      </c>
      <c r="B1903" s="41" t="s">
        <v>4045</v>
      </c>
      <c r="C1903" s="41">
        <v>36.948</v>
      </c>
      <c r="D1903" s="41">
        <v>22.786999999999999</v>
      </c>
      <c r="E1903" s="41">
        <v>49.837000000000003</v>
      </c>
      <c r="F1903" s="41">
        <v>279.7</v>
      </c>
      <c r="G1903" s="41">
        <v>25.053999999999998</v>
      </c>
      <c r="H1903" s="41">
        <v>155.69999999999999</v>
      </c>
    </row>
    <row r="1904" spans="1:8" x14ac:dyDescent="0.15">
      <c r="A1904" s="41" t="s">
        <v>2200</v>
      </c>
      <c r="B1904" s="41" t="s">
        <v>4046</v>
      </c>
      <c r="C1904" s="41">
        <v>36.734999999999999</v>
      </c>
      <c r="D1904" s="41">
        <v>22.925000000000001</v>
      </c>
      <c r="E1904" s="41">
        <v>49.515000000000001</v>
      </c>
      <c r="F1904" s="41">
        <v>289.89999999999998</v>
      </c>
      <c r="G1904" s="41">
        <v>25.561</v>
      </c>
      <c r="H1904" s="41">
        <v>155.5</v>
      </c>
    </row>
    <row r="1905" spans="1:8" x14ac:dyDescent="0.15">
      <c r="A1905" s="41" t="s">
        <v>2203</v>
      </c>
      <c r="B1905" s="41" t="s">
        <v>4047</v>
      </c>
      <c r="C1905" s="41">
        <v>36.911000000000001</v>
      </c>
      <c r="D1905" s="41">
        <v>22.553999999999998</v>
      </c>
      <c r="E1905" s="41">
        <v>49.249000000000002</v>
      </c>
      <c r="F1905" s="41">
        <v>291.8</v>
      </c>
      <c r="G1905" s="41">
        <v>25.17</v>
      </c>
      <c r="H1905" s="41">
        <v>156.5</v>
      </c>
    </row>
    <row r="1906" spans="1:8" x14ac:dyDescent="0.15">
      <c r="A1906" s="41" t="s">
        <v>2206</v>
      </c>
      <c r="B1906" s="41" t="s">
        <v>4048</v>
      </c>
      <c r="C1906" s="41">
        <v>36.683999999999997</v>
      </c>
      <c r="D1906" s="41">
        <v>22.645</v>
      </c>
      <c r="E1906" s="41">
        <v>49.460999999999999</v>
      </c>
      <c r="F1906" s="41">
        <v>288.89999999999998</v>
      </c>
      <c r="G1906" s="41">
        <v>24.861000000000001</v>
      </c>
      <c r="H1906" s="41">
        <v>156.80000000000001</v>
      </c>
    </row>
    <row r="1907" spans="1:8" x14ac:dyDescent="0.15">
      <c r="A1907" s="41" t="s">
        <v>2208</v>
      </c>
      <c r="B1907" s="41" t="s">
        <v>4049</v>
      </c>
      <c r="C1907" s="41">
        <v>36.552999999999997</v>
      </c>
      <c r="D1907" s="41">
        <v>22.675000000000001</v>
      </c>
      <c r="E1907" s="41">
        <v>49.676000000000002</v>
      </c>
      <c r="F1907" s="41" t="s">
        <v>2825</v>
      </c>
      <c r="G1907" s="41">
        <v>24.771000000000001</v>
      </c>
      <c r="H1907" s="41">
        <v>156.80000000000001</v>
      </c>
    </row>
    <row r="1908" spans="1:8" x14ac:dyDescent="0.15">
      <c r="A1908" s="41" t="s">
        <v>2210</v>
      </c>
      <c r="B1908" s="41" t="s">
        <v>4050</v>
      </c>
      <c r="C1908" s="41">
        <v>36.534999999999997</v>
      </c>
      <c r="D1908" s="41">
        <v>22.664000000000001</v>
      </c>
      <c r="E1908" s="41">
        <v>49.106999999999999</v>
      </c>
      <c r="F1908" s="41">
        <v>292.8</v>
      </c>
      <c r="G1908" s="41">
        <v>24.73</v>
      </c>
      <c r="H1908" s="41">
        <v>157.5</v>
      </c>
    </row>
    <row r="1909" spans="1:8" x14ac:dyDescent="0.15">
      <c r="A1909" s="41" t="s">
        <v>2212</v>
      </c>
      <c r="B1909" s="41" t="s">
        <v>4051</v>
      </c>
      <c r="C1909" s="41">
        <v>36.517000000000003</v>
      </c>
      <c r="D1909" s="41">
        <v>22.710999999999999</v>
      </c>
      <c r="E1909" s="41">
        <v>49.073</v>
      </c>
      <c r="F1909" s="41">
        <v>291.8</v>
      </c>
      <c r="G1909" s="41">
        <v>24.641999999999999</v>
      </c>
      <c r="H1909" s="41">
        <v>157.6</v>
      </c>
    </row>
    <row r="1910" spans="1:8" x14ac:dyDescent="0.15">
      <c r="A1910" s="41" t="s">
        <v>2214</v>
      </c>
      <c r="B1910" s="41" t="s">
        <v>4052</v>
      </c>
      <c r="C1910" s="41">
        <v>36.651000000000003</v>
      </c>
      <c r="D1910" s="41">
        <v>22.925000000000001</v>
      </c>
      <c r="E1910" s="41">
        <v>49.475999999999999</v>
      </c>
      <c r="F1910" s="41">
        <v>291.8</v>
      </c>
      <c r="G1910" s="41">
        <v>24.745000000000001</v>
      </c>
      <c r="H1910" s="41">
        <v>156.6</v>
      </c>
    </row>
    <row r="1911" spans="1:8" x14ac:dyDescent="0.15">
      <c r="A1911" s="41" t="s">
        <v>2244</v>
      </c>
      <c r="B1911" s="41" t="s">
        <v>4052</v>
      </c>
      <c r="C1911" s="41">
        <v>36.881</v>
      </c>
      <c r="D1911" s="41">
        <v>22.806999999999999</v>
      </c>
      <c r="E1911" s="41">
        <v>49.347999999999999</v>
      </c>
      <c r="F1911" s="41">
        <v>288</v>
      </c>
      <c r="G1911" s="41">
        <v>24.760999999999999</v>
      </c>
      <c r="H1911" s="41">
        <v>156.6</v>
      </c>
    </row>
    <row r="1912" spans="1:8" x14ac:dyDescent="0.15">
      <c r="A1912" s="41" t="s">
        <v>2246</v>
      </c>
      <c r="B1912" s="41" t="s">
        <v>4053</v>
      </c>
      <c r="C1912" s="41">
        <v>36.869999999999997</v>
      </c>
      <c r="D1912" s="41">
        <v>22.946999999999999</v>
      </c>
      <c r="E1912" s="41">
        <v>49.698999999999998</v>
      </c>
      <c r="F1912" s="41">
        <v>278.89999999999998</v>
      </c>
      <c r="G1912" s="41" t="s">
        <v>2188</v>
      </c>
      <c r="H1912" s="41">
        <v>140.1</v>
      </c>
    </row>
    <row r="1913" spans="1:8" x14ac:dyDescent="0.15">
      <c r="A1913" s="41" t="s">
        <v>2248</v>
      </c>
      <c r="B1913" s="41" t="s">
        <v>4054</v>
      </c>
      <c r="D1913" s="41">
        <v>23.545000000000002</v>
      </c>
      <c r="E1913" s="41">
        <v>49.991</v>
      </c>
      <c r="F1913" s="41">
        <v>287.10000000000002</v>
      </c>
      <c r="G1913" s="41">
        <v>24.975999999999999</v>
      </c>
      <c r="H1913" s="41">
        <v>114.3</v>
      </c>
    </row>
    <row r="1914" spans="1:8" x14ac:dyDescent="0.15">
      <c r="A1914" s="41" t="s">
        <v>2251</v>
      </c>
      <c r="B1914" s="41" t="s">
        <v>2945</v>
      </c>
      <c r="C1914" s="41">
        <v>36.72</v>
      </c>
      <c r="D1914" s="41">
        <v>23.071999999999999</v>
      </c>
      <c r="E1914" s="41">
        <v>49.89</v>
      </c>
      <c r="F1914" s="41">
        <v>283.39999999999998</v>
      </c>
      <c r="G1914" s="41">
        <v>24.940999999999999</v>
      </c>
      <c r="H1914" s="41">
        <v>155.69999999999999</v>
      </c>
    </row>
    <row r="1915" spans="1:8" x14ac:dyDescent="0.15">
      <c r="A1915" s="41" t="s">
        <v>2253</v>
      </c>
      <c r="B1915" s="41" t="s">
        <v>4055</v>
      </c>
      <c r="C1915" s="41">
        <v>37.152000000000001</v>
      </c>
      <c r="D1915" s="41">
        <v>22.646999999999998</v>
      </c>
      <c r="E1915" s="41">
        <v>49.546999999999997</v>
      </c>
      <c r="F1915" s="41">
        <v>291.8</v>
      </c>
      <c r="G1915" s="41">
        <v>24.655000000000001</v>
      </c>
      <c r="H1915" s="41">
        <v>156.4</v>
      </c>
    </row>
    <row r="1916" spans="1:8" x14ac:dyDescent="0.15">
      <c r="A1916" s="41" t="s">
        <v>2255</v>
      </c>
      <c r="B1916" s="41" t="s">
        <v>4056</v>
      </c>
      <c r="C1916" s="41">
        <v>36.802</v>
      </c>
      <c r="D1916" s="41">
        <v>22.733000000000001</v>
      </c>
      <c r="E1916" s="41">
        <v>48.83</v>
      </c>
      <c r="F1916" s="41">
        <v>280.60000000000002</v>
      </c>
      <c r="G1916" s="41">
        <v>24.826000000000001</v>
      </c>
      <c r="H1916" s="41">
        <v>157.30000000000001</v>
      </c>
    </row>
    <row r="1917" spans="1:8" x14ac:dyDescent="0.15">
      <c r="A1917" s="41" t="s">
        <v>2257</v>
      </c>
      <c r="B1917" s="41" t="s">
        <v>4057</v>
      </c>
      <c r="C1917" s="41">
        <v>36.536999999999999</v>
      </c>
      <c r="D1917" s="41">
        <v>23.21</v>
      </c>
      <c r="E1917" s="41">
        <v>48.871000000000002</v>
      </c>
      <c r="F1917" s="41">
        <v>288.89999999999998</v>
      </c>
      <c r="G1917" s="41">
        <v>25.045999999999999</v>
      </c>
      <c r="H1917" s="41">
        <v>156.80000000000001</v>
      </c>
    </row>
    <row r="1918" spans="1:8" x14ac:dyDescent="0.15">
      <c r="A1918" s="41" t="s">
        <v>2259</v>
      </c>
      <c r="B1918" s="41" t="s">
        <v>4058</v>
      </c>
      <c r="C1918" s="41">
        <v>36.823999999999998</v>
      </c>
      <c r="D1918" s="41">
        <v>22.710999999999999</v>
      </c>
      <c r="E1918" s="41">
        <v>48.762</v>
      </c>
      <c r="F1918" s="41">
        <v>292.8</v>
      </c>
      <c r="G1918" s="41">
        <v>25.032</v>
      </c>
      <c r="H1918" s="41">
        <v>157.19999999999999</v>
      </c>
    </row>
    <row r="1919" spans="1:8" x14ac:dyDescent="0.15">
      <c r="A1919" s="41" t="s">
        <v>2297</v>
      </c>
      <c r="B1919" s="41" t="s">
        <v>4059</v>
      </c>
      <c r="C1919" s="41">
        <v>36.389000000000003</v>
      </c>
      <c r="D1919" s="41">
        <v>22.643999999999998</v>
      </c>
      <c r="E1919" s="41" t="s">
        <v>4060</v>
      </c>
      <c r="F1919" s="41">
        <v>286.10000000000002</v>
      </c>
      <c r="G1919" s="41">
        <v>24.914999999999999</v>
      </c>
      <c r="H1919" s="41">
        <v>158.19999999999999</v>
      </c>
    </row>
    <row r="1920" spans="1:8" x14ac:dyDescent="0.15">
      <c r="A1920" s="41" t="s">
        <v>2299</v>
      </c>
      <c r="B1920" s="41" t="s">
        <v>4061</v>
      </c>
      <c r="C1920" s="41">
        <v>36.411999999999999</v>
      </c>
      <c r="D1920" s="41">
        <v>22.753</v>
      </c>
      <c r="E1920" s="41">
        <v>49.036999999999999</v>
      </c>
      <c r="F1920" s="41">
        <v>289.89999999999998</v>
      </c>
      <c r="G1920" s="41">
        <v>24.419</v>
      </c>
      <c r="H1920" s="41">
        <v>158</v>
      </c>
    </row>
    <row r="1921" spans="1:8" x14ac:dyDescent="0.15">
      <c r="A1921" s="41" t="s">
        <v>2301</v>
      </c>
      <c r="B1921" s="41" t="s">
        <v>4062</v>
      </c>
      <c r="C1921" s="41">
        <v>36.219000000000001</v>
      </c>
      <c r="D1921" s="41">
        <v>22.577999999999999</v>
      </c>
      <c r="E1921" s="41">
        <v>48.973999999999997</v>
      </c>
      <c r="F1921" s="41">
        <v>291.8</v>
      </c>
      <c r="G1921" s="41">
        <v>24.62</v>
      </c>
      <c r="H1921" s="41">
        <v>158.30000000000001</v>
      </c>
    </row>
    <row r="1922" spans="1:8" x14ac:dyDescent="0.15">
      <c r="A1922" s="41" t="s">
        <v>2303</v>
      </c>
      <c r="B1922" s="41" t="s">
        <v>4063</v>
      </c>
      <c r="C1922" s="41">
        <v>36.331000000000003</v>
      </c>
      <c r="D1922" s="41">
        <v>22.6</v>
      </c>
      <c r="E1922" s="41">
        <v>48.624000000000002</v>
      </c>
      <c r="F1922" s="41">
        <v>294.8</v>
      </c>
      <c r="G1922" s="41">
        <v>24.698</v>
      </c>
      <c r="H1922" s="41">
        <v>158.5</v>
      </c>
    </row>
    <row r="1923" spans="1:8" x14ac:dyDescent="0.15">
      <c r="A1923" s="41" t="s">
        <v>2305</v>
      </c>
      <c r="B1923" s="41" t="s">
        <v>4064</v>
      </c>
      <c r="C1923" s="41">
        <v>36.69</v>
      </c>
      <c r="D1923" s="41">
        <v>22.64</v>
      </c>
      <c r="E1923" s="41">
        <v>48.573</v>
      </c>
      <c r="F1923" s="41">
        <v>288</v>
      </c>
      <c r="G1923" s="41">
        <v>24.716000000000001</v>
      </c>
      <c r="H1923" s="41">
        <v>158</v>
      </c>
    </row>
    <row r="1924" spans="1:8" x14ac:dyDescent="0.15">
      <c r="A1924" s="41" t="s">
        <v>2307</v>
      </c>
      <c r="B1924" s="41" t="s">
        <v>4065</v>
      </c>
      <c r="C1924" s="41" t="s">
        <v>4066</v>
      </c>
      <c r="D1924" s="41">
        <v>22.812000000000001</v>
      </c>
      <c r="E1924" s="41">
        <v>48.545000000000002</v>
      </c>
      <c r="F1924" s="41" t="s">
        <v>2825</v>
      </c>
      <c r="G1924" s="41" t="s">
        <v>4067</v>
      </c>
      <c r="H1924" s="41">
        <v>158.9</v>
      </c>
    </row>
    <row r="1925" spans="1:8" x14ac:dyDescent="0.15">
      <c r="A1925" s="41" t="s">
        <v>2309</v>
      </c>
      <c r="B1925" s="41" t="s">
        <v>4068</v>
      </c>
      <c r="C1925" s="41">
        <v>36.590000000000003</v>
      </c>
      <c r="D1925" s="41">
        <v>22.602</v>
      </c>
      <c r="E1925" s="41">
        <v>48.542999999999999</v>
      </c>
      <c r="F1925" s="41">
        <v>290.89999999999998</v>
      </c>
      <c r="G1925" s="41">
        <v>24.611000000000001</v>
      </c>
      <c r="H1925" s="41">
        <v>158.30000000000001</v>
      </c>
    </row>
    <row r="1926" spans="1:8" x14ac:dyDescent="0.15">
      <c r="A1926" s="41" t="s">
        <v>2311</v>
      </c>
      <c r="B1926" s="41" t="s">
        <v>4069</v>
      </c>
      <c r="C1926" s="41">
        <v>36.4</v>
      </c>
      <c r="D1926" s="41">
        <v>23.206</v>
      </c>
      <c r="E1926" s="41">
        <v>48.847999999999999</v>
      </c>
      <c r="F1926" s="41">
        <v>286.10000000000002</v>
      </c>
      <c r="G1926" s="41">
        <v>24.693000000000001</v>
      </c>
      <c r="H1926" s="41">
        <v>157.4</v>
      </c>
    </row>
    <row r="1927" spans="1:8" x14ac:dyDescent="0.15">
      <c r="A1927" s="41" t="s">
        <v>2313</v>
      </c>
      <c r="B1927" s="41" t="s">
        <v>4070</v>
      </c>
      <c r="C1927" s="41">
        <v>36.279000000000003</v>
      </c>
      <c r="D1927" s="41">
        <v>22.725999999999999</v>
      </c>
      <c r="E1927" s="41">
        <v>48.576999999999998</v>
      </c>
      <c r="F1927" s="41">
        <v>293.8</v>
      </c>
      <c r="G1927" s="41">
        <v>24.408000000000001</v>
      </c>
      <c r="H1927" s="41">
        <v>158.80000000000001</v>
      </c>
    </row>
    <row r="1928" spans="1:8" x14ac:dyDescent="0.15">
      <c r="A1928" s="41" t="s">
        <v>2315</v>
      </c>
      <c r="B1928" s="41" t="s">
        <v>4071</v>
      </c>
      <c r="C1928" s="41">
        <v>36.496000000000002</v>
      </c>
      <c r="D1928" s="41" t="s">
        <v>4072</v>
      </c>
      <c r="E1928" s="41">
        <v>48.844999999999999</v>
      </c>
      <c r="F1928" s="41">
        <v>282.39999999999998</v>
      </c>
      <c r="G1928" s="41">
        <v>24.863</v>
      </c>
      <c r="H1928" s="41">
        <v>157.9</v>
      </c>
    </row>
    <row r="1929" spans="1:8" x14ac:dyDescent="0.15">
      <c r="A1929" s="41" t="s">
        <v>2318</v>
      </c>
      <c r="B1929" s="41" t="s">
        <v>4073</v>
      </c>
      <c r="C1929" s="41">
        <v>36.295999999999999</v>
      </c>
      <c r="D1929" s="41">
        <v>23.062999999999999</v>
      </c>
      <c r="E1929" s="41">
        <v>49.128</v>
      </c>
      <c r="F1929" s="41">
        <v>293.8</v>
      </c>
      <c r="G1929" s="41">
        <v>24.516999999999999</v>
      </c>
      <c r="H1929" s="41">
        <v>157.6</v>
      </c>
    </row>
    <row r="1930" spans="1:8" x14ac:dyDescent="0.15">
      <c r="A1930" s="41" t="s">
        <v>2320</v>
      </c>
      <c r="B1930" s="41" t="s">
        <v>4074</v>
      </c>
      <c r="C1930" s="41">
        <v>36.292999999999999</v>
      </c>
      <c r="D1930" s="41">
        <v>22.695</v>
      </c>
      <c r="E1930" s="41">
        <v>48.878999999999998</v>
      </c>
      <c r="F1930" s="41">
        <v>293.8</v>
      </c>
      <c r="G1930" s="41">
        <v>24.501000000000001</v>
      </c>
      <c r="H1930" s="41">
        <v>158.30000000000001</v>
      </c>
    </row>
    <row r="1931" spans="1:8" x14ac:dyDescent="0.15">
      <c r="A1931" s="41" t="s">
        <v>423</v>
      </c>
    </row>
    <row r="1932" spans="1:8" x14ac:dyDescent="0.15">
      <c r="A1932" s="41" t="s">
        <v>424</v>
      </c>
    </row>
    <row r="1933" spans="1:8" x14ac:dyDescent="0.15">
      <c r="A1933" s="41" t="s">
        <v>425</v>
      </c>
    </row>
    <row r="1934" spans="1:8" x14ac:dyDescent="0.15">
      <c r="A1934" s="41" t="s">
        <v>426</v>
      </c>
    </row>
    <row r="1935" spans="1:8" x14ac:dyDescent="0.15">
      <c r="A1935" s="41" t="s">
        <v>2166</v>
      </c>
    </row>
    <row r="1936" spans="1:8" x14ac:dyDescent="0.15">
      <c r="A1936" s="42">
        <v>42848</v>
      </c>
    </row>
    <row r="1937" spans="1:8" x14ac:dyDescent="0.15">
      <c r="A1937" s="41" t="s">
        <v>428</v>
      </c>
    </row>
    <row r="1938" spans="1:8" x14ac:dyDescent="0.15">
      <c r="A1938" s="41" t="s">
        <v>429</v>
      </c>
    </row>
    <row r="1939" spans="1:8" x14ac:dyDescent="0.15">
      <c r="A1939" s="41" t="s">
        <v>430</v>
      </c>
    </row>
    <row r="1940" spans="1:8" x14ac:dyDescent="0.15">
      <c r="A1940" s="41" t="s">
        <v>4075</v>
      </c>
    </row>
    <row r="1941" spans="1:8" x14ac:dyDescent="0.15">
      <c r="A1941" s="41" t="s">
        <v>4076</v>
      </c>
    </row>
    <row r="1942" spans="1:8" x14ac:dyDescent="0.15">
      <c r="A1942" s="41" t="s">
        <v>4077</v>
      </c>
    </row>
    <row r="1943" spans="1:8" x14ac:dyDescent="0.15">
      <c r="B1943" s="41" t="s">
        <v>2169</v>
      </c>
      <c r="C1943" s="41" t="s">
        <v>4078</v>
      </c>
    </row>
    <row r="1944" spans="1:8" x14ac:dyDescent="0.15">
      <c r="B1944" s="41" t="s">
        <v>2171</v>
      </c>
      <c r="C1944" s="41" t="s">
        <v>2172</v>
      </c>
      <c r="D1944" s="41" t="s">
        <v>2173</v>
      </c>
      <c r="E1944" s="41" t="s">
        <v>2174</v>
      </c>
      <c r="F1944" s="41" t="s">
        <v>2175</v>
      </c>
      <c r="G1944" s="41" t="s">
        <v>2176</v>
      </c>
      <c r="H1944" s="41" t="s">
        <v>2177</v>
      </c>
    </row>
    <row r="1945" spans="1:8" x14ac:dyDescent="0.15">
      <c r="A1945" s="41" t="s">
        <v>2178</v>
      </c>
      <c r="B1945" s="41" t="s">
        <v>366</v>
      </c>
      <c r="C1945" s="41">
        <v>36.83</v>
      </c>
      <c r="D1945" s="41">
        <v>22.911000000000001</v>
      </c>
      <c r="E1945" s="41">
        <v>49.692</v>
      </c>
      <c r="F1945" s="41">
        <v>283.39999999999998</v>
      </c>
      <c r="G1945" s="41">
        <v>24.948</v>
      </c>
    </row>
    <row r="1946" spans="1:8" x14ac:dyDescent="0.15">
      <c r="A1946" s="41" t="s">
        <v>2179</v>
      </c>
      <c r="B1946" s="41" t="s">
        <v>4079</v>
      </c>
      <c r="D1946" s="41">
        <v>24.350999999999999</v>
      </c>
      <c r="E1946" s="41">
        <v>53.051000000000002</v>
      </c>
      <c r="F1946" s="41">
        <v>229.9</v>
      </c>
      <c r="G1946" s="41">
        <v>27.106999999999999</v>
      </c>
      <c r="H1946" s="41">
        <v>135.1</v>
      </c>
    </row>
    <row r="1947" spans="1:8" x14ac:dyDescent="0.15">
      <c r="A1947" s="41" t="s">
        <v>2181</v>
      </c>
      <c r="B1947" s="41" t="s">
        <v>4080</v>
      </c>
      <c r="C1947" s="41">
        <v>38.880000000000003</v>
      </c>
      <c r="D1947" s="41">
        <v>26.309000000000001</v>
      </c>
      <c r="E1947" s="41" t="s">
        <v>4081</v>
      </c>
      <c r="F1947" s="41">
        <v>90.1</v>
      </c>
      <c r="G1947" s="41">
        <v>38.834000000000003</v>
      </c>
      <c r="H1947" s="41">
        <v>114.7</v>
      </c>
    </row>
    <row r="1948" spans="1:8" x14ac:dyDescent="0.15">
      <c r="A1948" s="41" t="s">
        <v>2184</v>
      </c>
      <c r="B1948" s="41" t="s">
        <v>4082</v>
      </c>
      <c r="C1948" s="41">
        <v>58.161000000000001</v>
      </c>
      <c r="D1948" s="41">
        <v>37.783000000000001</v>
      </c>
      <c r="E1948" s="41" t="s">
        <v>4083</v>
      </c>
      <c r="F1948" s="41">
        <v>83.7</v>
      </c>
      <c r="G1948" s="41">
        <v>48.18</v>
      </c>
      <c r="H1948" s="41">
        <v>91.1</v>
      </c>
    </row>
    <row r="1949" spans="1:8" x14ac:dyDescent="0.15">
      <c r="A1949" s="41" t="s">
        <v>2189</v>
      </c>
      <c r="B1949" s="41" t="s">
        <v>4084</v>
      </c>
      <c r="C1949" s="41">
        <v>52.938000000000002</v>
      </c>
      <c r="D1949" s="41">
        <v>44.484999999999999</v>
      </c>
      <c r="E1949" s="41" t="s">
        <v>4085</v>
      </c>
      <c r="F1949" s="41">
        <v>75.900000000000006</v>
      </c>
      <c r="G1949" s="41">
        <v>38.377000000000002</v>
      </c>
      <c r="H1949" s="41">
        <v>92.4</v>
      </c>
    </row>
    <row r="1950" spans="1:8" x14ac:dyDescent="0.15">
      <c r="A1950" s="41" t="s">
        <v>2191</v>
      </c>
      <c r="B1950" s="41" t="s">
        <v>4086</v>
      </c>
      <c r="C1950" s="41">
        <v>52.896999999999998</v>
      </c>
      <c r="D1950" s="41">
        <v>35.195999999999998</v>
      </c>
      <c r="E1950" s="41" t="s">
        <v>4087</v>
      </c>
      <c r="F1950" s="41">
        <v>93.1</v>
      </c>
      <c r="G1950" s="41">
        <v>35.972000000000001</v>
      </c>
      <c r="H1950" s="41">
        <v>101.9</v>
      </c>
    </row>
    <row r="1951" spans="1:8" x14ac:dyDescent="0.15">
      <c r="A1951" s="41" t="s">
        <v>2193</v>
      </c>
      <c r="B1951" s="41" t="s">
        <v>4088</v>
      </c>
      <c r="C1951" s="41">
        <v>54.415999999999997</v>
      </c>
      <c r="D1951" s="41">
        <v>34.366</v>
      </c>
      <c r="E1951" s="41">
        <v>51.328000000000003</v>
      </c>
      <c r="F1951" s="41" t="s">
        <v>3828</v>
      </c>
      <c r="G1951" s="41">
        <v>25.561</v>
      </c>
      <c r="H1951" s="41">
        <v>126.5</v>
      </c>
    </row>
    <row r="1952" spans="1:8" x14ac:dyDescent="0.15">
      <c r="A1952" s="41" t="s">
        <v>2198</v>
      </c>
      <c r="B1952" s="41" t="s">
        <v>4089</v>
      </c>
      <c r="C1952" s="41">
        <v>36.906999999999996</v>
      </c>
      <c r="D1952" s="41">
        <v>22.991</v>
      </c>
      <c r="E1952" s="41">
        <v>49.93</v>
      </c>
      <c r="F1952" s="41">
        <v>270.3</v>
      </c>
      <c r="G1952" s="41">
        <v>25.756</v>
      </c>
      <c r="H1952" s="41">
        <v>154.6</v>
      </c>
    </row>
    <row r="1953" spans="1:8" x14ac:dyDescent="0.15">
      <c r="A1953" s="41" t="s">
        <v>2200</v>
      </c>
      <c r="B1953" s="41" t="s">
        <v>4090</v>
      </c>
      <c r="C1953" s="41">
        <v>37.19</v>
      </c>
      <c r="D1953" s="41">
        <v>23.004999999999999</v>
      </c>
      <c r="E1953" s="41" t="s">
        <v>4091</v>
      </c>
      <c r="F1953" s="41">
        <v>279.7</v>
      </c>
      <c r="G1953" s="41">
        <v>25.137</v>
      </c>
      <c r="H1953" s="41">
        <v>155.19999999999999</v>
      </c>
    </row>
    <row r="1954" spans="1:8" x14ac:dyDescent="0.15">
      <c r="A1954" s="41" t="s">
        <v>2203</v>
      </c>
      <c r="B1954" s="41" t="s">
        <v>4092</v>
      </c>
      <c r="C1954" s="41">
        <v>36.948999999999998</v>
      </c>
      <c r="D1954" s="41">
        <v>23.016999999999999</v>
      </c>
      <c r="E1954" s="41">
        <v>49.77</v>
      </c>
      <c r="F1954" s="41" t="s">
        <v>3828</v>
      </c>
      <c r="G1954" s="41">
        <v>25.204999999999998</v>
      </c>
      <c r="H1954" s="41">
        <v>155.30000000000001</v>
      </c>
    </row>
    <row r="1955" spans="1:8" x14ac:dyDescent="0.15">
      <c r="A1955" s="41" t="s">
        <v>2206</v>
      </c>
      <c r="B1955" s="41" t="s">
        <v>4093</v>
      </c>
      <c r="C1955" s="41" t="s">
        <v>4094</v>
      </c>
      <c r="D1955" s="41" t="s">
        <v>4095</v>
      </c>
      <c r="E1955" s="41">
        <v>49.814999999999998</v>
      </c>
      <c r="F1955" s="41" t="s">
        <v>3828</v>
      </c>
      <c r="G1955" s="41" t="s">
        <v>4096</v>
      </c>
      <c r="H1955" s="41">
        <v>155.80000000000001</v>
      </c>
    </row>
    <row r="1956" spans="1:8" x14ac:dyDescent="0.15">
      <c r="A1956" s="41" t="s">
        <v>2208</v>
      </c>
      <c r="B1956" s="41" t="s">
        <v>4097</v>
      </c>
      <c r="C1956" s="41">
        <v>37.237000000000002</v>
      </c>
      <c r="D1956" s="41">
        <v>23.135000000000002</v>
      </c>
      <c r="E1956" s="41">
        <v>49.747</v>
      </c>
      <c r="F1956" s="41">
        <v>277.10000000000002</v>
      </c>
      <c r="G1956" s="41">
        <v>25.338999999999999</v>
      </c>
      <c r="H1956" s="41">
        <v>154.69999999999999</v>
      </c>
    </row>
    <row r="1957" spans="1:8" x14ac:dyDescent="0.15">
      <c r="A1957" s="41" t="s">
        <v>2210</v>
      </c>
      <c r="B1957" s="41" t="s">
        <v>3649</v>
      </c>
      <c r="C1957" s="41">
        <v>37.232999999999997</v>
      </c>
      <c r="D1957" s="41">
        <v>23.257000000000001</v>
      </c>
      <c r="E1957" s="41">
        <v>50.201000000000001</v>
      </c>
      <c r="F1957" s="41">
        <v>279.7</v>
      </c>
      <c r="G1957" s="41">
        <v>25.423999999999999</v>
      </c>
      <c r="H1957" s="41">
        <v>154</v>
      </c>
    </row>
    <row r="1958" spans="1:8" x14ac:dyDescent="0.15">
      <c r="A1958" s="41" t="s">
        <v>2212</v>
      </c>
      <c r="B1958" s="41" t="s">
        <v>3077</v>
      </c>
      <c r="C1958" s="41">
        <v>37.143999999999998</v>
      </c>
      <c r="D1958" s="41">
        <v>23.073</v>
      </c>
      <c r="E1958" s="41">
        <v>49.895000000000003</v>
      </c>
      <c r="F1958" s="41">
        <v>281.5</v>
      </c>
      <c r="G1958" s="41">
        <v>25.344000000000001</v>
      </c>
      <c r="H1958" s="41">
        <v>154.69999999999999</v>
      </c>
    </row>
    <row r="1959" spans="1:8" x14ac:dyDescent="0.15">
      <c r="A1959" s="41" t="s">
        <v>2214</v>
      </c>
      <c r="B1959" s="41" t="s">
        <v>4098</v>
      </c>
      <c r="C1959" s="41">
        <v>37.220999999999997</v>
      </c>
      <c r="D1959" s="41">
        <v>23.315000000000001</v>
      </c>
      <c r="E1959" s="41">
        <v>50.16</v>
      </c>
      <c r="F1959" s="41">
        <v>282.39999999999998</v>
      </c>
      <c r="G1959" s="41">
        <v>25.27</v>
      </c>
      <c r="H1959" s="41">
        <v>154.1</v>
      </c>
    </row>
    <row r="1960" spans="1:8" x14ac:dyDescent="0.15">
      <c r="A1960" s="41" t="s">
        <v>2244</v>
      </c>
      <c r="B1960" s="41" t="s">
        <v>4099</v>
      </c>
      <c r="C1960" s="41">
        <v>37.162999999999997</v>
      </c>
      <c r="D1960" s="41">
        <v>23.228999999999999</v>
      </c>
      <c r="E1960" s="41">
        <v>50.16</v>
      </c>
      <c r="F1960" s="41">
        <v>279.7</v>
      </c>
      <c r="G1960" s="41">
        <v>25.210999999999999</v>
      </c>
      <c r="H1960" s="41">
        <v>154.4</v>
      </c>
    </row>
    <row r="1961" spans="1:8" x14ac:dyDescent="0.15">
      <c r="A1961" s="41" t="s">
        <v>2246</v>
      </c>
      <c r="B1961" s="41" t="s">
        <v>4100</v>
      </c>
      <c r="C1961" s="41">
        <v>37.396000000000001</v>
      </c>
      <c r="D1961" s="41">
        <v>23.550999999999998</v>
      </c>
      <c r="E1961" s="41">
        <v>50.301000000000002</v>
      </c>
      <c r="F1961" s="41">
        <v>274.5</v>
      </c>
      <c r="G1961" s="41">
        <v>25.667999999999999</v>
      </c>
      <c r="H1961" s="41">
        <v>153.1</v>
      </c>
    </row>
    <row r="1962" spans="1:8" x14ac:dyDescent="0.15">
      <c r="A1962" s="41" t="s">
        <v>2248</v>
      </c>
      <c r="B1962" s="41" t="s">
        <v>3116</v>
      </c>
      <c r="C1962" s="41">
        <v>37.481000000000002</v>
      </c>
      <c r="D1962" s="41">
        <v>23.23</v>
      </c>
      <c r="E1962" s="41">
        <v>50.567999999999998</v>
      </c>
      <c r="F1962" s="41">
        <v>278</v>
      </c>
      <c r="G1962" s="41">
        <v>25.379000000000001</v>
      </c>
      <c r="H1962" s="41">
        <v>153.30000000000001</v>
      </c>
    </row>
    <row r="1963" spans="1:8" x14ac:dyDescent="0.15">
      <c r="A1963" s="41" t="s">
        <v>2251</v>
      </c>
      <c r="B1963" s="41" t="s">
        <v>2885</v>
      </c>
      <c r="C1963" s="41">
        <v>37.195999999999998</v>
      </c>
      <c r="D1963" s="41">
        <v>23.288</v>
      </c>
      <c r="E1963" s="41">
        <v>50.335999999999999</v>
      </c>
      <c r="F1963" s="41">
        <v>281.5</v>
      </c>
      <c r="G1963" s="41">
        <v>25.335000000000001</v>
      </c>
      <c r="H1963" s="41">
        <v>153.9</v>
      </c>
    </row>
    <row r="1964" spans="1:8" x14ac:dyDescent="0.15">
      <c r="A1964" s="41" t="s">
        <v>2253</v>
      </c>
      <c r="B1964" s="41" t="s">
        <v>4101</v>
      </c>
      <c r="C1964" s="41">
        <v>37.119999999999997</v>
      </c>
      <c r="D1964" s="41">
        <v>23.071999999999999</v>
      </c>
      <c r="E1964" s="41">
        <v>50.124000000000002</v>
      </c>
      <c r="F1964" s="41">
        <v>269.39999999999998</v>
      </c>
      <c r="G1964" s="41">
        <v>25.175000000000001</v>
      </c>
      <c r="H1964" s="41">
        <v>154.69999999999999</v>
      </c>
    </row>
    <row r="1965" spans="1:8" x14ac:dyDescent="0.15">
      <c r="A1965" s="41" t="s">
        <v>2255</v>
      </c>
      <c r="B1965" s="41" t="s">
        <v>4102</v>
      </c>
      <c r="C1965" s="41">
        <v>37.387</v>
      </c>
      <c r="D1965" s="41">
        <v>23.288</v>
      </c>
      <c r="E1965" s="41">
        <v>50.872</v>
      </c>
      <c r="F1965" s="41">
        <v>278</v>
      </c>
      <c r="G1965" s="41">
        <v>25.219000000000001</v>
      </c>
      <c r="H1965" s="41">
        <v>153.19999999999999</v>
      </c>
    </row>
    <row r="1966" spans="1:8" x14ac:dyDescent="0.15">
      <c r="A1966" s="41" t="s">
        <v>2257</v>
      </c>
      <c r="B1966" s="41" t="s">
        <v>4103</v>
      </c>
      <c r="C1966" s="41">
        <v>37.265999999999998</v>
      </c>
      <c r="D1966" s="41">
        <v>23.684999999999999</v>
      </c>
      <c r="E1966" s="41">
        <v>50.241</v>
      </c>
      <c r="F1966" s="41">
        <v>279.7</v>
      </c>
      <c r="G1966" s="41">
        <v>25.302</v>
      </c>
      <c r="H1966" s="41">
        <v>153.5</v>
      </c>
    </row>
    <row r="1967" spans="1:8" x14ac:dyDescent="0.15">
      <c r="A1967" s="41" t="s">
        <v>2259</v>
      </c>
      <c r="B1967" s="41" t="s">
        <v>4104</v>
      </c>
      <c r="C1967" s="41">
        <v>37.744999999999997</v>
      </c>
      <c r="D1967" s="41">
        <v>23.411999999999999</v>
      </c>
      <c r="E1967" s="41">
        <v>50.360999999999997</v>
      </c>
      <c r="F1967" s="41">
        <v>281.5</v>
      </c>
      <c r="G1967" s="41">
        <v>25.341999999999999</v>
      </c>
      <c r="H1967" s="41">
        <v>153.1</v>
      </c>
    </row>
    <row r="1968" spans="1:8" x14ac:dyDescent="0.15">
      <c r="A1968" s="41" t="s">
        <v>2297</v>
      </c>
      <c r="B1968" s="41" t="s">
        <v>3679</v>
      </c>
      <c r="C1968" s="41">
        <v>37.359000000000002</v>
      </c>
      <c r="D1968" s="41">
        <v>23.696000000000002</v>
      </c>
      <c r="E1968" s="41">
        <v>50.054000000000002</v>
      </c>
      <c r="F1968" s="41">
        <v>276.2</v>
      </c>
      <c r="G1968" s="41">
        <v>25.709</v>
      </c>
      <c r="H1968" s="41">
        <v>153.19999999999999</v>
      </c>
    </row>
    <row r="1969" spans="1:8" x14ac:dyDescent="0.15">
      <c r="A1969" s="41" t="s">
        <v>2299</v>
      </c>
      <c r="B1969" s="41" t="s">
        <v>4105</v>
      </c>
      <c r="C1969" s="41">
        <v>37.200000000000003</v>
      </c>
      <c r="D1969" s="41">
        <v>23.524000000000001</v>
      </c>
      <c r="E1969" s="41">
        <v>50.691000000000003</v>
      </c>
      <c r="F1969" s="41">
        <v>275.39999999999998</v>
      </c>
      <c r="G1969" s="41">
        <v>25.96</v>
      </c>
      <c r="H1969" s="41">
        <v>152.5</v>
      </c>
    </row>
    <row r="1970" spans="1:8" x14ac:dyDescent="0.15">
      <c r="A1970" s="41" t="s">
        <v>2301</v>
      </c>
      <c r="B1970" s="41" t="s">
        <v>4106</v>
      </c>
      <c r="C1970" s="41">
        <v>37.896000000000001</v>
      </c>
      <c r="D1970" s="41">
        <v>23.75</v>
      </c>
      <c r="E1970" s="41">
        <v>51.277000000000001</v>
      </c>
      <c r="F1970" s="41">
        <v>272</v>
      </c>
      <c r="G1970" s="41" t="s">
        <v>2188</v>
      </c>
      <c r="H1970" s="41">
        <v>129.9</v>
      </c>
    </row>
    <row r="1971" spans="1:8" x14ac:dyDescent="0.15">
      <c r="A1971" s="41" t="s">
        <v>2303</v>
      </c>
      <c r="B1971" s="41" t="s">
        <v>4107</v>
      </c>
      <c r="C1971" s="41" t="s">
        <v>4108</v>
      </c>
      <c r="D1971" s="41">
        <v>23.661000000000001</v>
      </c>
      <c r="E1971" s="41">
        <v>50.951000000000001</v>
      </c>
      <c r="F1971" s="41">
        <v>278.89999999999998</v>
      </c>
      <c r="G1971" s="41">
        <v>25.608000000000001</v>
      </c>
      <c r="H1971" s="41">
        <v>111.9</v>
      </c>
    </row>
    <row r="1972" spans="1:8" x14ac:dyDescent="0.15">
      <c r="A1972" s="41" t="s">
        <v>2305</v>
      </c>
      <c r="B1972" s="41" t="s">
        <v>4103</v>
      </c>
      <c r="C1972" s="41">
        <v>37.307000000000002</v>
      </c>
      <c r="D1972" s="41">
        <v>23.423999999999999</v>
      </c>
      <c r="E1972" s="41">
        <v>50.344999999999999</v>
      </c>
      <c r="F1972" s="41">
        <v>278.89999999999998</v>
      </c>
      <c r="G1972" s="41">
        <v>25.417999999999999</v>
      </c>
      <c r="H1972" s="41">
        <v>153.5</v>
      </c>
    </row>
    <row r="1973" spans="1:8" x14ac:dyDescent="0.15">
      <c r="A1973" s="41" t="s">
        <v>2307</v>
      </c>
      <c r="B1973" s="41" t="s">
        <v>4109</v>
      </c>
      <c r="C1973" s="41">
        <v>37.247999999999998</v>
      </c>
      <c r="D1973" s="41">
        <v>23.382000000000001</v>
      </c>
      <c r="E1973" s="41">
        <v>50.262999999999998</v>
      </c>
      <c r="F1973" s="41">
        <v>278.89999999999998</v>
      </c>
      <c r="G1973" s="41">
        <v>25.625</v>
      </c>
      <c r="H1973" s="41">
        <v>153.5</v>
      </c>
    </row>
    <row r="1974" spans="1:8" x14ac:dyDescent="0.15">
      <c r="A1974" s="41" t="s">
        <v>2309</v>
      </c>
      <c r="B1974" s="41" t="s">
        <v>4110</v>
      </c>
      <c r="C1974" s="41">
        <v>37.514000000000003</v>
      </c>
      <c r="D1974" s="41">
        <v>23.641999999999999</v>
      </c>
      <c r="E1974" s="41">
        <v>50.887</v>
      </c>
      <c r="F1974" s="41">
        <v>262.2</v>
      </c>
      <c r="G1974" s="41">
        <v>25.712</v>
      </c>
      <c r="H1974" s="41">
        <v>152.1</v>
      </c>
    </row>
    <row r="1975" spans="1:8" x14ac:dyDescent="0.15">
      <c r="A1975" s="41" t="s">
        <v>2311</v>
      </c>
      <c r="B1975" s="41" t="s">
        <v>3985</v>
      </c>
      <c r="C1975" s="41">
        <v>37.387999999999998</v>
      </c>
      <c r="D1975" s="41">
        <v>23.32</v>
      </c>
      <c r="E1975" s="41">
        <v>49.920999999999999</v>
      </c>
      <c r="F1975" s="41">
        <v>274.5</v>
      </c>
      <c r="G1975" s="41">
        <v>25.611999999999998</v>
      </c>
      <c r="H1975" s="41">
        <v>153.80000000000001</v>
      </c>
    </row>
    <row r="1976" spans="1:8" x14ac:dyDescent="0.15">
      <c r="A1976" s="41" t="s">
        <v>2313</v>
      </c>
      <c r="B1976" s="41" t="s">
        <v>4111</v>
      </c>
      <c r="C1976" s="41">
        <v>37.56</v>
      </c>
      <c r="D1976" s="41">
        <v>24.149000000000001</v>
      </c>
      <c r="E1976" s="41">
        <v>50.807000000000002</v>
      </c>
      <c r="F1976" s="41">
        <v>277.10000000000002</v>
      </c>
      <c r="G1976" s="41">
        <v>25.407</v>
      </c>
      <c r="H1976" s="41">
        <v>151.9</v>
      </c>
    </row>
    <row r="1977" spans="1:8" x14ac:dyDescent="0.15">
      <c r="A1977" s="41" t="s">
        <v>2315</v>
      </c>
      <c r="B1977" s="41" t="s">
        <v>4112</v>
      </c>
      <c r="C1977" s="41">
        <v>38.256999999999998</v>
      </c>
      <c r="D1977" s="41">
        <v>23.707999999999998</v>
      </c>
      <c r="E1977" s="41">
        <v>50.575000000000003</v>
      </c>
      <c r="F1977" s="41">
        <v>282.39999999999998</v>
      </c>
      <c r="G1977" s="41">
        <v>25.643999999999998</v>
      </c>
      <c r="H1977" s="41">
        <v>151.6</v>
      </c>
    </row>
    <row r="1978" spans="1:8" x14ac:dyDescent="0.15">
      <c r="A1978" s="41" t="s">
        <v>2318</v>
      </c>
      <c r="B1978" s="41" t="s">
        <v>4113</v>
      </c>
      <c r="C1978" s="41">
        <v>37.545999999999999</v>
      </c>
      <c r="D1978" s="41">
        <v>24.033999999999999</v>
      </c>
      <c r="E1978" s="41">
        <v>50.756999999999998</v>
      </c>
      <c r="F1978" s="41">
        <v>282.39999999999998</v>
      </c>
      <c r="G1978" s="41">
        <v>25.52</v>
      </c>
      <c r="H1978" s="41">
        <v>152</v>
      </c>
    </row>
    <row r="1979" spans="1:8" x14ac:dyDescent="0.15">
      <c r="A1979" s="41" t="s">
        <v>423</v>
      </c>
    </row>
    <row r="1980" spans="1:8" x14ac:dyDescent="0.15">
      <c r="A1980" s="41" t="s">
        <v>424</v>
      </c>
    </row>
    <row r="1981" spans="1:8" x14ac:dyDescent="0.15">
      <c r="A1981" s="41" t="s">
        <v>425</v>
      </c>
    </row>
    <row r="1982" spans="1:8" x14ac:dyDescent="0.15">
      <c r="A1982" s="41" t="s">
        <v>426</v>
      </c>
    </row>
    <row r="1983" spans="1:8" x14ac:dyDescent="0.15">
      <c r="A1983" s="41" t="s">
        <v>2166</v>
      </c>
    </row>
    <row r="1984" spans="1:8" x14ac:dyDescent="0.15">
      <c r="A1984" s="42">
        <v>42848</v>
      </c>
    </row>
    <row r="1985" spans="1:8" x14ac:dyDescent="0.15">
      <c r="A1985" s="41" t="s">
        <v>428</v>
      </c>
    </row>
    <row r="1986" spans="1:8" x14ac:dyDescent="0.15">
      <c r="A1986" s="41" t="s">
        <v>429</v>
      </c>
    </row>
    <row r="1987" spans="1:8" x14ac:dyDescent="0.15">
      <c r="A1987" s="41" t="s">
        <v>430</v>
      </c>
    </row>
    <row r="1988" spans="1:8" x14ac:dyDescent="0.15">
      <c r="A1988" s="41" t="s">
        <v>4114</v>
      </c>
    </row>
    <row r="1989" spans="1:8" x14ac:dyDescent="0.15">
      <c r="A1989" s="41" t="s">
        <v>4115</v>
      </c>
    </row>
    <row r="1990" spans="1:8" x14ac:dyDescent="0.15">
      <c r="A1990" s="41" t="s">
        <v>4116</v>
      </c>
    </row>
    <row r="1991" spans="1:8" x14ac:dyDescent="0.15">
      <c r="B1991" s="41" t="s">
        <v>2169</v>
      </c>
      <c r="C1991" s="41" t="s">
        <v>4117</v>
      </c>
    </row>
    <row r="1992" spans="1:8" x14ac:dyDescent="0.15">
      <c r="B1992" s="41" t="s">
        <v>2171</v>
      </c>
      <c r="C1992" s="41" t="s">
        <v>2172</v>
      </c>
      <c r="D1992" s="41" t="s">
        <v>2173</v>
      </c>
      <c r="E1992" s="41" t="s">
        <v>2174</v>
      </c>
      <c r="F1992" s="41" t="s">
        <v>2175</v>
      </c>
      <c r="G1992" s="41" t="s">
        <v>2176</v>
      </c>
      <c r="H1992" s="41" t="s">
        <v>2177</v>
      </c>
    </row>
    <row r="1993" spans="1:8" x14ac:dyDescent="0.15">
      <c r="A1993" s="41" t="s">
        <v>2178</v>
      </c>
      <c r="B1993" s="41" t="s">
        <v>89</v>
      </c>
      <c r="C1993" s="41">
        <v>35.832000000000001</v>
      </c>
      <c r="D1993" s="41">
        <v>22.166</v>
      </c>
      <c r="E1993" s="41">
        <v>47.933</v>
      </c>
      <c r="F1993" s="41">
        <v>297.8</v>
      </c>
      <c r="G1993" s="41">
        <v>24.126000000000001</v>
      </c>
    </row>
    <row r="1994" spans="1:8" x14ac:dyDescent="0.15">
      <c r="A1994" s="41" t="s">
        <v>2179</v>
      </c>
      <c r="B1994" s="41" t="s">
        <v>4118</v>
      </c>
      <c r="D1994" s="41">
        <v>23.242000000000001</v>
      </c>
      <c r="E1994" s="41">
        <v>51.234999999999999</v>
      </c>
      <c r="F1994" s="41">
        <v>246.7</v>
      </c>
      <c r="G1994" s="41">
        <v>25.699000000000002</v>
      </c>
      <c r="H1994" s="41">
        <v>141.69999999999999</v>
      </c>
    </row>
    <row r="1995" spans="1:8" x14ac:dyDescent="0.15">
      <c r="A1995" s="41" t="s">
        <v>2181</v>
      </c>
      <c r="B1995" s="41" t="s">
        <v>4119</v>
      </c>
      <c r="C1995" s="41">
        <v>36.503999999999998</v>
      </c>
      <c r="D1995" s="41">
        <v>25.768000000000001</v>
      </c>
      <c r="E1995" s="41" t="s">
        <v>4120</v>
      </c>
      <c r="F1995" s="41">
        <v>113.2</v>
      </c>
      <c r="G1995" s="41">
        <v>40.244</v>
      </c>
      <c r="H1995" s="41">
        <v>117.8</v>
      </c>
    </row>
    <row r="1996" spans="1:8" x14ac:dyDescent="0.15">
      <c r="A1996" s="41" t="s">
        <v>2184</v>
      </c>
      <c r="B1996" s="41" t="s">
        <v>4121</v>
      </c>
      <c r="C1996" s="41">
        <v>59.658000000000001</v>
      </c>
      <c r="D1996" s="41">
        <v>37.587000000000003</v>
      </c>
      <c r="E1996" s="41" t="s">
        <v>4122</v>
      </c>
      <c r="F1996" s="41">
        <v>100.4</v>
      </c>
      <c r="G1996" s="41">
        <v>43.137</v>
      </c>
      <c r="H1996" s="41">
        <v>92.8</v>
      </c>
    </row>
    <row r="1997" spans="1:8" x14ac:dyDescent="0.15">
      <c r="A1997" s="41" t="s">
        <v>2189</v>
      </c>
      <c r="B1997" s="41" t="s">
        <v>4123</v>
      </c>
      <c r="C1997" s="41">
        <v>59.603000000000002</v>
      </c>
      <c r="D1997" s="41">
        <v>41.167999999999999</v>
      </c>
      <c r="E1997" s="41" t="s">
        <v>4124</v>
      </c>
      <c r="F1997" s="41">
        <v>134.5</v>
      </c>
      <c r="G1997" s="41">
        <v>40.393000000000001</v>
      </c>
      <c r="H1997" s="41">
        <v>91</v>
      </c>
    </row>
    <row r="1998" spans="1:8" x14ac:dyDescent="0.15">
      <c r="A1998" s="41" t="s">
        <v>2191</v>
      </c>
      <c r="B1998" s="41" t="s">
        <v>4125</v>
      </c>
      <c r="C1998" s="41">
        <v>54.247999999999998</v>
      </c>
      <c r="D1998" s="41">
        <v>36.158999999999999</v>
      </c>
      <c r="E1998" s="41" t="s">
        <v>4126</v>
      </c>
      <c r="F1998" s="41">
        <v>119.2</v>
      </c>
      <c r="G1998" s="41">
        <v>37.247999999999998</v>
      </c>
      <c r="H1998" s="41">
        <v>101.2</v>
      </c>
    </row>
    <row r="1999" spans="1:8" x14ac:dyDescent="0.15">
      <c r="A1999" s="41" t="s">
        <v>2193</v>
      </c>
      <c r="B1999" s="41" t="s">
        <v>4127</v>
      </c>
      <c r="C1999" s="41">
        <v>55.143000000000001</v>
      </c>
      <c r="D1999" s="41">
        <v>34.087000000000003</v>
      </c>
      <c r="E1999" s="41">
        <v>51.554000000000002</v>
      </c>
      <c r="F1999" s="41">
        <v>268.60000000000002</v>
      </c>
      <c r="G1999" s="41">
        <v>25.843</v>
      </c>
      <c r="H1999" s="41">
        <v>125.8</v>
      </c>
    </row>
    <row r="2000" spans="1:8" x14ac:dyDescent="0.15">
      <c r="A2000" s="41" t="s">
        <v>2198</v>
      </c>
      <c r="B2000" s="41" t="s">
        <v>4128</v>
      </c>
      <c r="C2000" s="41">
        <v>37.024000000000001</v>
      </c>
      <c r="D2000" s="41">
        <v>22.593</v>
      </c>
      <c r="E2000" s="41">
        <v>48.771000000000001</v>
      </c>
      <c r="F2000" s="41">
        <v>287.10000000000002</v>
      </c>
      <c r="G2000" s="41">
        <v>24.916</v>
      </c>
      <c r="H2000" s="41">
        <v>157.19999999999999</v>
      </c>
    </row>
    <row r="2001" spans="1:8" x14ac:dyDescent="0.15">
      <c r="A2001" s="41" t="s">
        <v>2200</v>
      </c>
      <c r="B2001" s="41" t="s">
        <v>4129</v>
      </c>
      <c r="C2001" s="41">
        <v>35.981999999999999</v>
      </c>
      <c r="D2001" s="41">
        <v>22.248999999999999</v>
      </c>
      <c r="E2001" s="41">
        <v>48.289000000000001</v>
      </c>
      <c r="F2001" s="41">
        <v>286.10000000000002</v>
      </c>
      <c r="G2001" s="41">
        <v>24.757999999999999</v>
      </c>
      <c r="H2001" s="41">
        <v>159.6</v>
      </c>
    </row>
    <row r="2002" spans="1:8" x14ac:dyDescent="0.15">
      <c r="A2002" s="41" t="s">
        <v>2203</v>
      </c>
      <c r="B2002" s="41" t="s">
        <v>4130</v>
      </c>
      <c r="C2002" s="41">
        <v>36.170999999999999</v>
      </c>
      <c r="D2002" s="41">
        <v>22.308</v>
      </c>
      <c r="E2002" s="41">
        <v>48.253999999999998</v>
      </c>
      <c r="F2002" s="41">
        <v>292.8</v>
      </c>
      <c r="G2002" s="41">
        <v>24.503</v>
      </c>
      <c r="H2002" s="41">
        <v>159.69999999999999</v>
      </c>
    </row>
    <row r="2003" spans="1:8" x14ac:dyDescent="0.15">
      <c r="A2003" s="41" t="s">
        <v>2206</v>
      </c>
      <c r="B2003" s="41" t="s">
        <v>4131</v>
      </c>
      <c r="C2003" s="41">
        <v>35.966999999999999</v>
      </c>
      <c r="D2003" s="41">
        <v>22.350999999999999</v>
      </c>
      <c r="E2003" s="41">
        <v>48.392000000000003</v>
      </c>
      <c r="F2003" s="41">
        <v>289.89999999999998</v>
      </c>
      <c r="G2003" s="41">
        <v>24.408999999999999</v>
      </c>
      <c r="H2003" s="41">
        <v>159.80000000000001</v>
      </c>
    </row>
    <row r="2004" spans="1:8" x14ac:dyDescent="0.15">
      <c r="A2004" s="41" t="s">
        <v>2208</v>
      </c>
      <c r="B2004" s="41" t="s">
        <v>4132</v>
      </c>
      <c r="C2004" s="41">
        <v>36.066000000000003</v>
      </c>
      <c r="D2004" s="41">
        <v>22.331</v>
      </c>
      <c r="E2004" s="41">
        <v>48.055</v>
      </c>
      <c r="F2004" s="41">
        <v>291.8</v>
      </c>
      <c r="G2004" s="41">
        <v>24.387</v>
      </c>
      <c r="H2004" s="41">
        <v>160.19999999999999</v>
      </c>
    </row>
    <row r="2005" spans="1:8" x14ac:dyDescent="0.15">
      <c r="A2005" s="41" t="s">
        <v>2210</v>
      </c>
      <c r="B2005" s="41" t="s">
        <v>4133</v>
      </c>
      <c r="C2005" s="41">
        <v>36.232999999999997</v>
      </c>
      <c r="D2005" s="41">
        <v>22.228999999999999</v>
      </c>
      <c r="E2005" s="41">
        <v>48.22</v>
      </c>
      <c r="F2005" s="41">
        <v>292.8</v>
      </c>
      <c r="G2005" s="41">
        <v>24.292999999999999</v>
      </c>
      <c r="H2005" s="41">
        <v>160</v>
      </c>
    </row>
    <row r="2006" spans="1:8" x14ac:dyDescent="0.15">
      <c r="A2006" s="41" t="s">
        <v>2212</v>
      </c>
      <c r="B2006" s="41" t="s">
        <v>4134</v>
      </c>
      <c r="C2006" s="41">
        <v>36.155999999999999</v>
      </c>
      <c r="D2006" s="41">
        <v>22.241</v>
      </c>
      <c r="E2006" s="41">
        <v>48.26</v>
      </c>
      <c r="F2006" s="41">
        <v>292.8</v>
      </c>
      <c r="G2006" s="41">
        <v>24.279</v>
      </c>
      <c r="H2006" s="41">
        <v>160</v>
      </c>
    </row>
    <row r="2007" spans="1:8" x14ac:dyDescent="0.15">
      <c r="A2007" s="41" t="s">
        <v>2214</v>
      </c>
      <c r="B2007" s="41" t="s">
        <v>4135</v>
      </c>
      <c r="C2007" s="41">
        <v>36.042000000000002</v>
      </c>
      <c r="D2007" s="41">
        <v>22.297000000000001</v>
      </c>
      <c r="E2007" s="41">
        <v>48.121000000000002</v>
      </c>
      <c r="F2007" s="41">
        <v>289.89999999999998</v>
      </c>
      <c r="G2007" s="41">
        <v>24.481999999999999</v>
      </c>
      <c r="H2007" s="41">
        <v>160</v>
      </c>
    </row>
    <row r="2008" spans="1:8" x14ac:dyDescent="0.15">
      <c r="A2008" s="41" t="s">
        <v>2244</v>
      </c>
      <c r="B2008" s="41" t="s">
        <v>4136</v>
      </c>
      <c r="C2008" s="41">
        <v>36.045999999999999</v>
      </c>
      <c r="D2008" s="41">
        <v>22.337</v>
      </c>
      <c r="E2008" s="41">
        <v>48.051000000000002</v>
      </c>
      <c r="F2008" s="41">
        <v>284.3</v>
      </c>
      <c r="G2008" s="41">
        <v>24.463000000000001</v>
      </c>
      <c r="H2008" s="41">
        <v>160.1</v>
      </c>
    </row>
    <row r="2009" spans="1:8" x14ac:dyDescent="0.15">
      <c r="A2009" s="41" t="s">
        <v>2246</v>
      </c>
      <c r="B2009" s="41" t="s">
        <v>4137</v>
      </c>
      <c r="C2009" s="41">
        <v>36.048999999999999</v>
      </c>
      <c r="D2009" s="41">
        <v>22.292999999999999</v>
      </c>
      <c r="E2009" s="41">
        <v>48.235999999999997</v>
      </c>
      <c r="F2009" s="41">
        <v>283.39999999999998</v>
      </c>
      <c r="G2009" s="41">
        <v>24.442</v>
      </c>
      <c r="H2009" s="41">
        <v>159.9</v>
      </c>
    </row>
    <row r="2010" spans="1:8" x14ac:dyDescent="0.15">
      <c r="A2010" s="41" t="s">
        <v>2248</v>
      </c>
      <c r="B2010" s="41" t="s">
        <v>4138</v>
      </c>
      <c r="C2010" s="41">
        <v>36.277999999999999</v>
      </c>
      <c r="D2010" s="41">
        <v>22.372</v>
      </c>
      <c r="E2010" s="41">
        <v>48.515999999999998</v>
      </c>
      <c r="F2010" s="41">
        <v>286.10000000000002</v>
      </c>
      <c r="G2010" s="41">
        <v>24.405999999999999</v>
      </c>
      <c r="H2010" s="41">
        <v>159.30000000000001</v>
      </c>
    </row>
    <row r="2011" spans="1:8" x14ac:dyDescent="0.15">
      <c r="A2011" s="41" t="s">
        <v>2251</v>
      </c>
      <c r="B2011" s="41" t="s">
        <v>4139</v>
      </c>
      <c r="C2011" s="41">
        <v>36.398000000000003</v>
      </c>
      <c r="D2011" s="41">
        <v>22.504000000000001</v>
      </c>
      <c r="E2011" s="41">
        <v>48.643999999999998</v>
      </c>
      <c r="F2011" s="41">
        <v>287.10000000000002</v>
      </c>
      <c r="G2011" s="41" t="s">
        <v>2188</v>
      </c>
      <c r="H2011" s="41">
        <v>144</v>
      </c>
    </row>
    <row r="2012" spans="1:8" x14ac:dyDescent="0.15">
      <c r="A2012" s="41" t="s">
        <v>2253</v>
      </c>
      <c r="B2012" s="41" t="s">
        <v>4140</v>
      </c>
      <c r="C2012" s="41" t="s">
        <v>4141</v>
      </c>
      <c r="D2012" s="41">
        <v>22.815999999999999</v>
      </c>
      <c r="E2012" s="41">
        <v>49.872</v>
      </c>
      <c r="F2012" s="41">
        <v>291.8</v>
      </c>
      <c r="G2012" s="41">
        <v>24.297000000000001</v>
      </c>
      <c r="H2012" s="41">
        <v>108.9</v>
      </c>
    </row>
    <row r="2013" spans="1:8" x14ac:dyDescent="0.15">
      <c r="A2013" s="41" t="s">
        <v>2255</v>
      </c>
      <c r="B2013" s="41" t="s">
        <v>4142</v>
      </c>
      <c r="C2013" s="41">
        <v>35.859000000000002</v>
      </c>
      <c r="D2013" s="41">
        <v>22.206</v>
      </c>
      <c r="E2013" s="41">
        <v>48.149000000000001</v>
      </c>
      <c r="F2013" s="41">
        <v>291.8</v>
      </c>
      <c r="G2013" s="41">
        <v>24.181999999999999</v>
      </c>
      <c r="H2013" s="41">
        <v>160.69999999999999</v>
      </c>
    </row>
    <row r="2014" spans="1:8" x14ac:dyDescent="0.15">
      <c r="A2014" s="41" t="s">
        <v>2257</v>
      </c>
      <c r="B2014" s="41" t="s">
        <v>4143</v>
      </c>
      <c r="C2014" s="41">
        <v>36.4</v>
      </c>
      <c r="D2014" s="41">
        <v>22.448</v>
      </c>
      <c r="E2014" s="41">
        <v>48.185000000000002</v>
      </c>
      <c r="F2014" s="41">
        <v>291.8</v>
      </c>
      <c r="G2014" s="41">
        <v>24.338999999999999</v>
      </c>
      <c r="H2014" s="41">
        <v>159.5</v>
      </c>
    </row>
    <row r="2015" spans="1:8" x14ac:dyDescent="0.15">
      <c r="A2015" s="41" t="s">
        <v>2259</v>
      </c>
      <c r="B2015" s="41" t="s">
        <v>4144</v>
      </c>
      <c r="C2015" s="41">
        <v>36.229999999999997</v>
      </c>
      <c r="D2015" s="41">
        <v>22.47</v>
      </c>
      <c r="E2015" s="41">
        <v>48.101999999999997</v>
      </c>
      <c r="F2015" s="41" t="s">
        <v>4145</v>
      </c>
      <c r="G2015" s="41">
        <v>24.291</v>
      </c>
      <c r="H2015" s="41">
        <v>159.9</v>
      </c>
    </row>
    <row r="2016" spans="1:8" x14ac:dyDescent="0.15">
      <c r="A2016" s="41" t="s">
        <v>2297</v>
      </c>
      <c r="B2016" s="41" t="s">
        <v>3447</v>
      </c>
      <c r="C2016" s="41">
        <v>35.997</v>
      </c>
      <c r="D2016" s="41">
        <v>22.349</v>
      </c>
      <c r="E2016" s="41">
        <v>48.750999999999998</v>
      </c>
      <c r="F2016" s="41">
        <v>288</v>
      </c>
      <c r="G2016" s="41">
        <v>24.544</v>
      </c>
      <c r="H2016" s="41">
        <v>159.19999999999999</v>
      </c>
    </row>
    <row r="2017" spans="1:8" x14ac:dyDescent="0.15">
      <c r="A2017" s="41" t="s">
        <v>2299</v>
      </c>
      <c r="B2017" s="41" t="s">
        <v>4146</v>
      </c>
      <c r="C2017" s="41">
        <v>36.103999999999999</v>
      </c>
      <c r="D2017" s="41">
        <v>22.219000000000001</v>
      </c>
      <c r="E2017" s="41">
        <v>48.488999999999997</v>
      </c>
      <c r="F2017" s="41">
        <v>280.60000000000002</v>
      </c>
      <c r="G2017" s="41">
        <v>25.306000000000001</v>
      </c>
      <c r="H2017" s="41">
        <v>158.6</v>
      </c>
    </row>
    <row r="2018" spans="1:8" x14ac:dyDescent="0.15">
      <c r="A2018" s="41" t="s">
        <v>2301</v>
      </c>
      <c r="B2018" s="41" t="s">
        <v>4147</v>
      </c>
      <c r="C2018" s="41">
        <v>36.106000000000002</v>
      </c>
      <c r="D2018" s="41" t="s">
        <v>4148</v>
      </c>
      <c r="E2018" s="41" t="s">
        <v>4149</v>
      </c>
      <c r="F2018" s="41">
        <v>282.39999999999998</v>
      </c>
      <c r="G2018" s="41">
        <v>24.582999999999998</v>
      </c>
      <c r="H2018" s="41">
        <v>160.19999999999999</v>
      </c>
    </row>
    <row r="2019" spans="1:8" x14ac:dyDescent="0.15">
      <c r="A2019" s="41" t="s">
        <v>2303</v>
      </c>
      <c r="B2019" s="41" t="s">
        <v>4150</v>
      </c>
      <c r="C2019" s="41">
        <v>36.070999999999998</v>
      </c>
      <c r="D2019" s="41">
        <v>23.911000000000001</v>
      </c>
      <c r="E2019" s="41">
        <v>48.412999999999997</v>
      </c>
      <c r="F2019" s="41">
        <v>291.8</v>
      </c>
      <c r="G2019" s="41" t="s">
        <v>4151</v>
      </c>
      <c r="H2019" s="41">
        <v>158.1</v>
      </c>
    </row>
    <row r="2020" spans="1:8" x14ac:dyDescent="0.15">
      <c r="A2020" s="41" t="s">
        <v>2305</v>
      </c>
      <c r="B2020" s="41" t="s">
        <v>4152</v>
      </c>
      <c r="C2020" s="41">
        <v>35.927</v>
      </c>
      <c r="D2020" s="41">
        <v>22.779</v>
      </c>
      <c r="E2020" s="41">
        <v>48.677999999999997</v>
      </c>
      <c r="F2020" s="41">
        <v>290.89999999999998</v>
      </c>
      <c r="G2020" s="41">
        <v>24.303000000000001</v>
      </c>
      <c r="H2020" s="41">
        <v>159.1</v>
      </c>
    </row>
    <row r="2021" spans="1:8" x14ac:dyDescent="0.15">
      <c r="A2021" s="41" t="s">
        <v>2307</v>
      </c>
      <c r="B2021" s="41" t="s">
        <v>4153</v>
      </c>
      <c r="C2021" s="41">
        <v>35.872999999999998</v>
      </c>
      <c r="D2021" s="41">
        <v>22.434000000000001</v>
      </c>
      <c r="E2021" s="41">
        <v>48.720999999999997</v>
      </c>
      <c r="F2021" s="41">
        <v>278</v>
      </c>
      <c r="G2021" s="41">
        <v>24.527000000000001</v>
      </c>
      <c r="H2021" s="41">
        <v>159.30000000000001</v>
      </c>
    </row>
    <row r="2022" spans="1:8" x14ac:dyDescent="0.15">
      <c r="A2022" s="41" t="s">
        <v>2309</v>
      </c>
      <c r="B2022" s="41" t="s">
        <v>4154</v>
      </c>
      <c r="C2022" s="41">
        <v>35.997999999999998</v>
      </c>
      <c r="D2022" s="41">
        <v>22.236000000000001</v>
      </c>
      <c r="E2022" s="41">
        <v>47.976999999999997</v>
      </c>
      <c r="F2022" s="41">
        <v>291.8</v>
      </c>
      <c r="G2022" s="41">
        <v>24.347000000000001</v>
      </c>
      <c r="H2022" s="41">
        <v>160.5</v>
      </c>
    </row>
    <row r="2023" spans="1:8" x14ac:dyDescent="0.15">
      <c r="A2023" s="41" t="s">
        <v>2311</v>
      </c>
      <c r="B2023" s="41" t="s">
        <v>4155</v>
      </c>
      <c r="C2023" s="41">
        <v>36.314</v>
      </c>
      <c r="D2023" s="41">
        <v>22.638000000000002</v>
      </c>
      <c r="E2023" s="41">
        <v>48.351999999999997</v>
      </c>
      <c r="F2023" s="41">
        <v>294.8</v>
      </c>
      <c r="G2023" s="41">
        <v>24.199000000000002</v>
      </c>
      <c r="H2023" s="41">
        <v>159.4</v>
      </c>
    </row>
    <row r="2024" spans="1:8" x14ac:dyDescent="0.15">
      <c r="A2024" s="41" t="s">
        <v>2313</v>
      </c>
      <c r="B2024" s="41" t="s">
        <v>4156</v>
      </c>
      <c r="C2024" s="41">
        <v>35.835000000000001</v>
      </c>
      <c r="D2024" s="41">
        <v>22.254999999999999</v>
      </c>
      <c r="E2024" s="41">
        <v>48.088999999999999</v>
      </c>
      <c r="F2024" s="41">
        <v>291.8</v>
      </c>
      <c r="G2024" s="41">
        <v>24.210999999999999</v>
      </c>
      <c r="H2024" s="41">
        <v>160.69999999999999</v>
      </c>
    </row>
    <row r="2025" spans="1:8" x14ac:dyDescent="0.15">
      <c r="A2025" s="41" t="s">
        <v>2315</v>
      </c>
      <c r="B2025" s="41" t="s">
        <v>4157</v>
      </c>
      <c r="C2025" s="41" t="s">
        <v>2394</v>
      </c>
      <c r="D2025" s="41">
        <v>22.96</v>
      </c>
      <c r="E2025" s="41">
        <v>48.773000000000003</v>
      </c>
      <c r="F2025" s="41">
        <v>292.8</v>
      </c>
      <c r="G2025" s="41">
        <v>24.263999999999999</v>
      </c>
      <c r="H2025" s="41">
        <v>159</v>
      </c>
    </row>
    <row r="2026" spans="1:8" x14ac:dyDescent="0.15">
      <c r="A2026" s="41" t="s">
        <v>2318</v>
      </c>
      <c r="B2026" s="41" t="s">
        <v>4158</v>
      </c>
      <c r="C2026" s="41">
        <v>35.844000000000001</v>
      </c>
      <c r="D2026" s="41">
        <v>22.335000000000001</v>
      </c>
      <c r="E2026" s="41">
        <v>48.01</v>
      </c>
      <c r="F2026" s="41">
        <v>294.8</v>
      </c>
      <c r="G2026" s="41">
        <v>24.69</v>
      </c>
      <c r="H2026" s="41">
        <v>160.1</v>
      </c>
    </row>
    <row r="2027" spans="1:8" x14ac:dyDescent="0.15">
      <c r="A2027" s="41" t="s">
        <v>2320</v>
      </c>
      <c r="B2027" s="41" t="s">
        <v>4159</v>
      </c>
      <c r="C2027" s="41">
        <v>36.131999999999998</v>
      </c>
      <c r="D2027" s="41">
        <v>22.491</v>
      </c>
      <c r="E2027" s="41">
        <v>48.012</v>
      </c>
      <c r="F2027" s="41">
        <v>293.8</v>
      </c>
      <c r="G2027" s="41">
        <v>24.33</v>
      </c>
      <c r="H2027" s="41">
        <v>160</v>
      </c>
    </row>
    <row r="2028" spans="1:8" x14ac:dyDescent="0.15">
      <c r="A2028" s="41" t="s">
        <v>2322</v>
      </c>
      <c r="B2028" s="41" t="s">
        <v>4160</v>
      </c>
      <c r="C2028" s="41">
        <v>35.984999999999999</v>
      </c>
      <c r="D2028" s="41">
        <v>22.382999999999999</v>
      </c>
      <c r="E2028" s="41">
        <v>48.465000000000003</v>
      </c>
      <c r="F2028" s="41">
        <v>284.3</v>
      </c>
      <c r="G2028" s="41">
        <v>24.327000000000002</v>
      </c>
      <c r="H2028" s="41">
        <v>159.80000000000001</v>
      </c>
    </row>
    <row r="2029" spans="1:8" x14ac:dyDescent="0.15">
      <c r="A2029" s="41" t="s">
        <v>423</v>
      </c>
    </row>
    <row r="2030" spans="1:8" x14ac:dyDescent="0.15">
      <c r="A2030" s="41" t="s">
        <v>424</v>
      </c>
    </row>
    <row r="2031" spans="1:8" x14ac:dyDescent="0.15">
      <c r="A2031" s="41" t="s">
        <v>425</v>
      </c>
    </row>
    <row r="2032" spans="1:8" x14ac:dyDescent="0.15">
      <c r="A2032" s="41" t="s">
        <v>426</v>
      </c>
    </row>
    <row r="2033" spans="1:8" x14ac:dyDescent="0.15">
      <c r="A2033" s="41" t="s">
        <v>2166</v>
      </c>
    </row>
    <row r="2034" spans="1:8" x14ac:dyDescent="0.15">
      <c r="A2034" s="42">
        <v>42848</v>
      </c>
    </row>
    <row r="2035" spans="1:8" x14ac:dyDescent="0.15">
      <c r="A2035" s="41" t="s">
        <v>428</v>
      </c>
    </row>
    <row r="2036" spans="1:8" x14ac:dyDescent="0.15">
      <c r="A2036" s="41" t="s">
        <v>429</v>
      </c>
    </row>
    <row r="2037" spans="1:8" x14ac:dyDescent="0.15">
      <c r="A2037" s="41" t="s">
        <v>430</v>
      </c>
    </row>
    <row r="2038" spans="1:8" x14ac:dyDescent="0.15">
      <c r="A2038" s="41" t="s">
        <v>4161</v>
      </c>
    </row>
    <row r="2039" spans="1:8" x14ac:dyDescent="0.15">
      <c r="A2039" s="41" t="s">
        <v>4162</v>
      </c>
    </row>
    <row r="2040" spans="1:8" x14ac:dyDescent="0.15">
      <c r="A2040" s="41" t="s">
        <v>4163</v>
      </c>
    </row>
    <row r="2041" spans="1:8" x14ac:dyDescent="0.15">
      <c r="B2041" s="41" t="s">
        <v>2169</v>
      </c>
      <c r="C2041" s="41" t="s">
        <v>4164</v>
      </c>
    </row>
    <row r="2042" spans="1:8" x14ac:dyDescent="0.15">
      <c r="B2042" s="41" t="s">
        <v>2171</v>
      </c>
      <c r="C2042" s="41" t="s">
        <v>2172</v>
      </c>
      <c r="D2042" s="41" t="s">
        <v>2173</v>
      </c>
      <c r="E2042" s="41" t="s">
        <v>2174</v>
      </c>
      <c r="F2042" s="41" t="s">
        <v>2175</v>
      </c>
      <c r="G2042" s="41" t="s">
        <v>2176</v>
      </c>
      <c r="H2042" s="41" t="s">
        <v>2177</v>
      </c>
    </row>
    <row r="2043" spans="1:8" x14ac:dyDescent="0.15">
      <c r="A2043" s="41" t="s">
        <v>2178</v>
      </c>
      <c r="B2043" s="41" t="s">
        <v>374</v>
      </c>
      <c r="C2043" s="41">
        <v>36.235999999999997</v>
      </c>
      <c r="D2043" s="41">
        <v>22.274999999999999</v>
      </c>
      <c r="E2043" s="41">
        <v>47.889000000000003</v>
      </c>
      <c r="F2043" s="41">
        <v>298.8</v>
      </c>
      <c r="G2043" s="41">
        <v>24.026</v>
      </c>
    </row>
    <row r="2044" spans="1:8" x14ac:dyDescent="0.15">
      <c r="A2044" s="41" t="s">
        <v>2179</v>
      </c>
      <c r="B2044" s="41" t="s">
        <v>4165</v>
      </c>
      <c r="D2044" s="41">
        <v>24.09</v>
      </c>
      <c r="E2044" s="41">
        <v>51.972999999999999</v>
      </c>
      <c r="F2044" s="41">
        <v>245.4</v>
      </c>
      <c r="G2044" s="41">
        <v>26.204000000000001</v>
      </c>
      <c r="H2044" s="41">
        <v>138.6</v>
      </c>
    </row>
    <row r="2045" spans="1:8" x14ac:dyDescent="0.15">
      <c r="A2045" s="41" t="s">
        <v>2181</v>
      </c>
      <c r="B2045" s="41" t="s">
        <v>4166</v>
      </c>
      <c r="C2045" s="41">
        <v>37.131</v>
      </c>
      <c r="D2045" s="41">
        <v>24.603000000000002</v>
      </c>
      <c r="E2045" s="41" t="s">
        <v>4167</v>
      </c>
      <c r="F2045" s="41">
        <v>129.4</v>
      </c>
      <c r="G2045" s="41">
        <v>39.079000000000001</v>
      </c>
      <c r="H2045" s="41">
        <v>116.1</v>
      </c>
    </row>
    <row r="2046" spans="1:8" x14ac:dyDescent="0.15">
      <c r="A2046" s="41" t="s">
        <v>2184</v>
      </c>
      <c r="B2046" s="41" t="s">
        <v>4168</v>
      </c>
      <c r="C2046" s="41">
        <v>58.161000000000001</v>
      </c>
      <c r="D2046" s="41">
        <v>39.192999999999998</v>
      </c>
      <c r="E2046" s="41" t="s">
        <v>4169</v>
      </c>
      <c r="F2046" s="41">
        <v>112</v>
      </c>
      <c r="G2046" s="41">
        <v>46.731999999999999</v>
      </c>
      <c r="H2046" s="41">
        <v>91.6</v>
      </c>
    </row>
    <row r="2047" spans="1:8" x14ac:dyDescent="0.15">
      <c r="A2047" s="41" t="s">
        <v>2189</v>
      </c>
      <c r="B2047" s="41" t="s">
        <v>4170</v>
      </c>
      <c r="C2047" s="41">
        <v>55.271000000000001</v>
      </c>
      <c r="D2047" s="41">
        <v>41.933</v>
      </c>
      <c r="E2047" s="41" t="s">
        <v>4171</v>
      </c>
      <c r="F2047" s="41">
        <v>79.599999999999994</v>
      </c>
      <c r="G2047" s="41">
        <v>38.976999999999997</v>
      </c>
      <c r="H2047" s="41">
        <v>92</v>
      </c>
    </row>
    <row r="2048" spans="1:8" x14ac:dyDescent="0.15">
      <c r="A2048" s="41" t="s">
        <v>2191</v>
      </c>
      <c r="B2048" s="41" t="s">
        <v>4172</v>
      </c>
      <c r="C2048" s="41">
        <v>52.252000000000002</v>
      </c>
      <c r="D2048" s="41">
        <v>36.732999999999997</v>
      </c>
      <c r="E2048" s="41" t="s">
        <v>4173</v>
      </c>
      <c r="F2048" s="41">
        <v>97.9</v>
      </c>
      <c r="G2048" s="41">
        <v>36.710999999999999</v>
      </c>
      <c r="H2048" s="41">
        <v>101.6</v>
      </c>
    </row>
    <row r="2049" spans="1:8" x14ac:dyDescent="0.15">
      <c r="A2049" s="41" t="s">
        <v>2193</v>
      </c>
      <c r="B2049" s="41" t="s">
        <v>4174</v>
      </c>
      <c r="C2049" s="41">
        <v>54.713999999999999</v>
      </c>
      <c r="D2049" s="41">
        <v>33.618000000000002</v>
      </c>
      <c r="E2049" s="41">
        <v>50.363</v>
      </c>
      <c r="F2049" s="41">
        <v>271.10000000000002</v>
      </c>
      <c r="G2049" s="41">
        <v>26.248999999999999</v>
      </c>
      <c r="H2049" s="41">
        <v>127</v>
      </c>
    </row>
    <row r="2050" spans="1:8" x14ac:dyDescent="0.15">
      <c r="A2050" s="41" t="s">
        <v>2198</v>
      </c>
      <c r="B2050" s="41" t="s">
        <v>4175</v>
      </c>
      <c r="C2050" s="41">
        <v>37.189</v>
      </c>
      <c r="D2050" s="41">
        <v>23.050999999999998</v>
      </c>
      <c r="E2050" s="41">
        <v>49.043999999999997</v>
      </c>
      <c r="F2050" s="41">
        <v>278.89999999999998</v>
      </c>
      <c r="G2050" s="41">
        <v>24.949000000000002</v>
      </c>
      <c r="H2050" s="41">
        <v>156.1</v>
      </c>
    </row>
    <row r="2051" spans="1:8" x14ac:dyDescent="0.15">
      <c r="A2051" s="41" t="s">
        <v>2200</v>
      </c>
      <c r="B2051" s="41" t="s">
        <v>4176</v>
      </c>
      <c r="C2051" s="41">
        <v>36.524000000000001</v>
      </c>
      <c r="D2051" s="41">
        <v>22.651</v>
      </c>
      <c r="E2051" s="41">
        <v>48.828000000000003</v>
      </c>
      <c r="F2051" s="41">
        <v>294.8</v>
      </c>
      <c r="G2051" s="41">
        <v>24.675999999999998</v>
      </c>
      <c r="H2051" s="41">
        <v>157.9</v>
      </c>
    </row>
    <row r="2052" spans="1:8" x14ac:dyDescent="0.15">
      <c r="A2052" s="41" t="s">
        <v>2203</v>
      </c>
      <c r="B2052" s="41" t="s">
        <v>4177</v>
      </c>
      <c r="C2052" s="41">
        <v>36.598999999999997</v>
      </c>
      <c r="D2052" s="41">
        <v>22.454999999999998</v>
      </c>
      <c r="E2052" s="41">
        <v>48.655000000000001</v>
      </c>
      <c r="F2052" s="41">
        <v>279.7</v>
      </c>
      <c r="G2052" s="41">
        <v>25.033999999999999</v>
      </c>
      <c r="H2052" s="41">
        <v>157.9</v>
      </c>
    </row>
    <row r="2053" spans="1:8" x14ac:dyDescent="0.15">
      <c r="A2053" s="41" t="s">
        <v>2206</v>
      </c>
      <c r="B2053" s="41" t="s">
        <v>4178</v>
      </c>
      <c r="C2053" s="41">
        <v>36.435000000000002</v>
      </c>
      <c r="D2053" s="41">
        <v>22.523</v>
      </c>
      <c r="E2053" s="41">
        <v>48.512999999999998</v>
      </c>
      <c r="F2053" s="41">
        <v>285.2</v>
      </c>
      <c r="G2053" s="41">
        <v>24.835999999999999</v>
      </c>
      <c r="H2053" s="41">
        <v>158.4</v>
      </c>
    </row>
    <row r="2054" spans="1:8" x14ac:dyDescent="0.15">
      <c r="A2054" s="41" t="s">
        <v>2208</v>
      </c>
      <c r="B2054" s="41" t="s">
        <v>4179</v>
      </c>
      <c r="C2054" s="41">
        <v>36.390999999999998</v>
      </c>
      <c r="D2054" s="41">
        <v>22.366</v>
      </c>
      <c r="E2054" s="41">
        <v>48.125999999999998</v>
      </c>
      <c r="F2054" s="41">
        <v>294.8</v>
      </c>
      <c r="G2054" s="41">
        <v>24.433</v>
      </c>
      <c r="H2054" s="41">
        <v>159.6</v>
      </c>
    </row>
    <row r="2055" spans="1:8" x14ac:dyDescent="0.15">
      <c r="A2055" s="41" t="s">
        <v>2210</v>
      </c>
      <c r="B2055" s="41" t="s">
        <v>4180</v>
      </c>
      <c r="C2055" s="41">
        <v>36.481000000000002</v>
      </c>
      <c r="D2055" s="41">
        <v>22.388000000000002</v>
      </c>
      <c r="E2055" s="41">
        <v>48.180999999999997</v>
      </c>
      <c r="F2055" s="41">
        <v>296.8</v>
      </c>
      <c r="G2055" s="41">
        <v>24.263999999999999</v>
      </c>
      <c r="H2055" s="41">
        <v>159.6</v>
      </c>
    </row>
    <row r="2056" spans="1:8" x14ac:dyDescent="0.15">
      <c r="A2056" s="41" t="s">
        <v>2212</v>
      </c>
      <c r="B2056" s="41" t="s">
        <v>4181</v>
      </c>
      <c r="C2056" s="41">
        <v>36.406999999999996</v>
      </c>
      <c r="D2056" s="41" t="s">
        <v>4182</v>
      </c>
      <c r="E2056" s="41">
        <v>48.095999999999997</v>
      </c>
      <c r="F2056" s="41">
        <v>290.89999999999998</v>
      </c>
      <c r="G2056" s="41" t="s">
        <v>2188</v>
      </c>
      <c r="H2056" s="41">
        <v>145.30000000000001</v>
      </c>
    </row>
    <row r="2057" spans="1:8" x14ac:dyDescent="0.15">
      <c r="A2057" s="41" t="s">
        <v>2214</v>
      </c>
      <c r="B2057" s="41" t="s">
        <v>4183</v>
      </c>
      <c r="C2057" s="41" t="s">
        <v>4184</v>
      </c>
      <c r="D2057" s="41">
        <v>23.138999999999999</v>
      </c>
      <c r="E2057" s="41">
        <v>48.651000000000003</v>
      </c>
      <c r="F2057" s="41">
        <v>293.8</v>
      </c>
      <c r="G2057" s="41">
        <v>24.471</v>
      </c>
      <c r="H2057" s="41">
        <v>131.6</v>
      </c>
    </row>
    <row r="2058" spans="1:8" x14ac:dyDescent="0.15">
      <c r="A2058" s="41" t="s">
        <v>2244</v>
      </c>
      <c r="B2058" s="41" t="s">
        <v>4185</v>
      </c>
      <c r="C2058" s="41">
        <v>36.792999999999999</v>
      </c>
      <c r="D2058" s="41">
        <v>22.812999999999999</v>
      </c>
      <c r="E2058" s="41">
        <v>48.284999999999997</v>
      </c>
      <c r="F2058" s="41">
        <v>291.8</v>
      </c>
      <c r="G2058" s="41">
        <v>24.172999999999998</v>
      </c>
      <c r="H2058" s="41">
        <v>158.69999999999999</v>
      </c>
    </row>
    <row r="2059" spans="1:8" x14ac:dyDescent="0.15">
      <c r="A2059" s="41" t="s">
        <v>2246</v>
      </c>
      <c r="B2059" s="41" t="s">
        <v>2806</v>
      </c>
      <c r="C2059" s="41">
        <v>36.353000000000002</v>
      </c>
      <c r="D2059" s="41">
        <v>22.456</v>
      </c>
      <c r="E2059" s="41">
        <v>48.24</v>
      </c>
      <c r="F2059" s="41">
        <v>290.89999999999998</v>
      </c>
      <c r="G2059" s="41">
        <v>24.38</v>
      </c>
      <c r="H2059" s="41">
        <v>159.4</v>
      </c>
    </row>
    <row r="2060" spans="1:8" x14ac:dyDescent="0.15">
      <c r="A2060" s="41" t="s">
        <v>2248</v>
      </c>
      <c r="B2060" s="41" t="s">
        <v>4186</v>
      </c>
      <c r="C2060" s="41">
        <v>36.271999999999998</v>
      </c>
      <c r="D2060" s="41">
        <v>22.456</v>
      </c>
      <c r="E2060" s="41">
        <v>47.982999999999997</v>
      </c>
      <c r="F2060" s="41">
        <v>294.8</v>
      </c>
      <c r="G2060" s="41">
        <v>24.154</v>
      </c>
      <c r="H2060" s="41">
        <v>160.1</v>
      </c>
    </row>
    <row r="2061" spans="1:8" x14ac:dyDescent="0.15">
      <c r="A2061" s="41" t="s">
        <v>2251</v>
      </c>
      <c r="B2061" s="41" t="s">
        <v>2801</v>
      </c>
      <c r="C2061" s="41">
        <v>36.241999999999997</v>
      </c>
      <c r="D2061" s="41">
        <v>22.417000000000002</v>
      </c>
      <c r="E2061" s="41">
        <v>48.113999999999997</v>
      </c>
      <c r="F2061" s="41">
        <v>289.89999999999998</v>
      </c>
      <c r="G2061" s="41">
        <v>24.501000000000001</v>
      </c>
      <c r="H2061" s="41">
        <v>159.6</v>
      </c>
    </row>
    <row r="2062" spans="1:8" x14ac:dyDescent="0.15">
      <c r="A2062" s="41" t="s">
        <v>2253</v>
      </c>
      <c r="B2062" s="41" t="s">
        <v>4187</v>
      </c>
      <c r="C2062" s="41">
        <v>36.802999999999997</v>
      </c>
      <c r="D2062" s="41">
        <v>22.565000000000001</v>
      </c>
      <c r="E2062" s="41">
        <v>48.161999999999999</v>
      </c>
      <c r="F2062" s="41">
        <v>291.8</v>
      </c>
      <c r="G2062" s="41">
        <v>24.338999999999999</v>
      </c>
      <c r="H2062" s="41">
        <v>158.9</v>
      </c>
    </row>
    <row r="2063" spans="1:8" x14ac:dyDescent="0.15">
      <c r="A2063" s="41" t="s">
        <v>2255</v>
      </c>
      <c r="B2063" s="41" t="s">
        <v>4188</v>
      </c>
      <c r="C2063" s="41">
        <v>36.534999999999997</v>
      </c>
      <c r="D2063" s="41">
        <v>23.093</v>
      </c>
      <c r="E2063" s="41">
        <v>48.744</v>
      </c>
      <c r="F2063" s="41">
        <v>291.8</v>
      </c>
      <c r="G2063" s="41">
        <v>24.262</v>
      </c>
      <c r="H2063" s="41">
        <v>158</v>
      </c>
    </row>
    <row r="2064" spans="1:8" x14ac:dyDescent="0.15">
      <c r="A2064" s="41" t="s">
        <v>2257</v>
      </c>
      <c r="B2064" s="41" t="s">
        <v>4189</v>
      </c>
      <c r="C2064" s="41">
        <v>36.43</v>
      </c>
      <c r="D2064" s="41">
        <v>22.585999999999999</v>
      </c>
      <c r="E2064" s="41">
        <v>48.453000000000003</v>
      </c>
      <c r="F2064" s="41">
        <v>293.8</v>
      </c>
      <c r="G2064" s="41">
        <v>24.347000000000001</v>
      </c>
      <c r="H2064" s="41">
        <v>159</v>
      </c>
    </row>
    <row r="2065" spans="1:8" x14ac:dyDescent="0.15">
      <c r="A2065" s="41" t="s">
        <v>2259</v>
      </c>
      <c r="B2065" s="41" t="s">
        <v>4190</v>
      </c>
      <c r="C2065" s="41">
        <v>36.46</v>
      </c>
      <c r="D2065" s="41">
        <v>22.811</v>
      </c>
      <c r="E2065" s="41">
        <v>49.73</v>
      </c>
      <c r="F2065" s="41">
        <v>293.8</v>
      </c>
      <c r="G2065" s="41" t="s">
        <v>2188</v>
      </c>
      <c r="H2065" s="41">
        <v>143.30000000000001</v>
      </c>
    </row>
    <row r="2066" spans="1:8" x14ac:dyDescent="0.15">
      <c r="A2066" s="41" t="s">
        <v>2297</v>
      </c>
      <c r="B2066" s="41" t="s">
        <v>4191</v>
      </c>
      <c r="C2066" s="41" t="s">
        <v>4192</v>
      </c>
      <c r="D2066" s="41">
        <v>23.02</v>
      </c>
      <c r="E2066" s="41">
        <v>48.472000000000001</v>
      </c>
      <c r="F2066" s="41">
        <v>291.8</v>
      </c>
      <c r="G2066" s="41">
        <v>24.491</v>
      </c>
      <c r="H2066" s="41">
        <v>120.5</v>
      </c>
    </row>
    <row r="2067" spans="1:8" x14ac:dyDescent="0.15">
      <c r="A2067" s="41" t="s">
        <v>2299</v>
      </c>
      <c r="B2067" s="41" t="s">
        <v>4193</v>
      </c>
      <c r="C2067" s="41">
        <v>36.326999999999998</v>
      </c>
      <c r="D2067" s="41">
        <v>22.5</v>
      </c>
      <c r="E2067" s="41">
        <v>48.151000000000003</v>
      </c>
      <c r="F2067" s="41">
        <v>292.8</v>
      </c>
      <c r="G2067" s="41">
        <v>24.274000000000001</v>
      </c>
      <c r="H2067" s="41">
        <v>159.69999999999999</v>
      </c>
    </row>
    <row r="2068" spans="1:8" x14ac:dyDescent="0.15">
      <c r="A2068" s="41" t="s">
        <v>2301</v>
      </c>
      <c r="B2068" s="41" t="s">
        <v>4194</v>
      </c>
      <c r="C2068" s="41">
        <v>36.360999999999997</v>
      </c>
      <c r="D2068" s="41">
        <v>22.387</v>
      </c>
      <c r="E2068" s="41">
        <v>47.97</v>
      </c>
      <c r="F2068" s="41">
        <v>294.8</v>
      </c>
      <c r="G2068" s="41">
        <v>24.344999999999999</v>
      </c>
      <c r="H2068" s="41">
        <v>159.9</v>
      </c>
    </row>
    <row r="2069" spans="1:8" x14ac:dyDescent="0.15">
      <c r="A2069" s="41" t="s">
        <v>2303</v>
      </c>
      <c r="B2069" s="41" t="s">
        <v>4195</v>
      </c>
      <c r="C2069" s="41">
        <v>36.246000000000002</v>
      </c>
      <c r="D2069" s="41">
        <v>22.626000000000001</v>
      </c>
      <c r="E2069" s="41">
        <v>49.057000000000002</v>
      </c>
      <c r="F2069" s="41">
        <v>296.8</v>
      </c>
      <c r="G2069" s="41">
        <v>24.277999999999999</v>
      </c>
      <c r="H2069" s="41">
        <v>158.5</v>
      </c>
    </row>
    <row r="2070" spans="1:8" x14ac:dyDescent="0.15">
      <c r="A2070" s="41" t="s">
        <v>2305</v>
      </c>
      <c r="B2070" s="41" t="s">
        <v>4196</v>
      </c>
      <c r="C2070" s="41">
        <v>36.771999999999998</v>
      </c>
      <c r="D2070" s="41">
        <v>22.376000000000001</v>
      </c>
      <c r="E2070" s="41">
        <v>48.073999999999998</v>
      </c>
      <c r="F2070" s="41">
        <v>285.2</v>
      </c>
      <c r="G2070" s="41">
        <v>24.434000000000001</v>
      </c>
      <c r="H2070" s="41">
        <v>159.19999999999999</v>
      </c>
    </row>
    <row r="2071" spans="1:8" x14ac:dyDescent="0.15">
      <c r="A2071" s="41" t="s">
        <v>2307</v>
      </c>
      <c r="B2071" s="41" t="s">
        <v>4197</v>
      </c>
      <c r="C2071" s="41">
        <v>36.271000000000001</v>
      </c>
      <c r="D2071" s="41">
        <v>22.478999999999999</v>
      </c>
      <c r="E2071" s="41">
        <v>48.572000000000003</v>
      </c>
      <c r="F2071" s="41">
        <v>288.89999999999998</v>
      </c>
      <c r="G2071" s="41">
        <v>24.132000000000001</v>
      </c>
      <c r="H2071" s="41">
        <v>159.4</v>
      </c>
    </row>
    <row r="2072" spans="1:8" x14ac:dyDescent="0.15">
      <c r="A2072" s="41" t="s">
        <v>2309</v>
      </c>
      <c r="B2072" s="41" t="s">
        <v>4198</v>
      </c>
      <c r="C2072" s="41">
        <v>36.271000000000001</v>
      </c>
      <c r="D2072" s="41">
        <v>22.370999999999999</v>
      </c>
      <c r="E2072" s="41">
        <v>48.982999999999997</v>
      </c>
      <c r="F2072" s="41" t="s">
        <v>3734</v>
      </c>
      <c r="G2072" s="41">
        <v>24.431999999999999</v>
      </c>
      <c r="H2072" s="41">
        <v>158.69999999999999</v>
      </c>
    </row>
    <row r="2073" spans="1:8" x14ac:dyDescent="0.15">
      <c r="A2073" s="41" t="s">
        <v>2311</v>
      </c>
      <c r="B2073" s="41" t="s">
        <v>4199</v>
      </c>
      <c r="C2073" s="41">
        <v>36.292000000000002</v>
      </c>
      <c r="D2073" s="41">
        <v>22.664999999999999</v>
      </c>
      <c r="E2073" s="41">
        <v>48.237000000000002</v>
      </c>
      <c r="F2073" s="41">
        <v>292.8</v>
      </c>
      <c r="G2073" s="41">
        <v>24.265000000000001</v>
      </c>
      <c r="H2073" s="41">
        <v>159.4</v>
      </c>
    </row>
    <row r="2074" spans="1:8" x14ac:dyDescent="0.15">
      <c r="A2074" s="41" t="s">
        <v>2313</v>
      </c>
      <c r="B2074" s="41" t="s">
        <v>4200</v>
      </c>
      <c r="C2074" s="41">
        <v>36.256999999999998</v>
      </c>
      <c r="D2074" s="41">
        <v>22.364000000000001</v>
      </c>
      <c r="E2074" s="41">
        <v>48.098999999999997</v>
      </c>
      <c r="F2074" s="41">
        <v>295.8</v>
      </c>
      <c r="G2074" s="41" t="s">
        <v>4201</v>
      </c>
      <c r="H2074" s="41">
        <v>160.30000000000001</v>
      </c>
    </row>
    <row r="2075" spans="1:8" x14ac:dyDescent="0.15">
      <c r="A2075" s="41" t="s">
        <v>2315</v>
      </c>
      <c r="B2075" s="41" t="s">
        <v>4202</v>
      </c>
      <c r="C2075" s="41" t="s">
        <v>4203</v>
      </c>
      <c r="D2075" s="41">
        <v>22.545000000000002</v>
      </c>
      <c r="E2075" s="41" t="s">
        <v>4204</v>
      </c>
      <c r="F2075" s="41">
        <v>294.8</v>
      </c>
      <c r="G2075" s="41">
        <v>24.245999999999999</v>
      </c>
      <c r="H2075" s="41">
        <v>160.1</v>
      </c>
    </row>
    <row r="2076" spans="1:8" x14ac:dyDescent="0.15">
      <c r="A2076" s="41" t="s">
        <v>423</v>
      </c>
    </row>
    <row r="2077" spans="1:8" x14ac:dyDescent="0.15">
      <c r="A2077" s="41" t="s">
        <v>424</v>
      </c>
    </row>
    <row r="2078" spans="1:8" x14ac:dyDescent="0.15">
      <c r="A2078" s="41" t="s">
        <v>425</v>
      </c>
    </row>
    <row r="2079" spans="1:8" x14ac:dyDescent="0.15">
      <c r="A2079" s="41" t="s">
        <v>426</v>
      </c>
    </row>
    <row r="2080" spans="1:8" x14ac:dyDescent="0.15">
      <c r="A2080" s="41" t="s">
        <v>2166</v>
      </c>
    </row>
    <row r="2081" spans="1:8" x14ac:dyDescent="0.15">
      <c r="A2081" s="42">
        <v>42848</v>
      </c>
    </row>
    <row r="2082" spans="1:8" x14ac:dyDescent="0.15">
      <c r="A2082" s="41" t="s">
        <v>428</v>
      </c>
    </row>
    <row r="2083" spans="1:8" x14ac:dyDescent="0.15">
      <c r="A2083" s="41" t="s">
        <v>429</v>
      </c>
    </row>
    <row r="2084" spans="1:8" x14ac:dyDescent="0.15">
      <c r="A2084" s="41" t="s">
        <v>430</v>
      </c>
    </row>
    <row r="2085" spans="1:8" x14ac:dyDescent="0.15">
      <c r="A2085" s="41" t="s">
        <v>4205</v>
      </c>
    </row>
    <row r="2086" spans="1:8" x14ac:dyDescent="0.15">
      <c r="A2086" s="41" t="s">
        <v>4206</v>
      </c>
    </row>
    <row r="2087" spans="1:8" x14ac:dyDescent="0.15">
      <c r="A2087" s="41" t="s">
        <v>4207</v>
      </c>
    </row>
    <row r="2088" spans="1:8" x14ac:dyDescent="0.15">
      <c r="B2088" s="41" t="s">
        <v>2169</v>
      </c>
      <c r="C2088" s="41" t="s">
        <v>4208</v>
      </c>
    </row>
    <row r="2089" spans="1:8" x14ac:dyDescent="0.15">
      <c r="B2089" s="41" t="s">
        <v>2171</v>
      </c>
      <c r="C2089" s="41" t="s">
        <v>2172</v>
      </c>
      <c r="D2089" s="41" t="s">
        <v>2173</v>
      </c>
      <c r="E2089" s="41" t="s">
        <v>2174</v>
      </c>
      <c r="F2089" s="41" t="s">
        <v>2175</v>
      </c>
      <c r="G2089" s="41" t="s">
        <v>2176</v>
      </c>
      <c r="H2089" s="41" t="s">
        <v>2177</v>
      </c>
    </row>
    <row r="2090" spans="1:8" x14ac:dyDescent="0.15">
      <c r="A2090" s="41" t="s">
        <v>2178</v>
      </c>
      <c r="B2090" s="41" t="s">
        <v>96</v>
      </c>
      <c r="C2090" s="41">
        <v>35.914999999999999</v>
      </c>
      <c r="D2090" s="41">
        <v>22.398</v>
      </c>
      <c r="E2090" s="41">
        <v>47.723999999999997</v>
      </c>
      <c r="F2090" s="41">
        <v>301.89999999999998</v>
      </c>
      <c r="G2090" s="41">
        <v>24.036000000000001</v>
      </c>
    </row>
    <row r="2091" spans="1:8" x14ac:dyDescent="0.15">
      <c r="A2091" s="41" t="s">
        <v>2179</v>
      </c>
      <c r="B2091" s="41" t="s">
        <v>4209</v>
      </c>
      <c r="D2091" s="41">
        <v>23.260999999999999</v>
      </c>
      <c r="E2091" s="41">
        <v>51.432000000000002</v>
      </c>
      <c r="F2091" s="41">
        <v>254.6</v>
      </c>
      <c r="G2091" s="41">
        <v>25.704999999999998</v>
      </c>
      <c r="H2091" s="41">
        <v>142.80000000000001</v>
      </c>
    </row>
    <row r="2092" spans="1:8" x14ac:dyDescent="0.15">
      <c r="A2092" s="41" t="s">
        <v>2181</v>
      </c>
      <c r="B2092" s="41" t="s">
        <v>4210</v>
      </c>
      <c r="C2092" s="41">
        <v>36.631999999999998</v>
      </c>
      <c r="D2092" s="41">
        <v>25.626999999999999</v>
      </c>
      <c r="E2092" s="41" t="s">
        <v>4211</v>
      </c>
      <c r="F2092" s="41">
        <v>117.4</v>
      </c>
      <c r="G2092" s="41">
        <v>40.695</v>
      </c>
      <c r="H2092" s="41">
        <v>118.2</v>
      </c>
    </row>
    <row r="2093" spans="1:8" x14ac:dyDescent="0.15">
      <c r="A2093" s="41" t="s">
        <v>2184</v>
      </c>
      <c r="B2093" s="41" t="s">
        <v>4212</v>
      </c>
      <c r="C2093" s="41">
        <v>59.28</v>
      </c>
      <c r="D2093" s="41">
        <v>37.537999999999997</v>
      </c>
      <c r="E2093" s="41" t="s">
        <v>4213</v>
      </c>
      <c r="F2093" s="41">
        <v>145</v>
      </c>
      <c r="G2093" s="41">
        <v>43.906999999999996</v>
      </c>
      <c r="H2093" s="41">
        <v>93.2</v>
      </c>
    </row>
    <row r="2094" spans="1:8" x14ac:dyDescent="0.15">
      <c r="A2094" s="41" t="s">
        <v>2189</v>
      </c>
      <c r="B2094" s="41" t="s">
        <v>4214</v>
      </c>
      <c r="C2094" s="41">
        <v>59.829000000000001</v>
      </c>
      <c r="D2094" s="41">
        <v>41.052999999999997</v>
      </c>
      <c r="E2094" s="41" t="s">
        <v>4215</v>
      </c>
      <c r="F2094" s="41">
        <v>113.3</v>
      </c>
      <c r="G2094" s="41">
        <v>41.454999999999998</v>
      </c>
      <c r="H2094" s="41">
        <v>91.1</v>
      </c>
    </row>
    <row r="2095" spans="1:8" x14ac:dyDescent="0.15">
      <c r="A2095" s="41" t="s">
        <v>2191</v>
      </c>
      <c r="B2095" s="41" t="s">
        <v>4216</v>
      </c>
      <c r="C2095" s="41">
        <v>54.877000000000002</v>
      </c>
      <c r="D2095" s="41">
        <v>35.709000000000003</v>
      </c>
      <c r="E2095" s="41" t="s">
        <v>4217</v>
      </c>
      <c r="F2095" s="41">
        <v>132.9</v>
      </c>
      <c r="G2095" s="41">
        <v>37.521000000000001</v>
      </c>
      <c r="H2095" s="41">
        <v>101</v>
      </c>
    </row>
    <row r="2096" spans="1:8" x14ac:dyDescent="0.15">
      <c r="A2096" s="41" t="s">
        <v>2193</v>
      </c>
      <c r="B2096" s="41" t="s">
        <v>4218</v>
      </c>
      <c r="C2096" s="41">
        <v>55.887</v>
      </c>
      <c r="D2096" s="41">
        <v>33.829000000000001</v>
      </c>
      <c r="E2096" s="41">
        <v>50.631999999999998</v>
      </c>
      <c r="F2096" s="41">
        <v>285.2</v>
      </c>
      <c r="G2096" s="41">
        <v>26.154</v>
      </c>
      <c r="H2096" s="41">
        <v>125.9</v>
      </c>
    </row>
    <row r="2097" spans="1:8" x14ac:dyDescent="0.15">
      <c r="A2097" s="41" t="s">
        <v>2198</v>
      </c>
      <c r="B2097" s="41" t="s">
        <v>4219</v>
      </c>
      <c r="C2097" s="41">
        <v>36.725999999999999</v>
      </c>
      <c r="D2097" s="41">
        <v>22.716999999999999</v>
      </c>
      <c r="E2097" s="41">
        <v>48.113</v>
      </c>
      <c r="F2097" s="41">
        <v>292.8</v>
      </c>
      <c r="G2097" s="41">
        <v>24.521999999999998</v>
      </c>
      <c r="H2097" s="41">
        <v>158.69999999999999</v>
      </c>
    </row>
    <row r="2098" spans="1:8" x14ac:dyDescent="0.15">
      <c r="A2098" s="41" t="s">
        <v>2200</v>
      </c>
      <c r="B2098" s="41" t="s">
        <v>4220</v>
      </c>
      <c r="C2098" s="41">
        <v>36.076000000000001</v>
      </c>
      <c r="D2098" s="41">
        <v>22.510999999999999</v>
      </c>
      <c r="E2098" s="41">
        <v>48.026000000000003</v>
      </c>
      <c r="F2098" s="41">
        <v>299.8</v>
      </c>
      <c r="G2098" s="41">
        <v>24.244</v>
      </c>
      <c r="H2098" s="41">
        <v>160.1</v>
      </c>
    </row>
    <row r="2099" spans="1:8" x14ac:dyDescent="0.15">
      <c r="A2099" s="41" t="s">
        <v>2203</v>
      </c>
      <c r="B2099" s="41" t="s">
        <v>4221</v>
      </c>
      <c r="C2099" s="41">
        <v>36.002000000000002</v>
      </c>
      <c r="D2099" s="41">
        <v>22.463999999999999</v>
      </c>
      <c r="E2099" s="41">
        <v>47.817999999999998</v>
      </c>
      <c r="F2099" s="41">
        <v>285.2</v>
      </c>
      <c r="G2099" s="41">
        <v>24.204999999999998</v>
      </c>
      <c r="H2099" s="41">
        <v>160.6</v>
      </c>
    </row>
    <row r="2100" spans="1:8" x14ac:dyDescent="0.15">
      <c r="A2100" s="41" t="s">
        <v>2206</v>
      </c>
      <c r="B2100" s="41" t="s">
        <v>4222</v>
      </c>
      <c r="C2100" s="41" t="s">
        <v>4223</v>
      </c>
      <c r="D2100" s="41" t="s">
        <v>4224</v>
      </c>
      <c r="E2100" s="41" t="s">
        <v>4225</v>
      </c>
      <c r="F2100" s="41" t="s">
        <v>2196</v>
      </c>
      <c r="G2100" s="41" t="s">
        <v>4226</v>
      </c>
      <c r="H2100" s="41">
        <v>161.1</v>
      </c>
    </row>
    <row r="2101" spans="1:8" x14ac:dyDescent="0.15">
      <c r="A2101" s="41" t="s">
        <v>2208</v>
      </c>
      <c r="B2101" s="41" t="s">
        <v>4227</v>
      </c>
      <c r="C2101" s="41">
        <v>36.069000000000003</v>
      </c>
      <c r="D2101" s="41">
        <v>22.600999999999999</v>
      </c>
      <c r="E2101" s="41">
        <v>47.853000000000002</v>
      </c>
      <c r="F2101" s="41" t="s">
        <v>2196</v>
      </c>
      <c r="G2101" s="41">
        <v>25.818999999999999</v>
      </c>
      <c r="H2101" s="41">
        <v>158.30000000000001</v>
      </c>
    </row>
    <row r="2102" spans="1:8" x14ac:dyDescent="0.15">
      <c r="A2102" s="41" t="s">
        <v>2210</v>
      </c>
      <c r="B2102" s="41" t="s">
        <v>4228</v>
      </c>
      <c r="C2102" s="41">
        <v>36.456000000000003</v>
      </c>
      <c r="D2102" s="41">
        <v>22.527999999999999</v>
      </c>
      <c r="E2102" s="41">
        <v>48.319000000000003</v>
      </c>
      <c r="F2102" s="41">
        <v>300.8</v>
      </c>
      <c r="G2102" s="41">
        <v>24.192</v>
      </c>
      <c r="H2102" s="41">
        <v>159.4</v>
      </c>
    </row>
    <row r="2103" spans="1:8" x14ac:dyDescent="0.15">
      <c r="A2103" s="41" t="s">
        <v>2212</v>
      </c>
      <c r="B2103" s="41" t="s">
        <v>4229</v>
      </c>
      <c r="C2103" s="41">
        <v>36.088999999999999</v>
      </c>
      <c r="D2103" s="41">
        <v>22.542000000000002</v>
      </c>
      <c r="E2103" s="41">
        <v>48.65</v>
      </c>
      <c r="F2103" s="41">
        <v>298.8</v>
      </c>
      <c r="G2103" s="41">
        <v>24.664999999999999</v>
      </c>
      <c r="H2103" s="41">
        <v>158.80000000000001</v>
      </c>
    </row>
    <row r="2104" spans="1:8" x14ac:dyDescent="0.15">
      <c r="A2104" s="41" t="s">
        <v>2214</v>
      </c>
      <c r="B2104" s="41" t="s">
        <v>4230</v>
      </c>
      <c r="C2104" s="41">
        <v>36.375999999999998</v>
      </c>
      <c r="D2104" s="41">
        <v>22.745999999999999</v>
      </c>
      <c r="E2104" s="41">
        <v>48.124000000000002</v>
      </c>
      <c r="F2104" s="41">
        <v>296.8</v>
      </c>
      <c r="G2104" s="41">
        <v>24.376999999999999</v>
      </c>
      <c r="H2104" s="41">
        <v>159.19999999999999</v>
      </c>
    </row>
    <row r="2105" spans="1:8" x14ac:dyDescent="0.15">
      <c r="A2105" s="41" t="s">
        <v>2244</v>
      </c>
      <c r="B2105" s="41" t="s">
        <v>4231</v>
      </c>
      <c r="C2105" s="41">
        <v>36.241</v>
      </c>
      <c r="D2105" s="41">
        <v>22.59</v>
      </c>
      <c r="E2105" s="41">
        <v>48.292999999999999</v>
      </c>
      <c r="F2105" s="41">
        <v>291.8</v>
      </c>
      <c r="G2105" s="41" t="s">
        <v>2188</v>
      </c>
      <c r="H2105" s="41">
        <v>142.9</v>
      </c>
    </row>
    <row r="2106" spans="1:8" x14ac:dyDescent="0.15">
      <c r="A2106" s="41" t="s">
        <v>2246</v>
      </c>
      <c r="B2106" s="41" t="s">
        <v>4232</v>
      </c>
      <c r="C2106" s="41" t="s">
        <v>4233</v>
      </c>
      <c r="D2106" s="41">
        <v>24.472999999999999</v>
      </c>
      <c r="E2106" s="41">
        <v>50.293999999999997</v>
      </c>
      <c r="F2106" s="41">
        <v>295.8</v>
      </c>
      <c r="G2106" s="41">
        <v>24.492999999999999</v>
      </c>
      <c r="H2106" s="41">
        <v>114</v>
      </c>
    </row>
    <row r="2107" spans="1:8" x14ac:dyDescent="0.15">
      <c r="A2107" s="41" t="s">
        <v>2248</v>
      </c>
      <c r="B2107" s="41" t="s">
        <v>3791</v>
      </c>
      <c r="C2107" s="41">
        <v>36.756</v>
      </c>
      <c r="D2107" s="41">
        <v>22.617000000000001</v>
      </c>
      <c r="E2107" s="41">
        <v>48.325000000000003</v>
      </c>
      <c r="F2107" s="41">
        <v>300.8</v>
      </c>
      <c r="G2107" s="41">
        <v>24.405000000000001</v>
      </c>
      <c r="H2107" s="41">
        <v>158.6</v>
      </c>
    </row>
    <row r="2108" spans="1:8" x14ac:dyDescent="0.15">
      <c r="A2108" s="41" t="s">
        <v>2251</v>
      </c>
      <c r="B2108" s="41" t="s">
        <v>4234</v>
      </c>
      <c r="C2108" s="41">
        <v>36.804000000000002</v>
      </c>
      <c r="D2108" s="41">
        <v>23.288</v>
      </c>
      <c r="E2108" s="41">
        <v>49.006999999999998</v>
      </c>
      <c r="F2108" s="41">
        <v>297.8</v>
      </c>
      <c r="G2108" s="41">
        <v>24.402000000000001</v>
      </c>
      <c r="H2108" s="41">
        <v>157</v>
      </c>
    </row>
    <row r="2109" spans="1:8" x14ac:dyDescent="0.15">
      <c r="A2109" s="41" t="s">
        <v>2253</v>
      </c>
      <c r="B2109" s="41" t="s">
        <v>4235</v>
      </c>
      <c r="C2109" s="41">
        <v>36.375</v>
      </c>
      <c r="D2109" s="41">
        <v>22.658999999999999</v>
      </c>
      <c r="E2109" s="41">
        <v>48.439</v>
      </c>
      <c r="F2109" s="41">
        <v>299.8</v>
      </c>
      <c r="G2109" s="41">
        <v>24.381</v>
      </c>
      <c r="H2109" s="41">
        <v>158.9</v>
      </c>
    </row>
    <row r="2110" spans="1:8" x14ac:dyDescent="0.15">
      <c r="A2110" s="41" t="s">
        <v>2255</v>
      </c>
      <c r="B2110" s="41" t="s">
        <v>4236</v>
      </c>
      <c r="C2110" s="41">
        <v>36.298999999999999</v>
      </c>
      <c r="D2110" s="41">
        <v>22.777999999999999</v>
      </c>
      <c r="E2110" s="41">
        <v>49.402000000000001</v>
      </c>
      <c r="F2110" s="41">
        <v>295.8</v>
      </c>
      <c r="G2110" s="41">
        <v>24.262</v>
      </c>
      <c r="H2110" s="41">
        <v>157.9</v>
      </c>
    </row>
    <row r="2111" spans="1:8" x14ac:dyDescent="0.15">
      <c r="A2111" s="41" t="s">
        <v>2257</v>
      </c>
      <c r="B2111" s="41" t="s">
        <v>4237</v>
      </c>
      <c r="C2111" s="41">
        <v>36.295000000000002</v>
      </c>
      <c r="D2111" s="41">
        <v>23.834</v>
      </c>
      <c r="E2111" s="41">
        <v>48.411999999999999</v>
      </c>
      <c r="F2111" s="41">
        <v>296.8</v>
      </c>
      <c r="G2111" s="41">
        <v>24.306999999999999</v>
      </c>
      <c r="H2111" s="41">
        <v>157.69999999999999</v>
      </c>
    </row>
    <row r="2112" spans="1:8" x14ac:dyDescent="0.15">
      <c r="A2112" s="41" t="s">
        <v>2259</v>
      </c>
      <c r="B2112" s="41" t="s">
        <v>4238</v>
      </c>
      <c r="C2112" s="41">
        <v>36.502000000000002</v>
      </c>
      <c r="D2112" s="41">
        <v>22.466999999999999</v>
      </c>
      <c r="E2112" s="41">
        <v>48.176000000000002</v>
      </c>
      <c r="F2112" s="41" t="s">
        <v>2196</v>
      </c>
      <c r="G2112" s="41">
        <v>24.114999999999998</v>
      </c>
      <c r="H2112" s="41">
        <v>159.6</v>
      </c>
    </row>
    <row r="2113" spans="1:8" x14ac:dyDescent="0.15">
      <c r="A2113" s="41" t="s">
        <v>2297</v>
      </c>
      <c r="B2113" s="41" t="s">
        <v>2450</v>
      </c>
      <c r="C2113" s="41">
        <v>36.188000000000002</v>
      </c>
      <c r="D2113" s="41">
        <v>22.702999999999999</v>
      </c>
      <c r="E2113" s="41">
        <v>49.331000000000003</v>
      </c>
      <c r="F2113" s="41">
        <v>294.8</v>
      </c>
      <c r="G2113" s="41">
        <v>24.260999999999999</v>
      </c>
      <c r="H2113" s="41">
        <v>158.19999999999999</v>
      </c>
    </row>
    <row r="2114" spans="1:8" x14ac:dyDescent="0.15">
      <c r="A2114" s="41" t="s">
        <v>2299</v>
      </c>
      <c r="B2114" s="41" t="s">
        <v>4239</v>
      </c>
      <c r="C2114" s="41">
        <v>35.930999999999997</v>
      </c>
      <c r="D2114" s="41">
        <v>22.507000000000001</v>
      </c>
      <c r="E2114" s="41">
        <v>48.594000000000001</v>
      </c>
      <c r="F2114" s="41">
        <v>300.8</v>
      </c>
      <c r="G2114" s="41">
        <v>24.651</v>
      </c>
      <c r="H2114" s="41">
        <v>159.1</v>
      </c>
    </row>
    <row r="2115" spans="1:8" x14ac:dyDescent="0.15">
      <c r="A2115" s="41" t="s">
        <v>2301</v>
      </c>
      <c r="B2115" s="41" t="s">
        <v>4240</v>
      </c>
      <c r="C2115" s="41">
        <v>36.22</v>
      </c>
      <c r="D2115" s="41">
        <v>22.641999999999999</v>
      </c>
      <c r="E2115" s="41">
        <v>48.194000000000003</v>
      </c>
      <c r="F2115" s="41">
        <v>299.8</v>
      </c>
      <c r="G2115" s="41">
        <v>24.268000000000001</v>
      </c>
      <c r="H2115" s="41">
        <v>159.6</v>
      </c>
    </row>
    <row r="2116" spans="1:8" x14ac:dyDescent="0.15">
      <c r="A2116" s="41" t="s">
        <v>2303</v>
      </c>
      <c r="B2116" s="41" t="s">
        <v>2942</v>
      </c>
      <c r="C2116" s="41">
        <v>36.290999999999997</v>
      </c>
      <c r="D2116" s="41">
        <v>24.446000000000002</v>
      </c>
      <c r="E2116" s="41">
        <v>48.929000000000002</v>
      </c>
      <c r="F2116" s="41">
        <v>296.8</v>
      </c>
      <c r="G2116" s="41">
        <v>24.286999999999999</v>
      </c>
      <c r="H2116" s="41">
        <v>156.4</v>
      </c>
    </row>
    <row r="2117" spans="1:8" x14ac:dyDescent="0.15">
      <c r="A2117" s="41" t="s">
        <v>2305</v>
      </c>
      <c r="B2117" s="41" t="s">
        <v>4241</v>
      </c>
      <c r="C2117" s="41">
        <v>36.067999999999998</v>
      </c>
      <c r="D2117" s="41">
        <v>22.632999999999999</v>
      </c>
      <c r="E2117" s="41">
        <v>48.600999999999999</v>
      </c>
      <c r="F2117" s="41">
        <v>283.39999999999998</v>
      </c>
      <c r="G2117" s="41">
        <v>24.56</v>
      </c>
      <c r="H2117" s="41">
        <v>158.9</v>
      </c>
    </row>
    <row r="2118" spans="1:8" x14ac:dyDescent="0.15">
      <c r="A2118" s="41" t="s">
        <v>2307</v>
      </c>
      <c r="B2118" s="41" t="s">
        <v>4242</v>
      </c>
      <c r="C2118" s="41">
        <v>36.128</v>
      </c>
      <c r="D2118" s="41">
        <v>22.617000000000001</v>
      </c>
      <c r="E2118" s="41">
        <v>48.448999999999998</v>
      </c>
      <c r="F2118" s="41">
        <v>285.2</v>
      </c>
      <c r="G2118" s="41">
        <v>24.545999999999999</v>
      </c>
      <c r="H2118" s="41">
        <v>159.1</v>
      </c>
    </row>
    <row r="2119" spans="1:8" x14ac:dyDescent="0.15">
      <c r="A2119" s="41" t="s">
        <v>2309</v>
      </c>
      <c r="B2119" s="41" t="s">
        <v>4243</v>
      </c>
      <c r="C2119" s="41">
        <v>36.034999999999997</v>
      </c>
      <c r="D2119" s="41">
        <v>22.605</v>
      </c>
      <c r="E2119" s="41">
        <v>48.146999999999998</v>
      </c>
      <c r="F2119" s="41">
        <v>297.8</v>
      </c>
      <c r="G2119" s="41">
        <v>24.173999999999999</v>
      </c>
      <c r="H2119" s="41">
        <v>160</v>
      </c>
    </row>
    <row r="2120" spans="1:8" x14ac:dyDescent="0.15">
      <c r="A2120" s="41" t="s">
        <v>2311</v>
      </c>
      <c r="B2120" s="41" t="s">
        <v>4244</v>
      </c>
      <c r="C2120" s="41">
        <v>36.404000000000003</v>
      </c>
      <c r="D2120" s="41">
        <v>22.548999999999999</v>
      </c>
      <c r="E2120" s="41">
        <v>48.194000000000003</v>
      </c>
      <c r="F2120" s="41">
        <v>298.8</v>
      </c>
      <c r="G2120" s="41">
        <v>24.151</v>
      </c>
      <c r="H2120" s="41">
        <v>159.6</v>
      </c>
    </row>
    <row r="2121" spans="1:8" x14ac:dyDescent="0.15">
      <c r="A2121" s="41" t="s">
        <v>2313</v>
      </c>
      <c r="B2121" s="41" t="s">
        <v>4245</v>
      </c>
      <c r="C2121" s="41">
        <v>36.045999999999999</v>
      </c>
      <c r="D2121" s="41">
        <v>23.094000000000001</v>
      </c>
      <c r="E2121" s="41">
        <v>48.661000000000001</v>
      </c>
      <c r="F2121" s="41">
        <v>300.8</v>
      </c>
      <c r="G2121" s="41">
        <v>24.065999999999999</v>
      </c>
      <c r="H2121" s="41">
        <v>158.9</v>
      </c>
    </row>
    <row r="2122" spans="1:8" x14ac:dyDescent="0.15">
      <c r="A2122" s="41" t="s">
        <v>2315</v>
      </c>
      <c r="B2122" s="41" t="s">
        <v>4246</v>
      </c>
      <c r="C2122" s="41">
        <v>36.402000000000001</v>
      </c>
      <c r="D2122" s="41">
        <v>22.573</v>
      </c>
      <c r="E2122" s="41">
        <v>48.533999999999999</v>
      </c>
      <c r="F2122" s="41">
        <v>273.60000000000002</v>
      </c>
      <c r="G2122" s="41">
        <v>24.655000000000001</v>
      </c>
      <c r="H2122" s="41">
        <v>158.6</v>
      </c>
    </row>
    <row r="2123" spans="1:8" x14ac:dyDescent="0.15">
      <c r="A2123" s="41" t="s">
        <v>2318</v>
      </c>
      <c r="B2123" s="41" t="s">
        <v>4247</v>
      </c>
      <c r="C2123" s="41">
        <v>36.244</v>
      </c>
      <c r="D2123" s="41">
        <v>22.646000000000001</v>
      </c>
      <c r="E2123" s="41">
        <v>48.33</v>
      </c>
      <c r="F2123" s="41">
        <v>299.8</v>
      </c>
      <c r="G2123" s="41">
        <v>24.198</v>
      </c>
      <c r="H2123" s="41">
        <v>159.5</v>
      </c>
    </row>
    <row r="2124" spans="1:8" x14ac:dyDescent="0.15">
      <c r="A2124" s="41" t="s">
        <v>2320</v>
      </c>
      <c r="B2124" s="41" t="s">
        <v>4248</v>
      </c>
      <c r="C2124" s="41">
        <v>36.137</v>
      </c>
      <c r="D2124" s="41">
        <v>22.664000000000001</v>
      </c>
      <c r="E2124" s="41">
        <v>48.072000000000003</v>
      </c>
      <c r="F2124" s="41">
        <v>299.8</v>
      </c>
      <c r="G2124" s="41">
        <v>24.274000000000001</v>
      </c>
      <c r="H2124" s="41">
        <v>159.80000000000001</v>
      </c>
    </row>
    <row r="2125" spans="1:8" x14ac:dyDescent="0.15">
      <c r="A2125" s="41" t="s">
        <v>2322</v>
      </c>
      <c r="B2125" s="41" t="s">
        <v>4249</v>
      </c>
      <c r="C2125" s="41">
        <v>36.048000000000002</v>
      </c>
      <c r="D2125" s="41">
        <v>22.692</v>
      </c>
      <c r="E2125" s="41">
        <v>48.314999999999998</v>
      </c>
      <c r="F2125" s="41">
        <v>300.8</v>
      </c>
      <c r="G2125" s="41">
        <v>24.228999999999999</v>
      </c>
      <c r="H2125" s="41">
        <v>159.6</v>
      </c>
    </row>
    <row r="2126" spans="1:8" x14ac:dyDescent="0.15">
      <c r="A2126" s="41" t="s">
        <v>423</v>
      </c>
    </row>
    <row r="2127" spans="1:8" x14ac:dyDescent="0.15">
      <c r="A2127" s="41" t="s">
        <v>424</v>
      </c>
    </row>
    <row r="2128" spans="1:8" x14ac:dyDescent="0.15">
      <c r="A2128" s="41" t="s">
        <v>425</v>
      </c>
    </row>
    <row r="2129" spans="1:8" x14ac:dyDescent="0.15">
      <c r="A2129" s="41" t="s">
        <v>426</v>
      </c>
    </row>
    <row r="2130" spans="1:8" x14ac:dyDescent="0.15">
      <c r="A2130" s="41" t="s">
        <v>2166</v>
      </c>
    </row>
    <row r="2131" spans="1:8" x14ac:dyDescent="0.15">
      <c r="A2131" s="42">
        <v>42848</v>
      </c>
    </row>
    <row r="2132" spans="1:8" x14ac:dyDescent="0.15">
      <c r="A2132" s="41" t="s">
        <v>428</v>
      </c>
    </row>
    <row r="2133" spans="1:8" x14ac:dyDescent="0.15">
      <c r="A2133" s="41" t="s">
        <v>429</v>
      </c>
    </row>
    <row r="2134" spans="1:8" x14ac:dyDescent="0.15">
      <c r="A2134" s="41" t="s">
        <v>430</v>
      </c>
    </row>
    <row r="2135" spans="1:8" x14ac:dyDescent="0.15">
      <c r="A2135" s="41" t="s">
        <v>4250</v>
      </c>
    </row>
    <row r="2136" spans="1:8" x14ac:dyDescent="0.15">
      <c r="A2136" s="41" t="s">
        <v>4251</v>
      </c>
    </row>
    <row r="2137" spans="1:8" x14ac:dyDescent="0.15">
      <c r="A2137" s="41" t="s">
        <v>4252</v>
      </c>
    </row>
    <row r="2138" spans="1:8" x14ac:dyDescent="0.15">
      <c r="B2138" s="41" t="s">
        <v>2169</v>
      </c>
      <c r="C2138" s="41" t="s">
        <v>4253</v>
      </c>
    </row>
    <row r="2139" spans="1:8" x14ac:dyDescent="0.15">
      <c r="B2139" s="41" t="s">
        <v>2171</v>
      </c>
      <c r="C2139" s="41" t="s">
        <v>2172</v>
      </c>
      <c r="D2139" s="41" t="s">
        <v>2173</v>
      </c>
      <c r="E2139" s="41" t="s">
        <v>2174</v>
      </c>
      <c r="F2139" s="41" t="s">
        <v>2175</v>
      </c>
      <c r="G2139" s="41" t="s">
        <v>2176</v>
      </c>
      <c r="H2139" s="41" t="s">
        <v>2177</v>
      </c>
    </row>
    <row r="2140" spans="1:8" x14ac:dyDescent="0.15">
      <c r="A2140" s="41" t="s">
        <v>2178</v>
      </c>
      <c r="B2140" s="41" t="s">
        <v>104</v>
      </c>
      <c r="C2140" s="41">
        <v>35.625</v>
      </c>
      <c r="D2140" s="41">
        <v>22.16</v>
      </c>
      <c r="E2140" s="41">
        <v>47.841000000000001</v>
      </c>
      <c r="F2140" s="41">
        <v>294.8</v>
      </c>
      <c r="G2140" s="41">
        <v>23.937000000000001</v>
      </c>
    </row>
    <row r="2141" spans="1:8" x14ac:dyDescent="0.15">
      <c r="A2141" s="41" t="s">
        <v>2179</v>
      </c>
      <c r="B2141" s="41" t="s">
        <v>4254</v>
      </c>
      <c r="D2141" s="41">
        <v>23.42</v>
      </c>
      <c r="E2141" s="41">
        <v>49.966999999999999</v>
      </c>
      <c r="F2141" s="41">
        <v>275.39999999999998</v>
      </c>
      <c r="G2141" s="41">
        <v>24.492000000000001</v>
      </c>
      <c r="H2141" s="41">
        <v>146.9</v>
      </c>
    </row>
    <row r="2142" spans="1:8" x14ac:dyDescent="0.15">
      <c r="A2142" s="41" t="s">
        <v>2181</v>
      </c>
      <c r="B2142" s="41" t="s">
        <v>4255</v>
      </c>
      <c r="C2142" s="41">
        <v>35.896000000000001</v>
      </c>
      <c r="D2142" s="41">
        <v>26.881</v>
      </c>
      <c r="E2142" s="41" t="s">
        <v>4256</v>
      </c>
      <c r="F2142" s="41">
        <v>112</v>
      </c>
      <c r="G2142" s="41">
        <v>40.978999999999999</v>
      </c>
      <c r="H2142" s="41">
        <v>117.3</v>
      </c>
    </row>
    <row r="2143" spans="1:8" x14ac:dyDescent="0.15">
      <c r="A2143" s="41" t="s">
        <v>2184</v>
      </c>
      <c r="B2143" s="41" t="s">
        <v>4257</v>
      </c>
      <c r="C2143" s="41" t="s">
        <v>4258</v>
      </c>
      <c r="D2143" s="41">
        <v>37.997</v>
      </c>
      <c r="E2143" s="41" t="s">
        <v>4259</v>
      </c>
      <c r="F2143" s="41">
        <v>107.5</v>
      </c>
      <c r="G2143" s="41">
        <v>43.453000000000003</v>
      </c>
      <c r="H2143" s="41">
        <v>93.5</v>
      </c>
    </row>
    <row r="2144" spans="1:8" x14ac:dyDescent="0.15">
      <c r="A2144" s="41" t="s">
        <v>2189</v>
      </c>
      <c r="B2144" s="41" t="s">
        <v>4260</v>
      </c>
      <c r="C2144" s="41" t="s">
        <v>4261</v>
      </c>
      <c r="D2144" s="41">
        <v>41.151000000000003</v>
      </c>
      <c r="E2144" s="41" t="s">
        <v>4262</v>
      </c>
      <c r="F2144" s="41">
        <v>107.4</v>
      </c>
      <c r="G2144" s="41">
        <v>40.771000000000001</v>
      </c>
      <c r="H2144" s="41">
        <v>91</v>
      </c>
    </row>
    <row r="2145" spans="1:8" x14ac:dyDescent="0.15">
      <c r="A2145" s="41" t="s">
        <v>2191</v>
      </c>
      <c r="B2145" s="41" t="s">
        <v>4263</v>
      </c>
      <c r="C2145" s="41">
        <v>55.991999999999997</v>
      </c>
      <c r="D2145" s="41">
        <v>36.195</v>
      </c>
      <c r="E2145" s="41" t="s">
        <v>4264</v>
      </c>
      <c r="F2145" s="41">
        <v>129</v>
      </c>
      <c r="G2145" s="41">
        <v>38.094000000000001</v>
      </c>
      <c r="H2145" s="41">
        <v>100.6</v>
      </c>
    </row>
    <row r="2146" spans="1:8" x14ac:dyDescent="0.15">
      <c r="A2146" s="41" t="s">
        <v>2193</v>
      </c>
      <c r="B2146" s="41" t="s">
        <v>4265</v>
      </c>
      <c r="C2146" s="41">
        <v>56.095999999999997</v>
      </c>
      <c r="D2146" s="41">
        <v>34.503999999999998</v>
      </c>
      <c r="E2146" s="41">
        <v>51.716999999999999</v>
      </c>
      <c r="F2146" s="41">
        <v>280.60000000000002</v>
      </c>
      <c r="G2146" s="41">
        <v>25.745999999999999</v>
      </c>
      <c r="H2146" s="41">
        <v>124.7</v>
      </c>
    </row>
    <row r="2147" spans="1:8" x14ac:dyDescent="0.15">
      <c r="A2147" s="41" t="s">
        <v>2198</v>
      </c>
      <c r="B2147" s="41" t="s">
        <v>2420</v>
      </c>
      <c r="C2147" s="41">
        <v>36.615000000000002</v>
      </c>
      <c r="D2147" s="41">
        <v>22.657</v>
      </c>
      <c r="E2147" s="41">
        <v>48.81</v>
      </c>
      <c r="F2147" s="41">
        <v>291.8</v>
      </c>
      <c r="G2147" s="41">
        <v>24.463000000000001</v>
      </c>
      <c r="H2147" s="41">
        <v>158.1</v>
      </c>
    </row>
    <row r="2148" spans="1:8" x14ac:dyDescent="0.15">
      <c r="A2148" s="41" t="s">
        <v>2200</v>
      </c>
      <c r="B2148" s="41" t="s">
        <v>4266</v>
      </c>
      <c r="C2148" s="41" t="s">
        <v>4267</v>
      </c>
      <c r="D2148" s="41">
        <v>22.417000000000002</v>
      </c>
      <c r="E2148" s="41" t="s">
        <v>4268</v>
      </c>
      <c r="F2148" s="41">
        <v>288.89999999999998</v>
      </c>
      <c r="G2148" s="41">
        <v>24.446000000000002</v>
      </c>
      <c r="H2148" s="41">
        <v>160.80000000000001</v>
      </c>
    </row>
    <row r="2149" spans="1:8" x14ac:dyDescent="0.15">
      <c r="A2149" s="41" t="s">
        <v>2203</v>
      </c>
      <c r="B2149" s="41" t="s">
        <v>4269</v>
      </c>
      <c r="C2149" s="41">
        <v>35.970999999999997</v>
      </c>
      <c r="D2149" s="41">
        <v>22.219000000000001</v>
      </c>
      <c r="E2149" s="41">
        <v>47.923999999999999</v>
      </c>
      <c r="F2149" s="41">
        <v>292.8</v>
      </c>
      <c r="G2149" s="41">
        <v>24.056999999999999</v>
      </c>
      <c r="H2149" s="41">
        <v>161</v>
      </c>
    </row>
    <row r="2150" spans="1:8" x14ac:dyDescent="0.15">
      <c r="A2150" s="41" t="s">
        <v>2206</v>
      </c>
      <c r="B2150" s="41" t="s">
        <v>4270</v>
      </c>
      <c r="C2150" s="41">
        <v>35.823</v>
      </c>
      <c r="D2150" s="41" t="s">
        <v>4271</v>
      </c>
      <c r="E2150" s="41">
        <v>48.155000000000001</v>
      </c>
      <c r="F2150" s="41">
        <v>288</v>
      </c>
      <c r="G2150" s="41">
        <v>23.962</v>
      </c>
      <c r="H2150" s="41">
        <v>161.1</v>
      </c>
    </row>
    <row r="2151" spans="1:8" x14ac:dyDescent="0.15">
      <c r="A2151" s="41" t="s">
        <v>2208</v>
      </c>
      <c r="B2151" s="41" t="s">
        <v>4272</v>
      </c>
      <c r="C2151" s="41">
        <v>35.683999999999997</v>
      </c>
      <c r="D2151" s="41">
        <v>22.209</v>
      </c>
      <c r="E2151" s="41">
        <v>48.195999999999998</v>
      </c>
      <c r="F2151" s="41">
        <v>288</v>
      </c>
      <c r="G2151" s="41">
        <v>23.992000000000001</v>
      </c>
      <c r="H2151" s="41">
        <v>161.1</v>
      </c>
    </row>
    <row r="2152" spans="1:8" x14ac:dyDescent="0.15">
      <c r="A2152" s="41" t="s">
        <v>2210</v>
      </c>
      <c r="B2152" s="41" t="s">
        <v>4273</v>
      </c>
      <c r="C2152" s="41">
        <v>35.868000000000002</v>
      </c>
      <c r="D2152" s="41">
        <v>22.28</v>
      </c>
      <c r="E2152" s="41">
        <v>48.081000000000003</v>
      </c>
      <c r="F2152" s="41">
        <v>288.89999999999998</v>
      </c>
      <c r="G2152" s="41">
        <v>24.308</v>
      </c>
      <c r="H2152" s="41">
        <v>160.5</v>
      </c>
    </row>
    <row r="2153" spans="1:8" x14ac:dyDescent="0.15">
      <c r="A2153" s="41" t="s">
        <v>2212</v>
      </c>
      <c r="B2153" s="41" t="s">
        <v>4274</v>
      </c>
      <c r="C2153" s="41">
        <v>35.912999999999997</v>
      </c>
      <c r="D2153" s="41">
        <v>22.29</v>
      </c>
      <c r="E2153" s="41">
        <v>48.13</v>
      </c>
      <c r="F2153" s="41">
        <v>290.89999999999998</v>
      </c>
      <c r="G2153" s="41">
        <v>24.084</v>
      </c>
      <c r="H2153" s="41">
        <v>160.69999999999999</v>
      </c>
    </row>
    <row r="2154" spans="1:8" x14ac:dyDescent="0.15">
      <c r="A2154" s="41" t="s">
        <v>2214</v>
      </c>
      <c r="B2154" s="41" t="s">
        <v>4275</v>
      </c>
      <c r="C2154" s="41">
        <v>35.837000000000003</v>
      </c>
      <c r="D2154" s="41">
        <v>22.271000000000001</v>
      </c>
      <c r="E2154" s="41">
        <v>48.19</v>
      </c>
      <c r="F2154" s="41">
        <v>288.89999999999998</v>
      </c>
      <c r="G2154" s="41">
        <v>24.055</v>
      </c>
      <c r="H2154" s="41">
        <v>160.80000000000001</v>
      </c>
    </row>
    <row r="2155" spans="1:8" x14ac:dyDescent="0.15">
      <c r="A2155" s="41" t="s">
        <v>2244</v>
      </c>
      <c r="B2155" s="41" t="s">
        <v>4276</v>
      </c>
      <c r="C2155" s="41">
        <v>35.915999999999997</v>
      </c>
      <c r="D2155" s="41">
        <v>22.32</v>
      </c>
      <c r="E2155" s="41">
        <v>48.283999999999999</v>
      </c>
      <c r="F2155" s="41">
        <v>287.10000000000002</v>
      </c>
      <c r="G2155" s="41">
        <v>24.085999999999999</v>
      </c>
      <c r="H2155" s="41">
        <v>160.4</v>
      </c>
    </row>
    <row r="2156" spans="1:8" x14ac:dyDescent="0.15">
      <c r="A2156" s="41" t="s">
        <v>2246</v>
      </c>
      <c r="B2156" s="41" t="s">
        <v>4277</v>
      </c>
      <c r="C2156" s="41">
        <v>35.825000000000003</v>
      </c>
      <c r="D2156" s="41">
        <v>22.361000000000001</v>
      </c>
      <c r="E2156" s="41">
        <v>48.154000000000003</v>
      </c>
      <c r="F2156" s="41">
        <v>286.10000000000002</v>
      </c>
      <c r="G2156" s="41" t="s">
        <v>4278</v>
      </c>
      <c r="H2156" s="41">
        <v>160.9</v>
      </c>
    </row>
    <row r="2157" spans="1:8" x14ac:dyDescent="0.15">
      <c r="A2157" s="41" t="s">
        <v>2248</v>
      </c>
      <c r="B2157" s="41" t="s">
        <v>4279</v>
      </c>
      <c r="C2157" s="41">
        <v>36.241</v>
      </c>
      <c r="D2157" s="41">
        <v>22.349</v>
      </c>
      <c r="E2157" s="41">
        <v>47.972000000000001</v>
      </c>
      <c r="F2157" s="41">
        <v>288</v>
      </c>
      <c r="G2157" s="41">
        <v>24.016999999999999</v>
      </c>
      <c r="H2157" s="41">
        <v>160.5</v>
      </c>
    </row>
    <row r="2158" spans="1:8" x14ac:dyDescent="0.15">
      <c r="A2158" s="41" t="s">
        <v>2251</v>
      </c>
      <c r="B2158" s="41" t="s">
        <v>4280</v>
      </c>
      <c r="C2158" s="41">
        <v>35.676000000000002</v>
      </c>
      <c r="D2158" s="41">
        <v>22.219000000000001</v>
      </c>
      <c r="E2158" s="41">
        <v>48.280999999999999</v>
      </c>
      <c r="F2158" s="41">
        <v>288.89999999999998</v>
      </c>
      <c r="G2158" s="41">
        <v>48.170999999999999</v>
      </c>
      <c r="H2158" s="41">
        <v>135.80000000000001</v>
      </c>
    </row>
    <row r="2159" spans="1:8" x14ac:dyDescent="0.15">
      <c r="A2159" s="41" t="s">
        <v>2253</v>
      </c>
      <c r="B2159" s="41" t="s">
        <v>4281</v>
      </c>
      <c r="C2159" s="41">
        <v>39.600999999999999</v>
      </c>
      <c r="D2159" s="41">
        <v>23.234000000000002</v>
      </c>
      <c r="E2159" s="41">
        <v>48.674999999999997</v>
      </c>
      <c r="F2159" s="41">
        <v>291.8</v>
      </c>
      <c r="G2159" s="41" t="s">
        <v>2188</v>
      </c>
      <c r="H2159" s="41">
        <v>137.9</v>
      </c>
    </row>
    <row r="2160" spans="1:8" x14ac:dyDescent="0.15">
      <c r="A2160" s="41" t="s">
        <v>2255</v>
      </c>
      <c r="B2160" s="41" t="s">
        <v>4282</v>
      </c>
      <c r="C2160" s="41" t="s">
        <v>4283</v>
      </c>
      <c r="D2160" s="41">
        <v>22.654</v>
      </c>
      <c r="E2160" s="41">
        <v>48.454000000000001</v>
      </c>
      <c r="F2160" s="41">
        <v>286.10000000000002</v>
      </c>
      <c r="G2160" s="41">
        <v>24.32</v>
      </c>
      <c r="H2160" s="41">
        <v>117.9</v>
      </c>
    </row>
    <row r="2161" spans="1:8" x14ac:dyDescent="0.15">
      <c r="A2161" s="41" t="s">
        <v>2257</v>
      </c>
      <c r="B2161" s="41" t="s">
        <v>4284</v>
      </c>
      <c r="C2161" s="41">
        <v>35.905999999999999</v>
      </c>
      <c r="D2161" s="41">
        <v>22.446000000000002</v>
      </c>
      <c r="E2161" s="41">
        <v>48.506999999999998</v>
      </c>
      <c r="F2161" s="41">
        <v>285.2</v>
      </c>
      <c r="G2161" s="41">
        <v>24.359000000000002</v>
      </c>
      <c r="H2161" s="41">
        <v>159.69999999999999</v>
      </c>
    </row>
    <row r="2162" spans="1:8" x14ac:dyDescent="0.15">
      <c r="A2162" s="41" t="s">
        <v>2259</v>
      </c>
      <c r="B2162" s="41" t="s">
        <v>4285</v>
      </c>
      <c r="C2162" s="41">
        <v>36.103999999999999</v>
      </c>
      <c r="D2162" s="41">
        <v>22.577999999999999</v>
      </c>
      <c r="E2162" s="41">
        <v>48.238999999999997</v>
      </c>
      <c r="F2162" s="41">
        <v>290.89999999999998</v>
      </c>
      <c r="G2162" s="41">
        <v>24.672999999999998</v>
      </c>
      <c r="H2162" s="41">
        <v>159.19999999999999</v>
      </c>
    </row>
    <row r="2163" spans="1:8" x14ac:dyDescent="0.15">
      <c r="A2163" s="41" t="s">
        <v>2297</v>
      </c>
      <c r="B2163" s="41" t="s">
        <v>4286</v>
      </c>
      <c r="C2163" s="41">
        <v>36.116</v>
      </c>
      <c r="D2163" s="41">
        <v>22.510999999999999</v>
      </c>
      <c r="E2163" s="41">
        <v>48.4</v>
      </c>
      <c r="F2163" s="41">
        <v>287.10000000000002</v>
      </c>
      <c r="G2163" s="41">
        <v>24.335999999999999</v>
      </c>
      <c r="H2163" s="41">
        <v>159.5</v>
      </c>
    </row>
    <row r="2164" spans="1:8" x14ac:dyDescent="0.15">
      <c r="A2164" s="41" t="s">
        <v>2299</v>
      </c>
      <c r="B2164" s="41" t="s">
        <v>4287</v>
      </c>
      <c r="C2164" s="41">
        <v>36.249000000000002</v>
      </c>
      <c r="D2164" s="41">
        <v>22.632000000000001</v>
      </c>
      <c r="E2164" s="41">
        <v>48.610999999999997</v>
      </c>
      <c r="F2164" s="41">
        <v>286.10000000000002</v>
      </c>
      <c r="G2164" s="41">
        <v>24.427</v>
      </c>
      <c r="H2164" s="41">
        <v>158.9</v>
      </c>
    </row>
    <row r="2165" spans="1:8" x14ac:dyDescent="0.15">
      <c r="A2165" s="41" t="s">
        <v>2301</v>
      </c>
      <c r="B2165" s="41" t="s">
        <v>4288</v>
      </c>
      <c r="C2165" s="41">
        <v>36.033000000000001</v>
      </c>
      <c r="D2165" s="41">
        <v>22.448</v>
      </c>
      <c r="E2165" s="41">
        <v>48.847000000000001</v>
      </c>
      <c r="F2165" s="41">
        <v>289.89999999999998</v>
      </c>
      <c r="G2165" s="41">
        <v>24.193999999999999</v>
      </c>
      <c r="H2165" s="41">
        <v>159.30000000000001</v>
      </c>
    </row>
    <row r="2166" spans="1:8" x14ac:dyDescent="0.15">
      <c r="A2166" s="41" t="s">
        <v>2303</v>
      </c>
      <c r="B2166" s="41" t="s">
        <v>4289</v>
      </c>
      <c r="C2166" s="41">
        <v>35.89</v>
      </c>
      <c r="D2166" s="41">
        <v>22.463000000000001</v>
      </c>
      <c r="E2166" s="41">
        <v>48.429000000000002</v>
      </c>
      <c r="F2166" s="41" t="s">
        <v>2495</v>
      </c>
      <c r="G2166" s="41">
        <v>24.256</v>
      </c>
      <c r="H2166" s="41">
        <v>159.9</v>
      </c>
    </row>
    <row r="2167" spans="1:8" x14ac:dyDescent="0.15">
      <c r="A2167" s="41" t="s">
        <v>2305</v>
      </c>
      <c r="B2167" s="41" t="s">
        <v>4290</v>
      </c>
      <c r="C2167" s="41">
        <v>36.017000000000003</v>
      </c>
      <c r="D2167" s="41">
        <v>22.396999999999998</v>
      </c>
      <c r="E2167" s="41">
        <v>48.158999999999999</v>
      </c>
      <c r="F2167" s="41">
        <v>291.8</v>
      </c>
      <c r="G2167" s="41">
        <v>24.341000000000001</v>
      </c>
      <c r="H2167" s="41">
        <v>160.1</v>
      </c>
    </row>
    <row r="2168" spans="1:8" x14ac:dyDescent="0.15">
      <c r="A2168" s="41" t="s">
        <v>2307</v>
      </c>
      <c r="B2168" s="41" t="s">
        <v>4291</v>
      </c>
      <c r="C2168" s="41">
        <v>36.823999999999998</v>
      </c>
      <c r="D2168" s="41">
        <v>22.349</v>
      </c>
      <c r="E2168" s="41">
        <v>48.19</v>
      </c>
      <c r="F2168" s="41">
        <v>289.89999999999998</v>
      </c>
      <c r="G2168" s="41">
        <v>24.408000000000001</v>
      </c>
      <c r="H2168" s="41">
        <v>159</v>
      </c>
    </row>
    <row r="2169" spans="1:8" x14ac:dyDescent="0.15">
      <c r="A2169" s="41" t="s">
        <v>2309</v>
      </c>
      <c r="B2169" s="41" t="s">
        <v>4292</v>
      </c>
      <c r="C2169" s="41">
        <v>35.996000000000002</v>
      </c>
      <c r="D2169" s="41">
        <v>22.495999999999999</v>
      </c>
      <c r="E2169" s="41">
        <v>48.174999999999997</v>
      </c>
      <c r="F2169" s="41">
        <v>292.8</v>
      </c>
      <c r="G2169" s="41">
        <v>24.315000000000001</v>
      </c>
      <c r="H2169" s="41">
        <v>160</v>
      </c>
    </row>
    <row r="2170" spans="1:8" x14ac:dyDescent="0.15">
      <c r="A2170" s="41" t="s">
        <v>2311</v>
      </c>
      <c r="B2170" s="41" t="s">
        <v>4293</v>
      </c>
      <c r="C2170" s="41">
        <v>36.292999999999999</v>
      </c>
      <c r="D2170" s="41">
        <v>22.61</v>
      </c>
      <c r="E2170" s="41">
        <v>48.405000000000001</v>
      </c>
      <c r="F2170" s="41">
        <v>288</v>
      </c>
      <c r="G2170" s="41">
        <v>24.341000000000001</v>
      </c>
      <c r="H2170" s="41">
        <v>159.19999999999999</v>
      </c>
    </row>
    <row r="2171" spans="1:8" x14ac:dyDescent="0.15">
      <c r="A2171" s="41" t="s">
        <v>2313</v>
      </c>
      <c r="B2171" s="41" t="s">
        <v>4294</v>
      </c>
      <c r="C2171" s="41">
        <v>36.116999999999997</v>
      </c>
      <c r="D2171" s="41">
        <v>22.542999999999999</v>
      </c>
      <c r="E2171" s="41">
        <v>48.298999999999999</v>
      </c>
      <c r="F2171" s="41">
        <v>293.8</v>
      </c>
      <c r="G2171" s="41">
        <v>24.378</v>
      </c>
      <c r="H2171" s="41">
        <v>159.6</v>
      </c>
    </row>
    <row r="2172" spans="1:8" x14ac:dyDescent="0.15">
      <c r="A2172" s="41" t="s">
        <v>2315</v>
      </c>
      <c r="B2172" s="41" t="s">
        <v>4295</v>
      </c>
      <c r="C2172" s="41">
        <v>36.075000000000003</v>
      </c>
      <c r="D2172" s="41">
        <v>22.498999999999999</v>
      </c>
      <c r="E2172" s="41">
        <v>48.594000000000001</v>
      </c>
      <c r="F2172" s="41">
        <v>291.8</v>
      </c>
      <c r="G2172" s="41">
        <v>24.331</v>
      </c>
      <c r="H2172" s="41">
        <v>159.4</v>
      </c>
    </row>
    <row r="2173" spans="1:8" x14ac:dyDescent="0.15">
      <c r="A2173" s="41" t="s">
        <v>2318</v>
      </c>
      <c r="B2173" s="41" t="s">
        <v>4296</v>
      </c>
      <c r="C2173" s="41">
        <v>36.143999999999998</v>
      </c>
      <c r="D2173" s="41">
        <v>22.385000000000002</v>
      </c>
      <c r="E2173" s="41">
        <v>48.195</v>
      </c>
      <c r="F2173" s="41">
        <v>289.89999999999998</v>
      </c>
      <c r="G2173" s="41">
        <v>24.155999999999999</v>
      </c>
      <c r="H2173" s="41">
        <v>160.1</v>
      </c>
    </row>
    <row r="2174" spans="1:8" x14ac:dyDescent="0.15">
      <c r="A2174" s="41" t="s">
        <v>2320</v>
      </c>
      <c r="B2174" s="41" t="s">
        <v>4297</v>
      </c>
      <c r="C2174" s="41">
        <v>35.796999999999997</v>
      </c>
      <c r="D2174" s="41">
        <v>22.712</v>
      </c>
      <c r="E2174" s="41">
        <v>48.536999999999999</v>
      </c>
      <c r="F2174" s="41">
        <v>289.89999999999998</v>
      </c>
      <c r="G2174" s="41">
        <v>24.248999999999999</v>
      </c>
      <c r="H2174" s="41">
        <v>159.6</v>
      </c>
    </row>
    <row r="2175" spans="1:8" x14ac:dyDescent="0.15">
      <c r="A2175" s="41" t="s">
        <v>2322</v>
      </c>
      <c r="B2175" s="41" t="s">
        <v>4298</v>
      </c>
      <c r="C2175" s="41">
        <v>35.816000000000003</v>
      </c>
      <c r="D2175" s="41">
        <v>22.483000000000001</v>
      </c>
      <c r="E2175" s="41">
        <v>48.295000000000002</v>
      </c>
      <c r="F2175" s="41">
        <v>293.8</v>
      </c>
      <c r="G2175" s="41">
        <v>24.914000000000001</v>
      </c>
      <c r="H2175" s="41">
        <v>159.30000000000001</v>
      </c>
    </row>
    <row r="2176" spans="1:8" x14ac:dyDescent="0.15">
      <c r="A2176" s="41" t="s">
        <v>423</v>
      </c>
    </row>
    <row r="2177" spans="1:8" x14ac:dyDescent="0.15">
      <c r="A2177" s="41" t="s">
        <v>424</v>
      </c>
    </row>
    <row r="2178" spans="1:8" x14ac:dyDescent="0.15">
      <c r="A2178" s="41" t="s">
        <v>425</v>
      </c>
    </row>
    <row r="2179" spans="1:8" x14ac:dyDescent="0.15">
      <c r="A2179" s="41" t="s">
        <v>426</v>
      </c>
    </row>
    <row r="2180" spans="1:8" x14ac:dyDescent="0.15">
      <c r="A2180" s="41" t="s">
        <v>2166</v>
      </c>
    </row>
    <row r="2181" spans="1:8" x14ac:dyDescent="0.15">
      <c r="A2181" s="42">
        <v>42848</v>
      </c>
    </row>
    <row r="2182" spans="1:8" x14ac:dyDescent="0.15">
      <c r="A2182" s="41" t="s">
        <v>428</v>
      </c>
    </row>
    <row r="2183" spans="1:8" x14ac:dyDescent="0.15">
      <c r="A2183" s="41" t="s">
        <v>429</v>
      </c>
    </row>
    <row r="2184" spans="1:8" x14ac:dyDescent="0.15">
      <c r="A2184" s="41" t="s">
        <v>430</v>
      </c>
    </row>
    <row r="2185" spans="1:8" x14ac:dyDescent="0.15">
      <c r="A2185" s="41" t="s">
        <v>4299</v>
      </c>
    </row>
    <row r="2186" spans="1:8" x14ac:dyDescent="0.15">
      <c r="A2186" s="41" t="s">
        <v>4300</v>
      </c>
    </row>
    <row r="2187" spans="1:8" x14ac:dyDescent="0.15">
      <c r="A2187" s="41" t="s">
        <v>4301</v>
      </c>
    </row>
    <row r="2188" spans="1:8" x14ac:dyDescent="0.15">
      <c r="B2188" s="41" t="s">
        <v>2169</v>
      </c>
      <c r="C2188" s="41" t="s">
        <v>4302</v>
      </c>
    </row>
    <row r="2189" spans="1:8" x14ac:dyDescent="0.15">
      <c r="B2189" s="41" t="s">
        <v>2171</v>
      </c>
      <c r="C2189" s="41" t="s">
        <v>2172</v>
      </c>
      <c r="D2189" s="41" t="s">
        <v>2173</v>
      </c>
      <c r="E2189" s="41" t="s">
        <v>2174</v>
      </c>
      <c r="F2189" s="41" t="s">
        <v>2175</v>
      </c>
      <c r="G2189" s="41" t="s">
        <v>2176</v>
      </c>
      <c r="H2189" s="41" t="s">
        <v>2177</v>
      </c>
    </row>
    <row r="2190" spans="1:8" x14ac:dyDescent="0.15">
      <c r="A2190" s="41" t="s">
        <v>2178</v>
      </c>
      <c r="B2190" s="41" t="s">
        <v>73</v>
      </c>
      <c r="C2190" s="41">
        <v>35.491999999999997</v>
      </c>
      <c r="D2190" s="41">
        <v>21.783999999999999</v>
      </c>
      <c r="E2190" s="41">
        <v>47.457999999999998</v>
      </c>
      <c r="F2190" s="41">
        <v>294.8</v>
      </c>
      <c r="G2190" s="41">
        <v>23.838000000000001</v>
      </c>
    </row>
    <row r="2191" spans="1:8" x14ac:dyDescent="0.15">
      <c r="A2191" s="41" t="s">
        <v>2179</v>
      </c>
      <c r="B2191" s="41" t="s">
        <v>4303</v>
      </c>
      <c r="D2191" s="41">
        <v>23.338999999999999</v>
      </c>
      <c r="E2191" s="41">
        <v>48.08</v>
      </c>
      <c r="F2191" s="41">
        <v>290.89999999999998</v>
      </c>
      <c r="G2191" s="41">
        <v>23.85</v>
      </c>
      <c r="H2191" s="41">
        <v>148.69999999999999</v>
      </c>
    </row>
    <row r="2192" spans="1:8" x14ac:dyDescent="0.15">
      <c r="A2192" s="41" t="s">
        <v>2181</v>
      </c>
      <c r="B2192" s="41" t="s">
        <v>4304</v>
      </c>
      <c r="C2192" s="41">
        <v>35.654000000000003</v>
      </c>
      <c r="D2192" s="41">
        <v>26.751999999999999</v>
      </c>
      <c r="E2192" s="41" t="s">
        <v>4305</v>
      </c>
      <c r="F2192" s="41">
        <v>112.3</v>
      </c>
      <c r="G2192" s="41">
        <v>41.378</v>
      </c>
      <c r="H2192" s="41">
        <v>116.7</v>
      </c>
    </row>
    <row r="2193" spans="1:8" x14ac:dyDescent="0.15">
      <c r="A2193" s="41" t="s">
        <v>2184</v>
      </c>
      <c r="B2193" s="41" t="s">
        <v>4306</v>
      </c>
      <c r="C2193" s="41" t="s">
        <v>4307</v>
      </c>
      <c r="D2193" s="41">
        <v>37.859000000000002</v>
      </c>
      <c r="E2193" s="41" t="s">
        <v>4308</v>
      </c>
      <c r="F2193" s="41">
        <v>113.9</v>
      </c>
      <c r="G2193" s="41">
        <v>43.685000000000002</v>
      </c>
      <c r="H2193" s="41">
        <v>93.6</v>
      </c>
    </row>
    <row r="2194" spans="1:8" x14ac:dyDescent="0.15">
      <c r="A2194" s="41" t="s">
        <v>2189</v>
      </c>
      <c r="B2194" s="41" t="s">
        <v>4309</v>
      </c>
      <c r="C2194" s="41" t="s">
        <v>4310</v>
      </c>
      <c r="D2194" s="41">
        <v>40.898000000000003</v>
      </c>
      <c r="E2194" s="41" t="s">
        <v>4311</v>
      </c>
      <c r="F2194" s="41">
        <v>113.3</v>
      </c>
      <c r="G2194" s="41">
        <v>41.101999999999997</v>
      </c>
      <c r="H2194" s="41">
        <v>90.9</v>
      </c>
    </row>
    <row r="2195" spans="1:8" x14ac:dyDescent="0.15">
      <c r="A2195" s="41" t="s">
        <v>2191</v>
      </c>
      <c r="B2195" s="41" t="s">
        <v>4312</v>
      </c>
      <c r="C2195" s="41">
        <v>56.161000000000001</v>
      </c>
      <c r="D2195" s="41">
        <v>36.036999999999999</v>
      </c>
      <c r="E2195" s="41" t="s">
        <v>4313</v>
      </c>
      <c r="F2195" s="41">
        <v>131.9</v>
      </c>
      <c r="G2195" s="41">
        <v>38.506</v>
      </c>
      <c r="H2195" s="41">
        <v>100.5</v>
      </c>
    </row>
    <row r="2196" spans="1:8" x14ac:dyDescent="0.15">
      <c r="A2196" s="41" t="s">
        <v>2193</v>
      </c>
      <c r="B2196" s="41" t="s">
        <v>4314</v>
      </c>
      <c r="C2196" s="41">
        <v>56.154000000000003</v>
      </c>
      <c r="D2196" s="41">
        <v>34.655000000000001</v>
      </c>
      <c r="E2196" s="41">
        <v>51.619</v>
      </c>
      <c r="F2196" s="41">
        <v>286.10000000000002</v>
      </c>
      <c r="G2196" s="41">
        <v>25.367000000000001</v>
      </c>
      <c r="H2196" s="41">
        <v>124.9</v>
      </c>
    </row>
    <row r="2197" spans="1:8" x14ac:dyDescent="0.15">
      <c r="A2197" s="41" t="s">
        <v>2198</v>
      </c>
      <c r="B2197" s="41" t="s">
        <v>4315</v>
      </c>
      <c r="C2197" s="41">
        <v>36.220999999999997</v>
      </c>
      <c r="D2197" s="41">
        <v>22.196999999999999</v>
      </c>
      <c r="E2197" s="41">
        <v>47.899000000000001</v>
      </c>
      <c r="F2197" s="41">
        <v>289.89999999999998</v>
      </c>
      <c r="G2197" s="41">
        <v>24.440999999999999</v>
      </c>
      <c r="H2197" s="41">
        <v>160.30000000000001</v>
      </c>
    </row>
    <row r="2198" spans="1:8" x14ac:dyDescent="0.15">
      <c r="A2198" s="41" t="s">
        <v>2200</v>
      </c>
      <c r="B2198" s="41" t="s">
        <v>4316</v>
      </c>
      <c r="C2198" s="41">
        <v>35.655999999999999</v>
      </c>
      <c r="D2198" s="41">
        <v>21.89</v>
      </c>
      <c r="E2198" s="41">
        <v>47.59</v>
      </c>
      <c r="F2198" s="41">
        <v>291.8</v>
      </c>
      <c r="G2198" s="41">
        <v>24.07</v>
      </c>
      <c r="H2198" s="41">
        <v>162.19999999999999</v>
      </c>
    </row>
    <row r="2199" spans="1:8" x14ac:dyDescent="0.15">
      <c r="A2199" s="41" t="s">
        <v>2203</v>
      </c>
      <c r="B2199" s="41" t="s">
        <v>4317</v>
      </c>
      <c r="C2199" s="41">
        <v>35.667000000000002</v>
      </c>
      <c r="D2199" s="41" t="s">
        <v>4318</v>
      </c>
      <c r="E2199" s="41">
        <v>47.698</v>
      </c>
      <c r="F2199" s="41">
        <v>292.8</v>
      </c>
      <c r="G2199" s="41">
        <v>24.007000000000001</v>
      </c>
      <c r="H2199" s="41">
        <v>162.30000000000001</v>
      </c>
    </row>
    <row r="2200" spans="1:8" x14ac:dyDescent="0.15">
      <c r="A2200" s="41" t="s">
        <v>2206</v>
      </c>
      <c r="B2200" s="41" t="s">
        <v>4319</v>
      </c>
      <c r="C2200" s="41">
        <v>35.673999999999999</v>
      </c>
      <c r="D2200" s="41">
        <v>21.856000000000002</v>
      </c>
      <c r="E2200" s="41" t="s">
        <v>4320</v>
      </c>
      <c r="F2200" s="41">
        <v>288</v>
      </c>
      <c r="G2200" s="41">
        <v>23.838999999999999</v>
      </c>
      <c r="H2200" s="41">
        <v>162.69999999999999</v>
      </c>
    </row>
    <row r="2201" spans="1:8" x14ac:dyDescent="0.15">
      <c r="A2201" s="41" t="s">
        <v>2208</v>
      </c>
      <c r="B2201" s="41" t="s">
        <v>4321</v>
      </c>
      <c r="C2201" s="41" t="s">
        <v>4322</v>
      </c>
      <c r="D2201" s="41">
        <v>21.864999999999998</v>
      </c>
      <c r="E2201" s="41">
        <v>47.506</v>
      </c>
      <c r="F2201" s="41">
        <v>288.89999999999998</v>
      </c>
      <c r="G2201" s="41">
        <v>24.114999999999998</v>
      </c>
      <c r="H2201" s="41">
        <v>162.5</v>
      </c>
    </row>
    <row r="2202" spans="1:8" x14ac:dyDescent="0.15">
      <c r="A2202" s="41" t="s">
        <v>2210</v>
      </c>
      <c r="B2202" s="41" t="s">
        <v>4323</v>
      </c>
      <c r="C2202" s="41">
        <v>35.651000000000003</v>
      </c>
      <c r="D2202" s="41">
        <v>21.866</v>
      </c>
      <c r="E2202" s="41">
        <v>47.899000000000001</v>
      </c>
      <c r="F2202" s="41">
        <v>292.8</v>
      </c>
      <c r="G2202" s="41">
        <v>24.102</v>
      </c>
      <c r="H2202" s="41">
        <v>161.80000000000001</v>
      </c>
    </row>
    <row r="2203" spans="1:8" x14ac:dyDescent="0.15">
      <c r="A2203" s="41" t="s">
        <v>2212</v>
      </c>
      <c r="B2203" s="41" t="s">
        <v>4324</v>
      </c>
      <c r="C2203" s="41">
        <v>35.838999999999999</v>
      </c>
      <c r="D2203" s="41">
        <v>21.966999999999999</v>
      </c>
      <c r="E2203" s="41">
        <v>47.593000000000004</v>
      </c>
      <c r="F2203" s="41">
        <v>291.8</v>
      </c>
      <c r="G2203" s="41">
        <v>24.01</v>
      </c>
      <c r="H2203" s="41">
        <v>161.9</v>
      </c>
    </row>
    <row r="2204" spans="1:8" x14ac:dyDescent="0.15">
      <c r="A2204" s="41" t="s">
        <v>2214</v>
      </c>
      <c r="B2204" s="41" t="s">
        <v>4325</v>
      </c>
      <c r="C2204" s="41">
        <v>35.784999999999997</v>
      </c>
      <c r="D2204" s="41">
        <v>21.888000000000002</v>
      </c>
      <c r="E2204" s="41">
        <v>48.454000000000001</v>
      </c>
      <c r="F2204" s="41">
        <v>288.89999999999998</v>
      </c>
      <c r="G2204" s="41">
        <v>24.047000000000001</v>
      </c>
      <c r="H2204" s="41">
        <v>161</v>
      </c>
    </row>
    <row r="2205" spans="1:8" x14ac:dyDescent="0.15">
      <c r="A2205" s="41" t="s">
        <v>2244</v>
      </c>
      <c r="B2205" s="41" t="s">
        <v>4326</v>
      </c>
      <c r="C2205" s="41">
        <v>35.752000000000002</v>
      </c>
      <c r="D2205" s="41">
        <v>22.071999999999999</v>
      </c>
      <c r="E2205" s="41">
        <v>47.991</v>
      </c>
      <c r="F2205" s="41">
        <v>285.2</v>
      </c>
      <c r="G2205" s="41">
        <v>24.105</v>
      </c>
      <c r="H2205" s="41">
        <v>161.30000000000001</v>
      </c>
    </row>
    <row r="2206" spans="1:8" x14ac:dyDescent="0.15">
      <c r="A2206" s="41" t="s">
        <v>2246</v>
      </c>
      <c r="B2206" s="41" t="s">
        <v>4327</v>
      </c>
      <c r="C2206" s="41">
        <v>35.704000000000001</v>
      </c>
      <c r="D2206" s="41">
        <v>22.056000000000001</v>
      </c>
      <c r="E2206" s="41">
        <v>47.776000000000003</v>
      </c>
      <c r="F2206" s="41">
        <v>287.10000000000002</v>
      </c>
      <c r="G2206" s="41">
        <v>24.143999999999998</v>
      </c>
      <c r="H2206" s="41">
        <v>161.6</v>
      </c>
    </row>
    <row r="2207" spans="1:8" x14ac:dyDescent="0.15">
      <c r="A2207" s="41" t="s">
        <v>2248</v>
      </c>
      <c r="B2207" s="41" t="s">
        <v>4328</v>
      </c>
      <c r="C2207" s="41">
        <v>36.107999999999997</v>
      </c>
      <c r="D2207" s="41">
        <v>22.045999999999999</v>
      </c>
      <c r="E2207" s="41">
        <v>48.098999999999997</v>
      </c>
      <c r="F2207" s="41">
        <v>284.3</v>
      </c>
      <c r="G2207" s="41" t="s">
        <v>2188</v>
      </c>
      <c r="H2207" s="41">
        <v>145.30000000000001</v>
      </c>
    </row>
    <row r="2208" spans="1:8" x14ac:dyDescent="0.15">
      <c r="A2208" s="41" t="s">
        <v>2251</v>
      </c>
      <c r="B2208" s="41" t="s">
        <v>4329</v>
      </c>
      <c r="C2208" s="41" t="s">
        <v>4330</v>
      </c>
      <c r="D2208" s="41">
        <v>22.289000000000001</v>
      </c>
      <c r="E2208" s="41">
        <v>48.512</v>
      </c>
      <c r="F2208" s="41">
        <v>291.8</v>
      </c>
      <c r="G2208" s="41">
        <v>24.454000000000001</v>
      </c>
      <c r="H2208" s="41">
        <v>118.8</v>
      </c>
    </row>
    <row r="2209" spans="1:8" x14ac:dyDescent="0.15">
      <c r="A2209" s="41" t="s">
        <v>2253</v>
      </c>
      <c r="B2209" s="41" t="s">
        <v>4331</v>
      </c>
      <c r="C2209" s="41">
        <v>35.716999999999999</v>
      </c>
      <c r="D2209" s="41">
        <v>21.984000000000002</v>
      </c>
      <c r="E2209" s="41">
        <v>47.692</v>
      </c>
      <c r="F2209" s="41">
        <v>288</v>
      </c>
      <c r="G2209" s="41" t="s">
        <v>4332</v>
      </c>
      <c r="H2209" s="41">
        <v>162.19999999999999</v>
      </c>
    </row>
    <row r="2210" spans="1:8" x14ac:dyDescent="0.15">
      <c r="A2210" s="41" t="s">
        <v>2255</v>
      </c>
      <c r="B2210" s="41" t="s">
        <v>4333</v>
      </c>
      <c r="C2210" s="41">
        <v>35.808999999999997</v>
      </c>
      <c r="D2210" s="41">
        <v>21.997</v>
      </c>
      <c r="E2210" s="41">
        <v>48.027999999999999</v>
      </c>
      <c r="F2210" s="41">
        <v>288</v>
      </c>
      <c r="G2210" s="41">
        <v>24.009</v>
      </c>
      <c r="H2210" s="41">
        <v>161.4</v>
      </c>
    </row>
    <row r="2211" spans="1:8" x14ac:dyDescent="0.15">
      <c r="A2211" s="41" t="s">
        <v>2257</v>
      </c>
      <c r="B2211" s="41" t="s">
        <v>4334</v>
      </c>
      <c r="C2211" s="41">
        <v>36.232999999999997</v>
      </c>
      <c r="D2211" s="41">
        <v>22.02</v>
      </c>
      <c r="E2211" s="41">
        <v>47.786999999999999</v>
      </c>
      <c r="F2211" s="41">
        <v>287.10000000000002</v>
      </c>
      <c r="G2211" s="41">
        <v>23.969000000000001</v>
      </c>
      <c r="H2211" s="41">
        <v>161.19999999999999</v>
      </c>
    </row>
    <row r="2212" spans="1:8" x14ac:dyDescent="0.15">
      <c r="A2212" s="41" t="s">
        <v>2259</v>
      </c>
      <c r="B2212" s="41" t="s">
        <v>4335</v>
      </c>
      <c r="C2212" s="41">
        <v>35.941000000000003</v>
      </c>
      <c r="D2212" s="41">
        <v>22.053999999999998</v>
      </c>
      <c r="E2212" s="41">
        <v>47.588999999999999</v>
      </c>
      <c r="F2212" s="41">
        <v>288.89999999999998</v>
      </c>
      <c r="G2212" s="41">
        <v>24.335000000000001</v>
      </c>
      <c r="H2212" s="41">
        <v>161.30000000000001</v>
      </c>
    </row>
    <row r="2213" spans="1:8" x14ac:dyDescent="0.15">
      <c r="A2213" s="41" t="s">
        <v>2297</v>
      </c>
      <c r="B2213" s="41" t="s">
        <v>4336</v>
      </c>
      <c r="C2213" s="41">
        <v>35.902999999999999</v>
      </c>
      <c r="D2213" s="41">
        <v>22.199000000000002</v>
      </c>
      <c r="E2213" s="41">
        <v>48.087000000000003</v>
      </c>
      <c r="F2213" s="41">
        <v>288</v>
      </c>
      <c r="G2213" s="41">
        <v>24.163</v>
      </c>
      <c r="H2213" s="41">
        <v>160.80000000000001</v>
      </c>
    </row>
    <row r="2214" spans="1:8" x14ac:dyDescent="0.15">
      <c r="A2214" s="41" t="s">
        <v>2299</v>
      </c>
      <c r="B2214" s="41" t="s">
        <v>4337</v>
      </c>
      <c r="C2214" s="41">
        <v>35.762</v>
      </c>
      <c r="D2214" s="41">
        <v>22.109000000000002</v>
      </c>
      <c r="E2214" s="41">
        <v>48.341000000000001</v>
      </c>
      <c r="F2214" s="41">
        <v>288</v>
      </c>
      <c r="G2214" s="41">
        <v>24.013999999999999</v>
      </c>
      <c r="H2214" s="41">
        <v>160.9</v>
      </c>
    </row>
    <row r="2215" spans="1:8" x14ac:dyDescent="0.15">
      <c r="A2215" s="41" t="s">
        <v>2301</v>
      </c>
      <c r="B2215" s="41" t="s">
        <v>4338</v>
      </c>
      <c r="C2215" s="41">
        <v>35.81</v>
      </c>
      <c r="D2215" s="41">
        <v>21.966999999999999</v>
      </c>
      <c r="E2215" s="41">
        <v>47.884999999999998</v>
      </c>
      <c r="F2215" s="41">
        <v>287.10000000000002</v>
      </c>
      <c r="G2215" s="41">
        <v>23.997</v>
      </c>
      <c r="H2215" s="41">
        <v>161.6</v>
      </c>
    </row>
    <row r="2216" spans="1:8" x14ac:dyDescent="0.15">
      <c r="A2216" s="41" t="s">
        <v>2303</v>
      </c>
      <c r="B2216" s="41" t="s">
        <v>4339</v>
      </c>
      <c r="C2216" s="41">
        <v>35.802999999999997</v>
      </c>
      <c r="D2216" s="41">
        <v>21.995999999999999</v>
      </c>
      <c r="E2216" s="41">
        <v>48.082999999999998</v>
      </c>
      <c r="F2216" s="41">
        <v>289.89999999999998</v>
      </c>
      <c r="G2216" s="41">
        <v>24.045000000000002</v>
      </c>
      <c r="H2216" s="41">
        <v>161.30000000000001</v>
      </c>
    </row>
    <row r="2217" spans="1:8" x14ac:dyDescent="0.15">
      <c r="A2217" s="41" t="s">
        <v>2305</v>
      </c>
      <c r="B2217" s="41" t="s">
        <v>4340</v>
      </c>
      <c r="C2217" s="41">
        <v>35.911999999999999</v>
      </c>
      <c r="D2217" s="41">
        <v>21.984000000000002</v>
      </c>
      <c r="E2217" s="41">
        <v>47.762</v>
      </c>
      <c r="F2217" s="41">
        <v>287.10000000000002</v>
      </c>
      <c r="G2217" s="41">
        <v>24.041</v>
      </c>
      <c r="H2217" s="41">
        <v>161.6</v>
      </c>
    </row>
    <row r="2218" spans="1:8" x14ac:dyDescent="0.15">
      <c r="A2218" s="41" t="s">
        <v>2307</v>
      </c>
      <c r="B2218" s="41" t="s">
        <v>4341</v>
      </c>
      <c r="C2218" s="41">
        <v>35.645000000000003</v>
      </c>
      <c r="D2218" s="41">
        <v>22.033000000000001</v>
      </c>
      <c r="E2218" s="41">
        <v>47.8</v>
      </c>
      <c r="F2218" s="41">
        <v>288</v>
      </c>
      <c r="G2218" s="41">
        <v>23.895</v>
      </c>
      <c r="H2218" s="41">
        <v>162</v>
      </c>
    </row>
    <row r="2219" spans="1:8" x14ac:dyDescent="0.15">
      <c r="A2219" s="41" t="s">
        <v>2309</v>
      </c>
      <c r="B2219" s="41" t="s">
        <v>4342</v>
      </c>
      <c r="C2219" s="41">
        <v>35.643999999999998</v>
      </c>
      <c r="D2219" s="41">
        <v>21.875</v>
      </c>
      <c r="E2219" s="41">
        <v>47.81</v>
      </c>
      <c r="F2219" s="41">
        <v>288</v>
      </c>
      <c r="G2219" s="41">
        <v>24.324999999999999</v>
      </c>
      <c r="H2219" s="41">
        <v>161.6</v>
      </c>
    </row>
    <row r="2220" spans="1:8" x14ac:dyDescent="0.15">
      <c r="A2220" s="41" t="s">
        <v>2311</v>
      </c>
      <c r="B2220" s="41" t="s">
        <v>4343</v>
      </c>
      <c r="C2220" s="41">
        <v>35.808</v>
      </c>
      <c r="D2220" s="41">
        <v>22.407</v>
      </c>
      <c r="E2220" s="41">
        <v>48.348999999999997</v>
      </c>
      <c r="F2220" s="41">
        <v>288.89999999999998</v>
      </c>
      <c r="G2220" s="41">
        <v>24.138999999999999</v>
      </c>
      <c r="H2220" s="41">
        <v>160.30000000000001</v>
      </c>
    </row>
    <row r="2221" spans="1:8" x14ac:dyDescent="0.15">
      <c r="A2221" s="41" t="s">
        <v>2313</v>
      </c>
      <c r="B2221" s="41" t="s">
        <v>4344</v>
      </c>
      <c r="C2221" s="41">
        <v>35.838999999999999</v>
      </c>
      <c r="D2221" s="41">
        <v>22.346</v>
      </c>
      <c r="E2221" s="41">
        <v>48.292999999999999</v>
      </c>
      <c r="F2221" s="41">
        <v>288.89999999999998</v>
      </c>
      <c r="G2221" s="41">
        <v>24.576000000000001</v>
      </c>
      <c r="H2221" s="41">
        <v>159.9</v>
      </c>
    </row>
    <row r="2222" spans="1:8" x14ac:dyDescent="0.15">
      <c r="A2222" s="41" t="s">
        <v>2315</v>
      </c>
      <c r="B2222" s="41" t="s">
        <v>4345</v>
      </c>
      <c r="C2222" s="41">
        <v>35.773000000000003</v>
      </c>
      <c r="D2222" s="41">
        <v>22.49</v>
      </c>
      <c r="E2222" s="41">
        <v>48.307000000000002</v>
      </c>
      <c r="F2222" s="41">
        <v>288</v>
      </c>
      <c r="G2222" s="41">
        <v>24.029</v>
      </c>
      <c r="H2222" s="41">
        <v>160.5</v>
      </c>
    </row>
    <row r="2223" spans="1:8" x14ac:dyDescent="0.15">
      <c r="A2223" s="41" t="s">
        <v>2318</v>
      </c>
      <c r="B2223" s="41" t="s">
        <v>4346</v>
      </c>
      <c r="C2223" s="41">
        <v>35.75</v>
      </c>
      <c r="D2223" s="41">
        <v>22.071000000000002</v>
      </c>
      <c r="E2223" s="41">
        <v>48.078000000000003</v>
      </c>
      <c r="F2223" s="41">
        <v>288.89999999999998</v>
      </c>
      <c r="G2223" s="41">
        <v>24.023</v>
      </c>
      <c r="H2223" s="41">
        <v>161.30000000000001</v>
      </c>
    </row>
    <row r="2224" spans="1:8" x14ac:dyDescent="0.15">
      <c r="A2224" s="41" t="s">
        <v>2320</v>
      </c>
      <c r="B2224" s="41" t="s">
        <v>4347</v>
      </c>
      <c r="C2224" s="41">
        <v>35.835000000000001</v>
      </c>
      <c r="D2224" s="41">
        <v>22.483000000000001</v>
      </c>
      <c r="E2224" s="41">
        <v>48.238</v>
      </c>
      <c r="F2224" s="41" t="s">
        <v>2495</v>
      </c>
      <c r="G2224" s="41">
        <v>24.396000000000001</v>
      </c>
      <c r="H2224" s="41">
        <v>160</v>
      </c>
    </row>
    <row r="2225" spans="1:8" x14ac:dyDescent="0.15">
      <c r="A2225" s="41" t="s">
        <v>2322</v>
      </c>
      <c r="B2225" s="41" t="s">
        <v>4348</v>
      </c>
      <c r="C2225" s="41">
        <v>36.170999999999999</v>
      </c>
      <c r="D2225" s="41">
        <v>22.783000000000001</v>
      </c>
      <c r="E2225" s="41">
        <v>48.848999999999997</v>
      </c>
      <c r="F2225" s="41">
        <v>290.89999999999998</v>
      </c>
      <c r="G2225" s="41">
        <v>24.593</v>
      </c>
      <c r="H2225" s="41">
        <v>158.30000000000001</v>
      </c>
    </row>
    <row r="2226" spans="1:8" x14ac:dyDescent="0.15">
      <c r="A2226" s="41" t="s">
        <v>423</v>
      </c>
    </row>
    <row r="2227" spans="1:8" x14ac:dyDescent="0.15">
      <c r="A2227" s="41" t="s">
        <v>424</v>
      </c>
    </row>
    <row r="2228" spans="1:8" x14ac:dyDescent="0.15">
      <c r="A2228" s="41" t="s">
        <v>425</v>
      </c>
    </row>
    <row r="2229" spans="1:8" x14ac:dyDescent="0.15">
      <c r="A2229" s="41" t="s">
        <v>426</v>
      </c>
    </row>
    <row r="2230" spans="1:8" x14ac:dyDescent="0.15">
      <c r="A2230" s="41" t="s">
        <v>2166</v>
      </c>
    </row>
    <row r="2231" spans="1:8" x14ac:dyDescent="0.15">
      <c r="A2231" s="42">
        <v>42848</v>
      </c>
    </row>
    <row r="2232" spans="1:8" x14ac:dyDescent="0.15">
      <c r="A2232" s="41" t="s">
        <v>428</v>
      </c>
    </row>
    <row r="2233" spans="1:8" x14ac:dyDescent="0.15">
      <c r="A2233" s="41" t="s">
        <v>429</v>
      </c>
    </row>
    <row r="2234" spans="1:8" x14ac:dyDescent="0.15">
      <c r="A2234" s="41" t="s">
        <v>430</v>
      </c>
    </row>
    <row r="2235" spans="1:8" x14ac:dyDescent="0.15">
      <c r="A2235" s="41" t="s">
        <v>4349</v>
      </c>
    </row>
    <row r="2236" spans="1:8" x14ac:dyDescent="0.15">
      <c r="A2236" s="41" t="s">
        <v>4350</v>
      </c>
    </row>
    <row r="2237" spans="1:8" x14ac:dyDescent="0.15">
      <c r="A2237" s="41" t="s">
        <v>4351</v>
      </c>
    </row>
    <row r="2238" spans="1:8" x14ac:dyDescent="0.15">
      <c r="B2238" s="41" t="s">
        <v>2169</v>
      </c>
      <c r="C2238" s="41" t="s">
        <v>4352</v>
      </c>
    </row>
    <row r="2239" spans="1:8" x14ac:dyDescent="0.15">
      <c r="B2239" s="41" t="s">
        <v>2171</v>
      </c>
      <c r="C2239" s="41" t="s">
        <v>2172</v>
      </c>
      <c r="D2239" s="41" t="s">
        <v>2173</v>
      </c>
      <c r="E2239" s="41" t="s">
        <v>2174</v>
      </c>
      <c r="F2239" s="41" t="s">
        <v>2175</v>
      </c>
      <c r="G2239" s="41" t="s">
        <v>2176</v>
      </c>
      <c r="H2239" s="41" t="s">
        <v>2177</v>
      </c>
    </row>
    <row r="2240" spans="1:8" x14ac:dyDescent="0.15">
      <c r="A2240" s="41" t="s">
        <v>2178</v>
      </c>
      <c r="B2240" s="41" t="s">
        <v>52</v>
      </c>
      <c r="C2240" s="41">
        <v>35.075000000000003</v>
      </c>
      <c r="D2240" s="41">
        <v>21.876000000000001</v>
      </c>
      <c r="E2240" s="41">
        <v>47.1</v>
      </c>
      <c r="F2240" s="41">
        <v>298.8</v>
      </c>
      <c r="G2240" s="41">
        <v>23.706</v>
      </c>
    </row>
    <row r="2241" spans="1:8" x14ac:dyDescent="0.15">
      <c r="A2241" s="41" t="s">
        <v>2179</v>
      </c>
      <c r="B2241" s="41" t="s">
        <v>4353</v>
      </c>
      <c r="D2241" s="41">
        <v>22.536000000000001</v>
      </c>
      <c r="E2241" s="41">
        <v>48.616</v>
      </c>
      <c r="F2241" s="41">
        <v>294.8</v>
      </c>
      <c r="G2241" s="41">
        <v>23.954000000000001</v>
      </c>
      <c r="H2241" s="41">
        <v>152.1</v>
      </c>
    </row>
    <row r="2242" spans="1:8" x14ac:dyDescent="0.15">
      <c r="A2242" s="41" t="s">
        <v>2181</v>
      </c>
      <c r="B2242" s="41" t="s">
        <v>4354</v>
      </c>
      <c r="C2242" s="41">
        <v>35.383000000000003</v>
      </c>
      <c r="D2242" s="41">
        <v>27.736999999999998</v>
      </c>
      <c r="E2242" s="41" t="s">
        <v>4355</v>
      </c>
      <c r="F2242" s="41">
        <v>117</v>
      </c>
      <c r="G2242" s="41">
        <v>41.405000000000001</v>
      </c>
      <c r="H2242" s="41">
        <v>116.1</v>
      </c>
    </row>
    <row r="2243" spans="1:8" x14ac:dyDescent="0.15">
      <c r="A2243" s="41" t="s">
        <v>2184</v>
      </c>
      <c r="B2243" s="41" t="s">
        <v>4356</v>
      </c>
      <c r="C2243" s="41" t="s">
        <v>4357</v>
      </c>
      <c r="D2243" s="41">
        <v>37.987000000000002</v>
      </c>
      <c r="E2243" s="41" t="s">
        <v>4358</v>
      </c>
      <c r="F2243" s="41">
        <v>110.8</v>
      </c>
      <c r="G2243" s="41">
        <v>43.298999999999999</v>
      </c>
      <c r="H2243" s="41">
        <v>93.7</v>
      </c>
    </row>
    <row r="2244" spans="1:8" x14ac:dyDescent="0.15">
      <c r="A2244" s="41" t="s">
        <v>2189</v>
      </c>
      <c r="B2244" s="41" t="s">
        <v>4359</v>
      </c>
      <c r="C2244" s="41" t="s">
        <v>4360</v>
      </c>
      <c r="D2244" s="41">
        <v>40.920999999999999</v>
      </c>
      <c r="E2244" s="41" t="s">
        <v>4361</v>
      </c>
      <c r="F2244" s="41">
        <v>124.8</v>
      </c>
      <c r="G2244" s="41">
        <v>41.185000000000002</v>
      </c>
      <c r="H2244" s="41">
        <v>90.9</v>
      </c>
    </row>
    <row r="2245" spans="1:8" x14ac:dyDescent="0.15">
      <c r="A2245" s="41" t="s">
        <v>2191</v>
      </c>
      <c r="B2245" s="41" t="s">
        <v>4362</v>
      </c>
      <c r="C2245" s="41">
        <v>57.204000000000001</v>
      </c>
      <c r="D2245" s="41">
        <v>36.073999999999998</v>
      </c>
      <c r="E2245" s="41" t="s">
        <v>4363</v>
      </c>
      <c r="F2245" s="41">
        <v>127.1</v>
      </c>
      <c r="G2245" s="41">
        <v>39.271000000000001</v>
      </c>
      <c r="H2245" s="41">
        <v>100.2</v>
      </c>
    </row>
    <row r="2246" spans="1:8" x14ac:dyDescent="0.15">
      <c r="A2246" s="41" t="s">
        <v>2193</v>
      </c>
      <c r="B2246" s="41" t="s">
        <v>4364</v>
      </c>
      <c r="C2246" s="41">
        <v>56.491</v>
      </c>
      <c r="D2246" s="41">
        <v>34.966000000000001</v>
      </c>
      <c r="E2246" s="41">
        <v>51.137999999999998</v>
      </c>
      <c r="F2246" s="41">
        <v>286.10000000000002</v>
      </c>
      <c r="G2246" s="41">
        <v>25.266999999999999</v>
      </c>
      <c r="H2246" s="41">
        <v>124.8</v>
      </c>
    </row>
    <row r="2247" spans="1:8" x14ac:dyDescent="0.15">
      <c r="A2247" s="41" t="s">
        <v>2198</v>
      </c>
      <c r="B2247" s="41" t="s">
        <v>4365</v>
      </c>
      <c r="C2247" s="41">
        <v>36.808</v>
      </c>
      <c r="D2247" s="41">
        <v>22.26</v>
      </c>
      <c r="E2247" s="41">
        <v>47.808</v>
      </c>
      <c r="F2247" s="41">
        <v>296.8</v>
      </c>
      <c r="G2247" s="41">
        <v>23.933</v>
      </c>
      <c r="H2247" s="41">
        <v>160.19999999999999</v>
      </c>
    </row>
    <row r="2248" spans="1:8" x14ac:dyDescent="0.15">
      <c r="A2248" s="41" t="s">
        <v>2200</v>
      </c>
      <c r="B2248" s="41" t="s">
        <v>4366</v>
      </c>
      <c r="C2248" s="41">
        <v>35.371000000000002</v>
      </c>
      <c r="D2248" s="41">
        <v>22.140999999999998</v>
      </c>
      <c r="E2248" s="41">
        <v>47.701000000000001</v>
      </c>
      <c r="F2248" s="41">
        <v>295.8</v>
      </c>
      <c r="G2248" s="41">
        <v>23.744</v>
      </c>
      <c r="H2248" s="41">
        <v>162.5</v>
      </c>
    </row>
    <row r="2249" spans="1:8" x14ac:dyDescent="0.15">
      <c r="A2249" s="41" t="s">
        <v>2203</v>
      </c>
      <c r="B2249" s="41" t="s">
        <v>4367</v>
      </c>
      <c r="C2249" s="41">
        <v>35.308999999999997</v>
      </c>
      <c r="D2249" s="41">
        <v>22.100999999999999</v>
      </c>
      <c r="E2249" s="41">
        <v>47.642000000000003</v>
      </c>
      <c r="F2249" s="41" t="s">
        <v>3734</v>
      </c>
      <c r="G2249" s="41">
        <v>23.798999999999999</v>
      </c>
      <c r="H2249" s="41">
        <v>162.6</v>
      </c>
    </row>
    <row r="2250" spans="1:8" x14ac:dyDescent="0.15">
      <c r="A2250" s="41" t="s">
        <v>2206</v>
      </c>
      <c r="B2250" s="41" t="s">
        <v>4368</v>
      </c>
      <c r="C2250" s="41" t="s">
        <v>4369</v>
      </c>
      <c r="D2250" s="41">
        <v>22.13</v>
      </c>
      <c r="E2250" s="41">
        <v>47.265000000000001</v>
      </c>
      <c r="F2250" s="41">
        <v>295.8</v>
      </c>
      <c r="G2250" s="41">
        <v>23.88</v>
      </c>
      <c r="H2250" s="41">
        <v>163.30000000000001</v>
      </c>
    </row>
    <row r="2251" spans="1:8" x14ac:dyDescent="0.15">
      <c r="A2251" s="41" t="s">
        <v>2208</v>
      </c>
      <c r="B2251" s="41" t="s">
        <v>4370</v>
      </c>
      <c r="C2251" s="41">
        <v>35.218000000000004</v>
      </c>
      <c r="D2251" s="41">
        <v>22.04</v>
      </c>
      <c r="E2251" s="41">
        <v>47.466000000000001</v>
      </c>
      <c r="F2251" s="41">
        <v>295.8</v>
      </c>
      <c r="G2251" s="41">
        <v>23.728000000000002</v>
      </c>
      <c r="H2251" s="41">
        <v>163.1</v>
      </c>
    </row>
    <row r="2252" spans="1:8" x14ac:dyDescent="0.15">
      <c r="A2252" s="41" t="s">
        <v>2210</v>
      </c>
      <c r="B2252" s="41" t="s">
        <v>4371</v>
      </c>
      <c r="C2252" s="41">
        <v>35.228000000000002</v>
      </c>
      <c r="D2252" s="41" t="s">
        <v>4372</v>
      </c>
      <c r="E2252" s="41" t="s">
        <v>4373</v>
      </c>
      <c r="F2252" s="41">
        <v>297.8</v>
      </c>
      <c r="G2252" s="41">
        <v>23.821000000000002</v>
      </c>
      <c r="H2252" s="41">
        <v>163.69999999999999</v>
      </c>
    </row>
    <row r="2253" spans="1:8" x14ac:dyDescent="0.15">
      <c r="A2253" s="41" t="s">
        <v>2212</v>
      </c>
      <c r="B2253" s="41" t="s">
        <v>4374</v>
      </c>
      <c r="C2253" s="41">
        <v>35.167000000000002</v>
      </c>
      <c r="D2253" s="41">
        <v>21.913</v>
      </c>
      <c r="E2253" s="41">
        <v>47.44</v>
      </c>
      <c r="F2253" s="41" t="s">
        <v>3734</v>
      </c>
      <c r="G2253" s="41">
        <v>23.774000000000001</v>
      </c>
      <c r="H2253" s="41">
        <v>163.30000000000001</v>
      </c>
    </row>
    <row r="2254" spans="1:8" x14ac:dyDescent="0.15">
      <c r="A2254" s="41" t="s">
        <v>2214</v>
      </c>
      <c r="B2254" s="41" t="s">
        <v>4375</v>
      </c>
      <c r="C2254" s="41">
        <v>35.173999999999999</v>
      </c>
      <c r="D2254" s="41">
        <v>21.981000000000002</v>
      </c>
      <c r="E2254" s="41">
        <v>47.241</v>
      </c>
      <c r="F2254" s="41">
        <v>296.8</v>
      </c>
      <c r="G2254" s="41">
        <v>24.021000000000001</v>
      </c>
      <c r="H2254" s="41">
        <v>163.19999999999999</v>
      </c>
    </row>
    <row r="2255" spans="1:8" x14ac:dyDescent="0.15">
      <c r="A2255" s="41" t="s">
        <v>2244</v>
      </c>
      <c r="B2255" s="41" t="s">
        <v>4376</v>
      </c>
      <c r="C2255" s="41">
        <v>35.319000000000003</v>
      </c>
      <c r="D2255" s="41">
        <v>21.969000000000001</v>
      </c>
      <c r="E2255" s="41">
        <v>47.628999999999998</v>
      </c>
      <c r="F2255" s="41">
        <v>293.8</v>
      </c>
      <c r="G2255" s="41">
        <v>23.995999999999999</v>
      </c>
      <c r="H2255" s="41">
        <v>162.6</v>
      </c>
    </row>
    <row r="2256" spans="1:8" x14ac:dyDescent="0.15">
      <c r="A2256" s="41" t="s">
        <v>2246</v>
      </c>
      <c r="B2256" s="41" t="s">
        <v>4377</v>
      </c>
      <c r="C2256" s="41">
        <v>35.331000000000003</v>
      </c>
      <c r="D2256" s="41">
        <v>22.018000000000001</v>
      </c>
      <c r="E2256" s="41">
        <v>47.511000000000003</v>
      </c>
      <c r="F2256" s="41">
        <v>294.8</v>
      </c>
      <c r="G2256" s="41" t="s">
        <v>4378</v>
      </c>
      <c r="H2256" s="41">
        <v>163</v>
      </c>
    </row>
    <row r="2257" spans="1:8" x14ac:dyDescent="0.15">
      <c r="A2257" s="41" t="s">
        <v>2248</v>
      </c>
      <c r="B2257" s="41" t="s">
        <v>4379</v>
      </c>
      <c r="C2257" s="41">
        <v>35.305</v>
      </c>
      <c r="D2257" s="41">
        <v>21.995999999999999</v>
      </c>
      <c r="E2257" s="41">
        <v>47.41</v>
      </c>
      <c r="F2257" s="41">
        <v>292.8</v>
      </c>
      <c r="G2257" s="41">
        <v>23.791</v>
      </c>
      <c r="H2257" s="41">
        <v>163.1</v>
      </c>
    </row>
    <row r="2258" spans="1:8" x14ac:dyDescent="0.15">
      <c r="A2258" s="41" t="s">
        <v>2251</v>
      </c>
      <c r="B2258" s="41" t="s">
        <v>4380</v>
      </c>
      <c r="C2258" s="41">
        <v>35.506999999999998</v>
      </c>
      <c r="D2258" s="41">
        <v>22.181999999999999</v>
      </c>
      <c r="E2258" s="41">
        <v>47.396000000000001</v>
      </c>
      <c r="F2258" s="41">
        <v>296.8</v>
      </c>
      <c r="G2258" s="41">
        <v>23.89</v>
      </c>
      <c r="H2258" s="41">
        <v>162.5</v>
      </c>
    </row>
    <row r="2259" spans="1:8" x14ac:dyDescent="0.15">
      <c r="A2259" s="41" t="s">
        <v>2253</v>
      </c>
      <c r="B2259" s="41" t="s">
        <v>4381</v>
      </c>
      <c r="C2259" s="41">
        <v>35.353000000000002</v>
      </c>
      <c r="D2259" s="41">
        <v>22.242999999999999</v>
      </c>
      <c r="E2259" s="41">
        <v>48.365000000000002</v>
      </c>
      <c r="F2259" s="41">
        <v>293.8</v>
      </c>
      <c r="G2259" s="41" t="s">
        <v>2188</v>
      </c>
      <c r="H2259" s="41">
        <v>143.9</v>
      </c>
    </row>
    <row r="2260" spans="1:8" x14ac:dyDescent="0.15">
      <c r="A2260" s="41" t="s">
        <v>2255</v>
      </c>
      <c r="B2260" s="41" t="s">
        <v>4382</v>
      </c>
      <c r="C2260" s="41" t="s">
        <v>4383</v>
      </c>
      <c r="D2260" s="41">
        <v>22.23</v>
      </c>
      <c r="E2260" s="41">
        <v>47.981000000000002</v>
      </c>
      <c r="F2260" s="41">
        <v>292.8</v>
      </c>
      <c r="G2260" s="41">
        <v>23.962</v>
      </c>
      <c r="H2260" s="41">
        <v>118.3</v>
      </c>
    </row>
    <row r="2261" spans="1:8" x14ac:dyDescent="0.15">
      <c r="A2261" s="41" t="s">
        <v>2257</v>
      </c>
      <c r="B2261" s="41" t="s">
        <v>2316</v>
      </c>
      <c r="C2261" s="41">
        <v>35.606999999999999</v>
      </c>
      <c r="D2261" s="41">
        <v>22.210999999999999</v>
      </c>
      <c r="E2261" s="41">
        <v>47.645000000000003</v>
      </c>
      <c r="F2261" s="41">
        <v>291.8</v>
      </c>
      <c r="G2261" s="41">
        <v>24.149000000000001</v>
      </c>
      <c r="H2261" s="41">
        <v>161.69999999999999</v>
      </c>
    </row>
    <row r="2262" spans="1:8" x14ac:dyDescent="0.15">
      <c r="A2262" s="41" t="s">
        <v>2259</v>
      </c>
      <c r="B2262" s="41" t="s">
        <v>4384</v>
      </c>
      <c r="C2262" s="41">
        <v>35.247</v>
      </c>
      <c r="D2262" s="41">
        <v>22.013999999999999</v>
      </c>
      <c r="E2262" s="41">
        <v>47.776000000000003</v>
      </c>
      <c r="F2262" s="41">
        <v>293.8</v>
      </c>
      <c r="G2262" s="41">
        <v>23.960999999999999</v>
      </c>
      <c r="H2262" s="41">
        <v>162.4</v>
      </c>
    </row>
    <row r="2263" spans="1:8" x14ac:dyDescent="0.15">
      <c r="A2263" s="41" t="s">
        <v>2297</v>
      </c>
      <c r="B2263" s="41" t="s">
        <v>4385</v>
      </c>
      <c r="C2263" s="41">
        <v>35.396000000000001</v>
      </c>
      <c r="D2263" s="41">
        <v>22.032</v>
      </c>
      <c r="E2263" s="41">
        <v>47.334000000000003</v>
      </c>
      <c r="F2263" s="41">
        <v>294.8</v>
      </c>
      <c r="G2263" s="41">
        <v>23.998000000000001</v>
      </c>
      <c r="H2263" s="41">
        <v>162.69999999999999</v>
      </c>
    </row>
    <row r="2264" spans="1:8" x14ac:dyDescent="0.15">
      <c r="A2264" s="41" t="s">
        <v>2299</v>
      </c>
      <c r="B2264" s="41" t="s">
        <v>4386</v>
      </c>
      <c r="C2264" s="41">
        <v>35.238999999999997</v>
      </c>
      <c r="D2264" s="41">
        <v>22.076000000000001</v>
      </c>
      <c r="E2264" s="41">
        <v>47.527000000000001</v>
      </c>
      <c r="F2264" s="41">
        <v>287.10000000000002</v>
      </c>
      <c r="G2264" s="41">
        <v>24.161999999999999</v>
      </c>
      <c r="H2264" s="41">
        <v>162.4</v>
      </c>
    </row>
    <row r="2265" spans="1:8" x14ac:dyDescent="0.15">
      <c r="A2265" s="41" t="s">
        <v>2301</v>
      </c>
      <c r="B2265" s="41" t="s">
        <v>4387</v>
      </c>
      <c r="C2265" s="41">
        <v>35.311</v>
      </c>
      <c r="D2265" s="41">
        <v>22.14</v>
      </c>
      <c r="E2265" s="41">
        <v>47.673000000000002</v>
      </c>
      <c r="F2265" s="41">
        <v>285.2</v>
      </c>
      <c r="G2265" s="41">
        <v>24.088999999999999</v>
      </c>
      <c r="H2265" s="41">
        <v>162.19999999999999</v>
      </c>
    </row>
    <row r="2266" spans="1:8" x14ac:dyDescent="0.15">
      <c r="A2266" s="41" t="s">
        <v>2303</v>
      </c>
      <c r="B2266" s="41" t="s">
        <v>4388</v>
      </c>
      <c r="C2266" s="41">
        <v>35.237000000000002</v>
      </c>
      <c r="D2266" s="41">
        <v>22.161999999999999</v>
      </c>
      <c r="E2266" s="41">
        <v>47.613</v>
      </c>
      <c r="F2266" s="41">
        <v>288.89999999999998</v>
      </c>
      <c r="G2266" s="41">
        <v>24.326000000000001</v>
      </c>
      <c r="H2266" s="41">
        <v>162</v>
      </c>
    </row>
    <row r="2267" spans="1:8" x14ac:dyDescent="0.15">
      <c r="A2267" s="41" t="s">
        <v>2305</v>
      </c>
      <c r="B2267" s="41" t="s">
        <v>4389</v>
      </c>
      <c r="C2267" s="41">
        <v>35.363999999999997</v>
      </c>
      <c r="D2267" s="41">
        <v>22.276</v>
      </c>
      <c r="E2267" s="41">
        <v>48.158999999999999</v>
      </c>
      <c r="F2267" s="41">
        <v>290.89999999999998</v>
      </c>
      <c r="G2267" s="41">
        <v>24.033000000000001</v>
      </c>
      <c r="H2267" s="41">
        <v>161.4</v>
      </c>
    </row>
    <row r="2268" spans="1:8" x14ac:dyDescent="0.15">
      <c r="A2268" s="41" t="s">
        <v>2307</v>
      </c>
      <c r="B2268" s="41" t="s">
        <v>4390</v>
      </c>
      <c r="C2268" s="41">
        <v>35.332000000000001</v>
      </c>
      <c r="D2268" s="41">
        <v>22.247</v>
      </c>
      <c r="E2268" s="41">
        <v>47.530999999999999</v>
      </c>
      <c r="F2268" s="41">
        <v>293.8</v>
      </c>
      <c r="G2268" s="41">
        <v>23.975000000000001</v>
      </c>
      <c r="H2268" s="41">
        <v>162.30000000000001</v>
      </c>
    </row>
    <row r="2269" spans="1:8" x14ac:dyDescent="0.15">
      <c r="A2269" s="41" t="s">
        <v>2309</v>
      </c>
      <c r="B2269" s="41" t="s">
        <v>4391</v>
      </c>
      <c r="C2269" s="41">
        <v>35.399000000000001</v>
      </c>
      <c r="D2269" s="41">
        <v>22.114000000000001</v>
      </c>
      <c r="E2269" s="41">
        <v>48.167000000000002</v>
      </c>
      <c r="F2269" s="41">
        <v>293.8</v>
      </c>
      <c r="G2269" s="41">
        <v>23.879000000000001</v>
      </c>
      <c r="H2269" s="41">
        <v>161.69999999999999</v>
      </c>
    </row>
    <row r="2270" spans="1:8" x14ac:dyDescent="0.15">
      <c r="A2270" s="41" t="s">
        <v>2311</v>
      </c>
      <c r="B2270" s="41" t="s">
        <v>4392</v>
      </c>
      <c r="C2270" s="41">
        <v>35.363</v>
      </c>
      <c r="D2270" s="41">
        <v>22.091999999999999</v>
      </c>
      <c r="E2270" s="41">
        <v>47.622</v>
      </c>
      <c r="F2270" s="41">
        <v>295.8</v>
      </c>
      <c r="G2270" s="41">
        <v>23.972000000000001</v>
      </c>
      <c r="H2270" s="41">
        <v>162.4</v>
      </c>
    </row>
    <row r="2271" spans="1:8" x14ac:dyDescent="0.15">
      <c r="A2271" s="41" t="s">
        <v>2313</v>
      </c>
      <c r="B2271" s="41" t="s">
        <v>4393</v>
      </c>
      <c r="C2271" s="41">
        <v>35.83</v>
      </c>
      <c r="D2271" s="41">
        <v>22.187999999999999</v>
      </c>
      <c r="E2271" s="41">
        <v>47.749000000000002</v>
      </c>
      <c r="F2271" s="41">
        <v>282.39999999999998</v>
      </c>
      <c r="G2271" s="41">
        <v>24.45</v>
      </c>
      <c r="H2271" s="41">
        <v>160.9</v>
      </c>
    </row>
    <row r="2272" spans="1:8" x14ac:dyDescent="0.15">
      <c r="A2272" s="41" t="s">
        <v>2315</v>
      </c>
      <c r="B2272" s="41" t="s">
        <v>2604</v>
      </c>
      <c r="C2272" s="41">
        <v>35.496000000000002</v>
      </c>
      <c r="D2272" s="41">
        <v>22.204000000000001</v>
      </c>
      <c r="E2272" s="41">
        <v>47.691000000000003</v>
      </c>
      <c r="F2272" s="41">
        <v>294.8</v>
      </c>
      <c r="G2272" s="41">
        <v>23.991</v>
      </c>
      <c r="H2272" s="41">
        <v>162</v>
      </c>
    </row>
    <row r="2273" spans="1:8" x14ac:dyDescent="0.15">
      <c r="A2273" s="41" t="s">
        <v>2318</v>
      </c>
      <c r="B2273" s="41" t="s">
        <v>4394</v>
      </c>
      <c r="C2273" s="41">
        <v>35.706000000000003</v>
      </c>
      <c r="D2273" s="41">
        <v>22.151</v>
      </c>
      <c r="E2273" s="41">
        <v>48.793999999999997</v>
      </c>
      <c r="F2273" s="41">
        <v>292.8</v>
      </c>
      <c r="G2273" s="41">
        <v>23.981000000000002</v>
      </c>
      <c r="H2273" s="41">
        <v>160.4</v>
      </c>
    </row>
    <row r="2274" spans="1:8" x14ac:dyDescent="0.15">
      <c r="A2274" s="41" t="s">
        <v>2320</v>
      </c>
      <c r="B2274" s="41" t="s">
        <v>4395</v>
      </c>
      <c r="C2274" s="41">
        <v>35.384999999999998</v>
      </c>
      <c r="D2274" s="41">
        <v>22.367999999999999</v>
      </c>
      <c r="E2274" s="41">
        <v>47.587000000000003</v>
      </c>
      <c r="F2274" s="41">
        <v>294.8</v>
      </c>
      <c r="G2274" s="41">
        <v>23.952000000000002</v>
      </c>
      <c r="H2274" s="41">
        <v>162.1</v>
      </c>
    </row>
    <row r="2275" spans="1:8" x14ac:dyDescent="0.15">
      <c r="A2275" s="41" t="s">
        <v>2322</v>
      </c>
      <c r="B2275" s="41" t="s">
        <v>4396</v>
      </c>
      <c r="C2275" s="41">
        <v>35.454000000000001</v>
      </c>
      <c r="D2275" s="41">
        <v>22.366</v>
      </c>
      <c r="E2275" s="41">
        <v>48.2</v>
      </c>
      <c r="F2275" s="41">
        <v>292.8</v>
      </c>
      <c r="G2275" s="41">
        <v>23.951000000000001</v>
      </c>
      <c r="H2275" s="41">
        <v>161.19999999999999</v>
      </c>
    </row>
    <row r="2276" spans="1:8" x14ac:dyDescent="0.15">
      <c r="A2276" s="41" t="s">
        <v>423</v>
      </c>
    </row>
    <row r="2277" spans="1:8" x14ac:dyDescent="0.15">
      <c r="A2277" s="41" t="s">
        <v>424</v>
      </c>
    </row>
    <row r="2278" spans="1:8" x14ac:dyDescent="0.15">
      <c r="A2278" s="41" t="s">
        <v>425</v>
      </c>
    </row>
    <row r="2279" spans="1:8" x14ac:dyDescent="0.15">
      <c r="A2279" s="41" t="s">
        <v>426</v>
      </c>
    </row>
    <row r="2280" spans="1:8" x14ac:dyDescent="0.15">
      <c r="A2280" s="41" t="s">
        <v>2166</v>
      </c>
    </row>
    <row r="2281" spans="1:8" x14ac:dyDescent="0.15">
      <c r="A2281" s="42">
        <v>42848</v>
      </c>
    </row>
    <row r="2282" spans="1:8" x14ac:dyDescent="0.15">
      <c r="A2282" s="41" t="s">
        <v>428</v>
      </c>
    </row>
    <row r="2283" spans="1:8" x14ac:dyDescent="0.15">
      <c r="A2283" s="41" t="s">
        <v>429</v>
      </c>
    </row>
    <row r="2284" spans="1:8" x14ac:dyDescent="0.15">
      <c r="A2284" s="41" t="s">
        <v>430</v>
      </c>
    </row>
    <row r="2285" spans="1:8" x14ac:dyDescent="0.15">
      <c r="A2285" s="41" t="s">
        <v>4397</v>
      </c>
    </row>
    <row r="2286" spans="1:8" x14ac:dyDescent="0.15">
      <c r="A2286" s="41" t="s">
        <v>4398</v>
      </c>
    </row>
    <row r="2287" spans="1:8" x14ac:dyDescent="0.15">
      <c r="A2287" s="41" t="s">
        <v>4399</v>
      </c>
    </row>
    <row r="2288" spans="1:8" x14ac:dyDescent="0.15">
      <c r="B2288" s="41" t="s">
        <v>2169</v>
      </c>
      <c r="C2288" s="41" t="s">
        <v>4400</v>
      </c>
    </row>
    <row r="2289" spans="1:8" x14ac:dyDescent="0.15">
      <c r="B2289" s="41" t="s">
        <v>2171</v>
      </c>
      <c r="C2289" s="41" t="s">
        <v>2172</v>
      </c>
      <c r="D2289" s="41" t="s">
        <v>2173</v>
      </c>
      <c r="E2289" s="41" t="s">
        <v>2174</v>
      </c>
      <c r="F2289" s="41" t="s">
        <v>2175</v>
      </c>
      <c r="G2289" s="41" t="s">
        <v>2176</v>
      </c>
      <c r="H2289" s="41" t="s">
        <v>2177</v>
      </c>
    </row>
    <row r="2290" spans="1:8" x14ac:dyDescent="0.15">
      <c r="A2290" s="41" t="s">
        <v>2178</v>
      </c>
      <c r="B2290" s="41" t="s">
        <v>198</v>
      </c>
      <c r="C2290" s="41">
        <v>36.305</v>
      </c>
      <c r="D2290" s="41">
        <v>22.596</v>
      </c>
      <c r="E2290" s="41">
        <v>48.725999999999999</v>
      </c>
      <c r="F2290" s="41">
        <v>290.89999999999998</v>
      </c>
      <c r="G2290" s="41">
        <v>24.757000000000001</v>
      </c>
    </row>
    <row r="2291" spans="1:8" x14ac:dyDescent="0.15">
      <c r="A2291" s="41" t="s">
        <v>2179</v>
      </c>
      <c r="B2291" s="41" t="s">
        <v>4401</v>
      </c>
      <c r="D2291" s="41">
        <v>23.302</v>
      </c>
      <c r="E2291" s="41">
        <v>51.92</v>
      </c>
      <c r="F2291" s="41">
        <v>244</v>
      </c>
      <c r="G2291" s="41">
        <v>26.058</v>
      </c>
      <c r="H2291" s="41">
        <v>141</v>
      </c>
    </row>
    <row r="2292" spans="1:8" x14ac:dyDescent="0.15">
      <c r="A2292" s="41" t="s">
        <v>2181</v>
      </c>
      <c r="B2292" s="41" t="s">
        <v>4402</v>
      </c>
      <c r="C2292" s="41">
        <v>37.183999999999997</v>
      </c>
      <c r="D2292" s="41">
        <v>25.356999999999999</v>
      </c>
      <c r="E2292" s="41" t="s">
        <v>4403</v>
      </c>
      <c r="F2292" s="41">
        <v>109.5</v>
      </c>
      <c r="G2292" s="41">
        <v>40.597999999999999</v>
      </c>
      <c r="H2292" s="41">
        <v>116.7</v>
      </c>
    </row>
    <row r="2293" spans="1:8" x14ac:dyDescent="0.15">
      <c r="A2293" s="41" t="s">
        <v>2184</v>
      </c>
      <c r="B2293" s="41" t="s">
        <v>4404</v>
      </c>
      <c r="C2293" s="41">
        <v>59.418999999999997</v>
      </c>
      <c r="D2293" s="41">
        <v>37.582000000000001</v>
      </c>
      <c r="E2293" s="41" t="s">
        <v>4405</v>
      </c>
      <c r="F2293" s="41">
        <v>91.9</v>
      </c>
      <c r="G2293" s="41">
        <v>45.039000000000001</v>
      </c>
      <c r="H2293" s="41">
        <v>92.3</v>
      </c>
    </row>
    <row r="2294" spans="1:8" x14ac:dyDescent="0.15">
      <c r="A2294" s="41" t="s">
        <v>2189</v>
      </c>
      <c r="B2294" s="41" t="s">
        <v>4406</v>
      </c>
      <c r="C2294" s="41">
        <v>57.274999999999999</v>
      </c>
      <c r="D2294" s="41">
        <v>41.841999999999999</v>
      </c>
      <c r="E2294" s="41" t="s">
        <v>4407</v>
      </c>
      <c r="F2294" s="41">
        <v>117.4</v>
      </c>
      <c r="G2294" s="41">
        <v>40.043999999999997</v>
      </c>
      <c r="H2294" s="41">
        <v>91.3</v>
      </c>
    </row>
    <row r="2295" spans="1:8" x14ac:dyDescent="0.15">
      <c r="A2295" s="41" t="s">
        <v>2191</v>
      </c>
      <c r="B2295" s="41" t="s">
        <v>4408</v>
      </c>
      <c r="C2295" s="41">
        <v>53.036999999999999</v>
      </c>
      <c r="D2295" s="41">
        <v>36.255000000000003</v>
      </c>
      <c r="E2295" s="41" t="s">
        <v>4409</v>
      </c>
      <c r="F2295" s="41">
        <v>107</v>
      </c>
      <c r="G2295" s="41">
        <v>36.863999999999997</v>
      </c>
      <c r="H2295" s="41">
        <v>101.6</v>
      </c>
    </row>
    <row r="2296" spans="1:8" x14ac:dyDescent="0.15">
      <c r="A2296" s="41" t="s">
        <v>2193</v>
      </c>
      <c r="B2296" s="41" t="s">
        <v>4410</v>
      </c>
      <c r="C2296" s="41">
        <v>54.868000000000002</v>
      </c>
      <c r="D2296" s="41">
        <v>33.561</v>
      </c>
      <c r="E2296" s="41">
        <v>50.707999999999998</v>
      </c>
      <c r="F2296" s="41">
        <v>269.39999999999998</v>
      </c>
      <c r="G2296" s="41">
        <v>26.315999999999999</v>
      </c>
      <c r="H2296" s="41">
        <v>126.7</v>
      </c>
    </row>
    <row r="2297" spans="1:8" x14ac:dyDescent="0.15">
      <c r="A2297" s="41" t="s">
        <v>2198</v>
      </c>
      <c r="B2297" s="41" t="s">
        <v>3555</v>
      </c>
      <c r="C2297" s="41">
        <v>37.561</v>
      </c>
      <c r="D2297" s="41">
        <v>22.818999999999999</v>
      </c>
      <c r="E2297" s="41">
        <v>49.384999999999998</v>
      </c>
      <c r="F2297" s="41">
        <v>286.10000000000002</v>
      </c>
      <c r="G2297" s="41">
        <v>25.597000000000001</v>
      </c>
      <c r="H2297" s="41">
        <v>154.80000000000001</v>
      </c>
    </row>
    <row r="2298" spans="1:8" x14ac:dyDescent="0.15">
      <c r="A2298" s="41" t="s">
        <v>2200</v>
      </c>
      <c r="B2298" s="41" t="s">
        <v>2563</v>
      </c>
      <c r="C2298" s="41">
        <v>36.445999999999998</v>
      </c>
      <c r="D2298" s="41" t="s">
        <v>4411</v>
      </c>
      <c r="E2298" s="41">
        <v>49</v>
      </c>
      <c r="F2298" s="41">
        <v>275.39999999999998</v>
      </c>
      <c r="G2298" s="41">
        <v>25.212</v>
      </c>
      <c r="H2298" s="41">
        <v>157.30000000000001</v>
      </c>
    </row>
    <row r="2299" spans="1:8" x14ac:dyDescent="0.15">
      <c r="A2299" s="41" t="s">
        <v>2203</v>
      </c>
      <c r="B2299" s="41" t="s">
        <v>4412</v>
      </c>
      <c r="C2299" s="41">
        <v>36.661999999999999</v>
      </c>
      <c r="D2299" s="41">
        <v>22.626999999999999</v>
      </c>
      <c r="E2299" s="41">
        <v>48.790999999999997</v>
      </c>
      <c r="F2299" s="41">
        <v>288.89999999999998</v>
      </c>
      <c r="G2299" s="41">
        <v>24.777000000000001</v>
      </c>
      <c r="H2299" s="41">
        <v>157.69999999999999</v>
      </c>
    </row>
    <row r="2300" spans="1:8" x14ac:dyDescent="0.15">
      <c r="A2300" s="41" t="s">
        <v>2206</v>
      </c>
      <c r="B2300" s="41" t="s">
        <v>4413</v>
      </c>
      <c r="C2300" s="41">
        <v>36.524999999999999</v>
      </c>
      <c r="D2300" s="41">
        <v>22.968</v>
      </c>
      <c r="E2300" s="41">
        <v>49.378999999999998</v>
      </c>
      <c r="F2300" s="41">
        <v>284.3</v>
      </c>
      <c r="G2300" s="41">
        <v>24.991</v>
      </c>
      <c r="H2300" s="41">
        <v>156.5</v>
      </c>
    </row>
    <row r="2301" spans="1:8" x14ac:dyDescent="0.15">
      <c r="A2301" s="41" t="s">
        <v>2208</v>
      </c>
      <c r="B2301" s="41" t="s">
        <v>4414</v>
      </c>
      <c r="C2301" s="41" t="s">
        <v>4415</v>
      </c>
      <c r="D2301" s="41">
        <v>22.693000000000001</v>
      </c>
      <c r="E2301" s="41">
        <v>48.78</v>
      </c>
      <c r="F2301" s="41">
        <v>288.89999999999998</v>
      </c>
      <c r="G2301" s="41">
        <v>25.358000000000001</v>
      </c>
      <c r="H2301" s="41">
        <v>157.4</v>
      </c>
    </row>
    <row r="2302" spans="1:8" x14ac:dyDescent="0.15">
      <c r="A2302" s="41" t="s">
        <v>2210</v>
      </c>
      <c r="B2302" s="41" t="s">
        <v>4416</v>
      </c>
      <c r="C2302" s="41">
        <v>36.691000000000003</v>
      </c>
      <c r="D2302" s="41">
        <v>22.722999999999999</v>
      </c>
      <c r="E2302" s="41" t="s">
        <v>4417</v>
      </c>
      <c r="F2302" s="41" t="s">
        <v>2634</v>
      </c>
      <c r="G2302" s="41">
        <v>24.888000000000002</v>
      </c>
      <c r="H2302" s="41">
        <v>157.5</v>
      </c>
    </row>
    <row r="2303" spans="1:8" x14ac:dyDescent="0.15">
      <c r="A2303" s="41" t="s">
        <v>2212</v>
      </c>
      <c r="B2303" s="41" t="s">
        <v>4418</v>
      </c>
      <c r="C2303" s="41">
        <v>36.494</v>
      </c>
      <c r="D2303" s="41">
        <v>22.695</v>
      </c>
      <c r="E2303" s="41">
        <v>49.194000000000003</v>
      </c>
      <c r="F2303" s="41">
        <v>289.89999999999998</v>
      </c>
      <c r="G2303" s="41">
        <v>25.05</v>
      </c>
      <c r="H2303" s="41">
        <v>157</v>
      </c>
    </row>
    <row r="2304" spans="1:8" x14ac:dyDescent="0.15">
      <c r="A2304" s="41" t="s">
        <v>2214</v>
      </c>
      <c r="B2304" s="41" t="s">
        <v>2517</v>
      </c>
      <c r="C2304" s="41">
        <v>36.545000000000002</v>
      </c>
      <c r="D2304" s="41">
        <v>22.72</v>
      </c>
      <c r="E2304" s="41">
        <v>49.192</v>
      </c>
      <c r="F2304" s="41">
        <v>288</v>
      </c>
      <c r="G2304" s="41">
        <v>24.879000000000001</v>
      </c>
      <c r="H2304" s="41">
        <v>157.19999999999999</v>
      </c>
    </row>
    <row r="2305" spans="1:8" x14ac:dyDescent="0.15">
      <c r="A2305" s="41" t="s">
        <v>2244</v>
      </c>
      <c r="B2305" s="41" t="s">
        <v>4419</v>
      </c>
      <c r="C2305" s="41">
        <v>36.487000000000002</v>
      </c>
      <c r="D2305" s="41">
        <v>22.753</v>
      </c>
      <c r="E2305" s="41">
        <v>49.113999999999997</v>
      </c>
      <c r="F2305" s="41">
        <v>286.10000000000002</v>
      </c>
      <c r="G2305" s="41" t="s">
        <v>4420</v>
      </c>
      <c r="H2305" s="41">
        <v>157.4</v>
      </c>
    </row>
    <row r="2306" spans="1:8" x14ac:dyDescent="0.15">
      <c r="A2306" s="41" t="s">
        <v>2246</v>
      </c>
      <c r="B2306" s="41" t="s">
        <v>4421</v>
      </c>
      <c r="C2306" s="41">
        <v>36.469000000000001</v>
      </c>
      <c r="D2306" s="41">
        <v>22.888999999999999</v>
      </c>
      <c r="E2306" s="41">
        <v>49.082999999999998</v>
      </c>
      <c r="F2306" s="41">
        <v>284.3</v>
      </c>
      <c r="G2306" s="41">
        <v>24.766999999999999</v>
      </c>
      <c r="H2306" s="41">
        <v>157.30000000000001</v>
      </c>
    </row>
    <row r="2307" spans="1:8" x14ac:dyDescent="0.15">
      <c r="A2307" s="41" t="s">
        <v>2248</v>
      </c>
      <c r="B2307" s="41" t="s">
        <v>4422</v>
      </c>
      <c r="C2307" s="41">
        <v>36.542999999999999</v>
      </c>
      <c r="D2307" s="41">
        <v>22.709</v>
      </c>
      <c r="E2307" s="41">
        <v>49.225000000000001</v>
      </c>
      <c r="F2307" s="41">
        <v>285.2</v>
      </c>
      <c r="G2307" s="41">
        <v>24.885000000000002</v>
      </c>
      <c r="H2307" s="41">
        <v>157.1</v>
      </c>
    </row>
    <row r="2308" spans="1:8" x14ac:dyDescent="0.15">
      <c r="A2308" s="41" t="s">
        <v>2251</v>
      </c>
      <c r="B2308" s="41" t="s">
        <v>4423</v>
      </c>
      <c r="C2308" s="41">
        <v>36.561</v>
      </c>
      <c r="D2308" s="41">
        <v>22.852</v>
      </c>
      <c r="E2308" s="41">
        <v>49.188000000000002</v>
      </c>
      <c r="F2308" s="41">
        <v>288</v>
      </c>
      <c r="G2308" s="41">
        <v>25.061</v>
      </c>
      <c r="H2308" s="41">
        <v>156.80000000000001</v>
      </c>
    </row>
    <row r="2309" spans="1:8" x14ac:dyDescent="0.15">
      <c r="A2309" s="41" t="s">
        <v>2253</v>
      </c>
      <c r="B2309" s="41" t="s">
        <v>4424</v>
      </c>
      <c r="C2309" s="41">
        <v>36.597999999999999</v>
      </c>
      <c r="D2309" s="41">
        <v>23.018000000000001</v>
      </c>
      <c r="E2309" s="41">
        <v>49.279000000000003</v>
      </c>
      <c r="F2309" s="41">
        <v>286.10000000000002</v>
      </c>
      <c r="G2309" s="41">
        <v>25.012</v>
      </c>
      <c r="H2309" s="41">
        <v>156.5</v>
      </c>
    </row>
    <row r="2310" spans="1:8" x14ac:dyDescent="0.15">
      <c r="A2310" s="41" t="s">
        <v>2255</v>
      </c>
      <c r="B2310" s="41" t="s">
        <v>4425</v>
      </c>
      <c r="C2310" s="41">
        <v>36.542999999999999</v>
      </c>
      <c r="D2310" s="41">
        <v>22.873000000000001</v>
      </c>
      <c r="E2310" s="41">
        <v>49.503999999999998</v>
      </c>
      <c r="F2310" s="41">
        <v>286.10000000000002</v>
      </c>
      <c r="G2310" s="41">
        <v>24.888000000000002</v>
      </c>
      <c r="H2310" s="41">
        <v>156.6</v>
      </c>
    </row>
    <row r="2311" spans="1:8" x14ac:dyDescent="0.15">
      <c r="A2311" s="41" t="s">
        <v>2257</v>
      </c>
      <c r="B2311" s="41" t="s">
        <v>4426</v>
      </c>
      <c r="C2311" s="41">
        <v>36.881</v>
      </c>
      <c r="D2311" s="41">
        <v>22.978999999999999</v>
      </c>
      <c r="E2311" s="41">
        <v>49.384</v>
      </c>
      <c r="F2311" s="41">
        <v>285.2</v>
      </c>
      <c r="G2311" s="41">
        <v>24.951000000000001</v>
      </c>
      <c r="H2311" s="41">
        <v>156.19999999999999</v>
      </c>
    </row>
    <row r="2312" spans="1:8" x14ac:dyDescent="0.15">
      <c r="A2312" s="41" t="s">
        <v>2259</v>
      </c>
      <c r="B2312" s="41" t="s">
        <v>4427</v>
      </c>
      <c r="C2312" s="41">
        <v>36.902999999999999</v>
      </c>
      <c r="D2312" s="41">
        <v>22.907</v>
      </c>
      <c r="E2312" s="41">
        <v>49.363</v>
      </c>
      <c r="F2312" s="41">
        <v>265.39999999999998</v>
      </c>
      <c r="G2312" s="41" t="s">
        <v>2188</v>
      </c>
      <c r="H2312" s="41">
        <v>140.1</v>
      </c>
    </row>
    <row r="2313" spans="1:8" x14ac:dyDescent="0.15">
      <c r="A2313" s="41" t="s">
        <v>2297</v>
      </c>
      <c r="B2313" s="41" t="s">
        <v>4428</v>
      </c>
      <c r="C2313" s="41" t="s">
        <v>4429</v>
      </c>
      <c r="D2313" s="41">
        <v>23.09</v>
      </c>
      <c r="E2313" s="41">
        <v>49.548000000000002</v>
      </c>
      <c r="F2313" s="41">
        <v>283.39999999999998</v>
      </c>
      <c r="G2313" s="41">
        <v>25.312000000000001</v>
      </c>
      <c r="H2313" s="41">
        <v>119.4</v>
      </c>
    </row>
    <row r="2314" spans="1:8" x14ac:dyDescent="0.15">
      <c r="A2314" s="41" t="s">
        <v>2299</v>
      </c>
      <c r="B2314" s="41" t="s">
        <v>4430</v>
      </c>
      <c r="C2314" s="41">
        <v>36.720999999999997</v>
      </c>
      <c r="D2314" s="41">
        <v>22.927</v>
      </c>
      <c r="E2314" s="41">
        <v>49.447000000000003</v>
      </c>
      <c r="F2314" s="41">
        <v>284.3</v>
      </c>
      <c r="G2314" s="41">
        <v>25.024999999999999</v>
      </c>
      <c r="H2314" s="41">
        <v>156.19999999999999</v>
      </c>
    </row>
    <row r="2315" spans="1:8" x14ac:dyDescent="0.15">
      <c r="A2315" s="41" t="s">
        <v>2301</v>
      </c>
      <c r="B2315" s="41" t="s">
        <v>4431</v>
      </c>
      <c r="C2315" s="41">
        <v>36.656999999999996</v>
      </c>
      <c r="D2315" s="41">
        <v>22.963000000000001</v>
      </c>
      <c r="E2315" s="41">
        <v>49.481000000000002</v>
      </c>
      <c r="F2315" s="41">
        <v>277.10000000000002</v>
      </c>
      <c r="G2315" s="41">
        <v>25.960999999999999</v>
      </c>
      <c r="H2315" s="41">
        <v>155.19999999999999</v>
      </c>
    </row>
    <row r="2316" spans="1:8" x14ac:dyDescent="0.15">
      <c r="A2316" s="41" t="s">
        <v>2303</v>
      </c>
      <c r="B2316" s="41" t="s">
        <v>4432</v>
      </c>
      <c r="C2316" s="41">
        <v>37.039000000000001</v>
      </c>
      <c r="D2316" s="41">
        <v>23.068000000000001</v>
      </c>
      <c r="E2316" s="41">
        <v>50.545999999999999</v>
      </c>
      <c r="F2316" s="41">
        <v>288.89999999999998</v>
      </c>
      <c r="G2316" s="41">
        <v>24.995999999999999</v>
      </c>
      <c r="H2316" s="41">
        <v>154.5</v>
      </c>
    </row>
    <row r="2317" spans="1:8" x14ac:dyDescent="0.15">
      <c r="A2317" s="41" t="s">
        <v>2305</v>
      </c>
      <c r="B2317" s="41" t="s">
        <v>4433</v>
      </c>
      <c r="C2317" s="41">
        <v>36.670999999999999</v>
      </c>
      <c r="D2317" s="41">
        <v>22.878</v>
      </c>
      <c r="E2317" s="41">
        <v>49.462000000000003</v>
      </c>
      <c r="F2317" s="41">
        <v>284.3</v>
      </c>
      <c r="G2317" s="41">
        <v>24.957999999999998</v>
      </c>
      <c r="H2317" s="41">
        <v>156.4</v>
      </c>
    </row>
    <row r="2318" spans="1:8" x14ac:dyDescent="0.15">
      <c r="A2318" s="41" t="s">
        <v>2307</v>
      </c>
      <c r="B2318" s="41" t="s">
        <v>4434</v>
      </c>
      <c r="C2318" s="41">
        <v>36.902000000000001</v>
      </c>
      <c r="D2318" s="41">
        <v>22.905999999999999</v>
      </c>
      <c r="E2318" s="41">
        <v>49.454000000000001</v>
      </c>
      <c r="F2318" s="41">
        <v>282.39999999999998</v>
      </c>
      <c r="G2318" s="41">
        <v>25.123000000000001</v>
      </c>
      <c r="H2318" s="41">
        <v>155.9</v>
      </c>
    </row>
    <row r="2319" spans="1:8" x14ac:dyDescent="0.15">
      <c r="A2319" s="41" t="s">
        <v>2309</v>
      </c>
      <c r="B2319" s="41" t="s">
        <v>4435</v>
      </c>
      <c r="C2319" s="41">
        <v>36.722000000000001</v>
      </c>
      <c r="D2319" s="41">
        <v>22.859000000000002</v>
      </c>
      <c r="E2319" s="41">
        <v>49.786000000000001</v>
      </c>
      <c r="F2319" s="41">
        <v>287.10000000000002</v>
      </c>
      <c r="G2319" s="41">
        <v>25.042000000000002</v>
      </c>
      <c r="H2319" s="41">
        <v>155.9</v>
      </c>
    </row>
    <row r="2320" spans="1:8" x14ac:dyDescent="0.15">
      <c r="A2320" s="41" t="s">
        <v>2311</v>
      </c>
      <c r="B2320" s="41" t="s">
        <v>4436</v>
      </c>
      <c r="C2320" s="41">
        <v>39.655000000000001</v>
      </c>
      <c r="D2320" s="41">
        <v>22.893000000000001</v>
      </c>
      <c r="E2320" s="41">
        <v>49.542999999999999</v>
      </c>
      <c r="F2320" s="41">
        <v>286.10000000000002</v>
      </c>
      <c r="G2320" s="41">
        <v>25.111999999999998</v>
      </c>
      <c r="H2320" s="41">
        <v>152.69999999999999</v>
      </c>
    </row>
    <row r="2321" spans="1:8" x14ac:dyDescent="0.15">
      <c r="A2321" s="41" t="s">
        <v>2313</v>
      </c>
      <c r="B2321" s="41" t="s">
        <v>4437</v>
      </c>
      <c r="C2321" s="41">
        <v>36.813000000000002</v>
      </c>
      <c r="D2321" s="41">
        <v>23.486000000000001</v>
      </c>
      <c r="E2321" s="41">
        <v>49.787999999999997</v>
      </c>
      <c r="F2321" s="41">
        <v>285.2</v>
      </c>
      <c r="G2321" s="41">
        <v>25.315000000000001</v>
      </c>
      <c r="H2321" s="41">
        <v>154.80000000000001</v>
      </c>
    </row>
    <row r="2322" spans="1:8" x14ac:dyDescent="0.15">
      <c r="A2322" s="41" t="s">
        <v>2315</v>
      </c>
      <c r="B2322" s="41" t="s">
        <v>4438</v>
      </c>
      <c r="C2322" s="41">
        <v>38.683</v>
      </c>
      <c r="D2322" s="41">
        <v>23.032</v>
      </c>
      <c r="E2322" s="41">
        <v>50.356999999999999</v>
      </c>
      <c r="F2322" s="41">
        <v>279.7</v>
      </c>
      <c r="G2322" s="41">
        <v>25.65</v>
      </c>
      <c r="H2322" s="41">
        <v>152.19999999999999</v>
      </c>
    </row>
    <row r="2323" spans="1:8" x14ac:dyDescent="0.15">
      <c r="A2323" s="41" t="s">
        <v>2318</v>
      </c>
      <c r="B2323" s="41" t="s">
        <v>4439</v>
      </c>
      <c r="C2323" s="41">
        <v>37.923000000000002</v>
      </c>
      <c r="D2323" s="41">
        <v>23.22</v>
      </c>
      <c r="E2323" s="41">
        <v>49.670999999999999</v>
      </c>
      <c r="F2323" s="41">
        <v>286.10000000000002</v>
      </c>
      <c r="G2323" s="41">
        <v>25.268000000000001</v>
      </c>
      <c r="H2323" s="41">
        <v>154</v>
      </c>
    </row>
    <row r="2324" spans="1:8" x14ac:dyDescent="0.15">
      <c r="A2324" s="41" t="s">
        <v>2320</v>
      </c>
      <c r="B2324" s="41" t="s">
        <v>4440</v>
      </c>
      <c r="C2324" s="41">
        <v>36.945999999999998</v>
      </c>
      <c r="D2324" s="41">
        <v>23.138999999999999</v>
      </c>
      <c r="E2324" s="41">
        <v>49.930999999999997</v>
      </c>
      <c r="F2324" s="41">
        <v>286.10000000000002</v>
      </c>
      <c r="G2324" s="41">
        <v>25.081</v>
      </c>
      <c r="H2324" s="41">
        <v>155.1</v>
      </c>
    </row>
    <row r="2325" spans="1:8" x14ac:dyDescent="0.15">
      <c r="A2325" s="41" t="s">
        <v>423</v>
      </c>
    </row>
    <row r="2326" spans="1:8" x14ac:dyDescent="0.15">
      <c r="A2326" s="41" t="s">
        <v>424</v>
      </c>
    </row>
    <row r="2327" spans="1:8" x14ac:dyDescent="0.15">
      <c r="A2327" s="41" t="s">
        <v>425</v>
      </c>
    </row>
    <row r="2328" spans="1:8" x14ac:dyDescent="0.15">
      <c r="A2328" s="41" t="s">
        <v>426</v>
      </c>
    </row>
    <row r="2329" spans="1:8" x14ac:dyDescent="0.15">
      <c r="A2329" s="41" t="s">
        <v>2166</v>
      </c>
    </row>
    <row r="2330" spans="1:8" x14ac:dyDescent="0.15">
      <c r="A2330" s="42">
        <v>42848</v>
      </c>
    </row>
    <row r="2331" spans="1:8" x14ac:dyDescent="0.15">
      <c r="A2331" s="41" t="s">
        <v>428</v>
      </c>
    </row>
    <row r="2332" spans="1:8" x14ac:dyDescent="0.15">
      <c r="A2332" s="41" t="s">
        <v>429</v>
      </c>
    </row>
    <row r="2333" spans="1:8" x14ac:dyDescent="0.15">
      <c r="A2333" s="41" t="s">
        <v>430</v>
      </c>
    </row>
    <row r="2334" spans="1:8" x14ac:dyDescent="0.15">
      <c r="A2334" s="41" t="s">
        <v>4441</v>
      </c>
    </row>
    <row r="2335" spans="1:8" x14ac:dyDescent="0.15">
      <c r="A2335" s="41" t="s">
        <v>4442</v>
      </c>
    </row>
    <row r="2336" spans="1:8" x14ac:dyDescent="0.15">
      <c r="A2336" s="41" t="s">
        <v>4443</v>
      </c>
    </row>
    <row r="2337" spans="1:8" x14ac:dyDescent="0.15">
      <c r="B2337" s="41" t="s">
        <v>2169</v>
      </c>
      <c r="C2337" s="41" t="s">
        <v>4444</v>
      </c>
    </row>
    <row r="2338" spans="1:8" x14ac:dyDescent="0.15">
      <c r="B2338" s="41" t="s">
        <v>2171</v>
      </c>
      <c r="C2338" s="41" t="s">
        <v>2172</v>
      </c>
      <c r="D2338" s="41" t="s">
        <v>2173</v>
      </c>
      <c r="E2338" s="41" t="s">
        <v>2174</v>
      </c>
      <c r="F2338" s="41" t="s">
        <v>2175</v>
      </c>
      <c r="G2338" s="41" t="s">
        <v>2176</v>
      </c>
      <c r="H2338" s="41" t="s">
        <v>2177</v>
      </c>
    </row>
    <row r="2339" spans="1:8" x14ac:dyDescent="0.15">
      <c r="A2339" s="41" t="s">
        <v>2178</v>
      </c>
      <c r="B2339" s="41" t="s">
        <v>27</v>
      </c>
      <c r="C2339" s="41">
        <v>35.161000000000001</v>
      </c>
      <c r="D2339" s="41">
        <v>21.65</v>
      </c>
      <c r="E2339" s="41">
        <v>47.094000000000001</v>
      </c>
      <c r="F2339" s="41">
        <v>306.10000000000002</v>
      </c>
      <c r="G2339" s="41">
        <v>23.39</v>
      </c>
    </row>
    <row r="2340" spans="1:8" x14ac:dyDescent="0.15">
      <c r="A2340" s="41" t="s">
        <v>2179</v>
      </c>
      <c r="B2340" s="41" t="s">
        <v>4445</v>
      </c>
      <c r="D2340" s="41">
        <v>22.581</v>
      </c>
      <c r="E2340" s="41">
        <v>47.921999999999997</v>
      </c>
      <c r="F2340" s="41">
        <v>301.89999999999998</v>
      </c>
      <c r="G2340" s="41">
        <v>23.742999999999999</v>
      </c>
      <c r="H2340" s="41">
        <v>153.30000000000001</v>
      </c>
    </row>
    <row r="2341" spans="1:8" x14ac:dyDescent="0.15">
      <c r="A2341" s="41" t="s">
        <v>2181</v>
      </c>
      <c r="B2341" s="41" t="s">
        <v>4446</v>
      </c>
      <c r="C2341" s="41">
        <v>35.645000000000003</v>
      </c>
      <c r="D2341" s="41">
        <v>27.975999999999999</v>
      </c>
      <c r="E2341" s="41" t="s">
        <v>4447</v>
      </c>
      <c r="F2341" s="41">
        <v>112.6</v>
      </c>
      <c r="G2341" s="41">
        <v>41.83</v>
      </c>
      <c r="H2341" s="41">
        <v>115.8</v>
      </c>
    </row>
    <row r="2342" spans="1:8" x14ac:dyDescent="0.15">
      <c r="A2342" s="41" t="s">
        <v>2184</v>
      </c>
      <c r="B2342" s="41" t="s">
        <v>4448</v>
      </c>
      <c r="C2342" s="41" t="s">
        <v>4449</v>
      </c>
      <c r="D2342" s="41">
        <v>38.01</v>
      </c>
      <c r="E2342" s="41" t="s">
        <v>4450</v>
      </c>
      <c r="F2342" s="41">
        <v>117.9</v>
      </c>
      <c r="G2342" s="41">
        <v>43.213999999999999</v>
      </c>
      <c r="H2342" s="41">
        <v>93.8</v>
      </c>
    </row>
    <row r="2343" spans="1:8" x14ac:dyDescent="0.15">
      <c r="A2343" s="41" t="s">
        <v>2189</v>
      </c>
      <c r="B2343" s="41" t="s">
        <v>4451</v>
      </c>
      <c r="C2343" s="41" t="s">
        <v>4452</v>
      </c>
      <c r="D2343" s="41">
        <v>40.764000000000003</v>
      </c>
      <c r="E2343" s="41" t="s">
        <v>4453</v>
      </c>
      <c r="F2343" s="41">
        <v>123</v>
      </c>
      <c r="G2343" s="41">
        <v>41.316000000000003</v>
      </c>
      <c r="H2343" s="41">
        <v>90.6</v>
      </c>
    </row>
    <row r="2344" spans="1:8" x14ac:dyDescent="0.15">
      <c r="A2344" s="41" t="s">
        <v>2191</v>
      </c>
      <c r="B2344" s="41" t="s">
        <v>4454</v>
      </c>
      <c r="C2344" s="41">
        <v>56.779000000000003</v>
      </c>
      <c r="D2344" s="41">
        <v>36.344000000000001</v>
      </c>
      <c r="E2344" s="41" t="s">
        <v>4455</v>
      </c>
      <c r="F2344" s="41">
        <v>134.69999999999999</v>
      </c>
      <c r="G2344" s="41">
        <v>39.262999999999998</v>
      </c>
      <c r="H2344" s="41">
        <v>100.3</v>
      </c>
    </row>
    <row r="2345" spans="1:8" x14ac:dyDescent="0.15">
      <c r="A2345" s="41" t="s">
        <v>2193</v>
      </c>
      <c r="B2345" s="41" t="s">
        <v>4456</v>
      </c>
      <c r="C2345" s="41">
        <v>56.445999999999998</v>
      </c>
      <c r="D2345" s="41">
        <v>34.783000000000001</v>
      </c>
      <c r="E2345" s="41">
        <v>50.526000000000003</v>
      </c>
      <c r="F2345" s="41">
        <v>293.8</v>
      </c>
      <c r="G2345" s="41">
        <v>24.841999999999999</v>
      </c>
      <c r="H2345" s="41">
        <v>125.8</v>
      </c>
    </row>
    <row r="2346" spans="1:8" x14ac:dyDescent="0.15">
      <c r="A2346" s="41" t="s">
        <v>2198</v>
      </c>
      <c r="B2346" s="41" t="s">
        <v>4457</v>
      </c>
      <c r="C2346" s="41">
        <v>36.116</v>
      </c>
      <c r="D2346" s="41">
        <v>21.995000000000001</v>
      </c>
      <c r="E2346" s="41">
        <v>47.893999999999998</v>
      </c>
      <c r="F2346" s="41">
        <v>299.8</v>
      </c>
      <c r="G2346" s="41">
        <v>23.84</v>
      </c>
      <c r="H2346" s="41">
        <v>161.4</v>
      </c>
    </row>
    <row r="2347" spans="1:8" x14ac:dyDescent="0.15">
      <c r="A2347" s="41" t="s">
        <v>2200</v>
      </c>
      <c r="B2347" s="41" t="s">
        <v>4458</v>
      </c>
      <c r="C2347" s="41">
        <v>35.259</v>
      </c>
      <c r="D2347" s="41" t="s">
        <v>4459</v>
      </c>
      <c r="E2347" s="41">
        <v>47.273000000000003</v>
      </c>
      <c r="F2347" s="41">
        <v>299.8</v>
      </c>
      <c r="G2347" s="41">
        <v>23.585000000000001</v>
      </c>
      <c r="H2347" s="41">
        <v>164</v>
      </c>
    </row>
    <row r="2348" spans="1:8" x14ac:dyDescent="0.15">
      <c r="A2348" s="41" t="s">
        <v>2203</v>
      </c>
      <c r="B2348" s="41" t="s">
        <v>4460</v>
      </c>
      <c r="C2348" s="41">
        <v>35.289000000000001</v>
      </c>
      <c r="D2348" s="41">
        <v>21.791</v>
      </c>
      <c r="E2348" s="41">
        <v>47.250999999999998</v>
      </c>
      <c r="F2348" s="41">
        <v>302.89999999999998</v>
      </c>
      <c r="G2348" s="41">
        <v>23.577999999999999</v>
      </c>
      <c r="H2348" s="41">
        <v>163.80000000000001</v>
      </c>
    </row>
    <row r="2349" spans="1:8" x14ac:dyDescent="0.15">
      <c r="A2349" s="41" t="s">
        <v>2206</v>
      </c>
      <c r="B2349" s="41" t="s">
        <v>4461</v>
      </c>
      <c r="C2349" s="41">
        <v>35.218000000000004</v>
      </c>
      <c r="D2349" s="41">
        <v>21.693000000000001</v>
      </c>
      <c r="E2349" s="41">
        <v>47.127000000000002</v>
      </c>
      <c r="F2349" s="41">
        <v>300.8</v>
      </c>
      <c r="G2349" s="41">
        <v>23.510999999999999</v>
      </c>
      <c r="H2349" s="41">
        <v>164.3</v>
      </c>
    </row>
    <row r="2350" spans="1:8" x14ac:dyDescent="0.15">
      <c r="A2350" s="41" t="s">
        <v>2208</v>
      </c>
      <c r="B2350" s="41" t="s">
        <v>4462</v>
      </c>
      <c r="C2350" s="41">
        <v>35.305</v>
      </c>
      <c r="D2350" s="41">
        <v>21.792999999999999</v>
      </c>
      <c r="E2350" s="41">
        <v>47.179000000000002</v>
      </c>
      <c r="F2350" s="41">
        <v>300.8</v>
      </c>
      <c r="G2350" s="41">
        <v>23.478999999999999</v>
      </c>
      <c r="H2350" s="41">
        <v>164</v>
      </c>
    </row>
    <row r="2351" spans="1:8" x14ac:dyDescent="0.15">
      <c r="A2351" s="41" t="s">
        <v>2210</v>
      </c>
      <c r="B2351" s="41" t="s">
        <v>4463</v>
      </c>
      <c r="C2351" s="41">
        <v>35.243000000000002</v>
      </c>
      <c r="D2351" s="41">
        <v>21.683</v>
      </c>
      <c r="E2351" s="41" t="s">
        <v>4464</v>
      </c>
      <c r="F2351" s="41">
        <v>301.89999999999998</v>
      </c>
      <c r="G2351" s="41" t="s">
        <v>4465</v>
      </c>
      <c r="H2351" s="41">
        <v>164.5</v>
      </c>
    </row>
    <row r="2352" spans="1:8" x14ac:dyDescent="0.15">
      <c r="A2352" s="41" t="s">
        <v>2212</v>
      </c>
      <c r="B2352" s="41" t="s">
        <v>4466</v>
      </c>
      <c r="C2352" s="41">
        <v>35.198</v>
      </c>
      <c r="D2352" s="41">
        <v>21.731000000000002</v>
      </c>
      <c r="E2352" s="41">
        <v>47.173000000000002</v>
      </c>
      <c r="F2352" s="41">
        <v>303.89999999999998</v>
      </c>
      <c r="G2352" s="41">
        <v>23.463999999999999</v>
      </c>
      <c r="H2352" s="41">
        <v>164.3</v>
      </c>
    </row>
    <row r="2353" spans="1:8" x14ac:dyDescent="0.15">
      <c r="A2353" s="41" t="s">
        <v>2214</v>
      </c>
      <c r="B2353" s="41" t="s">
        <v>4467</v>
      </c>
      <c r="C2353" s="41">
        <v>35.302999999999997</v>
      </c>
      <c r="D2353" s="41">
        <v>21.722999999999999</v>
      </c>
      <c r="E2353" s="41">
        <v>47.261000000000003</v>
      </c>
      <c r="F2353" s="41">
        <v>301.89999999999998</v>
      </c>
      <c r="G2353" s="41">
        <v>23.667999999999999</v>
      </c>
      <c r="H2353" s="41">
        <v>163.80000000000001</v>
      </c>
    </row>
    <row r="2354" spans="1:8" x14ac:dyDescent="0.15">
      <c r="A2354" s="41" t="s">
        <v>2244</v>
      </c>
      <c r="B2354" s="41" t="s">
        <v>4468</v>
      </c>
      <c r="C2354" s="41">
        <v>35.204000000000001</v>
      </c>
      <c r="D2354" s="41">
        <v>21.774000000000001</v>
      </c>
      <c r="E2354" s="41">
        <v>47.381</v>
      </c>
      <c r="F2354" s="41">
        <v>300.8</v>
      </c>
      <c r="G2354" s="41">
        <v>23.442</v>
      </c>
      <c r="H2354" s="41">
        <v>164</v>
      </c>
    </row>
    <row r="2355" spans="1:8" x14ac:dyDescent="0.15">
      <c r="A2355" s="41" t="s">
        <v>2246</v>
      </c>
      <c r="B2355" s="41" t="s">
        <v>4469</v>
      </c>
      <c r="C2355" s="41">
        <v>35.296999999999997</v>
      </c>
      <c r="D2355" s="41">
        <v>21.734000000000002</v>
      </c>
      <c r="E2355" s="41">
        <v>47.280999999999999</v>
      </c>
      <c r="F2355" s="41">
        <v>298.8</v>
      </c>
      <c r="G2355" s="41">
        <v>23.428000000000001</v>
      </c>
      <c r="H2355" s="41">
        <v>164</v>
      </c>
    </row>
    <row r="2356" spans="1:8" x14ac:dyDescent="0.15">
      <c r="A2356" s="41" t="s">
        <v>2248</v>
      </c>
      <c r="B2356" s="41" t="s">
        <v>4370</v>
      </c>
      <c r="C2356" s="41">
        <v>35.343000000000004</v>
      </c>
      <c r="D2356" s="41">
        <v>21.898</v>
      </c>
      <c r="E2356" s="41">
        <v>47.664000000000001</v>
      </c>
      <c r="F2356" s="41">
        <v>300.8</v>
      </c>
      <c r="G2356" s="41">
        <v>23.547000000000001</v>
      </c>
      <c r="H2356" s="41">
        <v>163.1</v>
      </c>
    </row>
    <row r="2357" spans="1:8" x14ac:dyDescent="0.15">
      <c r="A2357" s="41" t="s">
        <v>2251</v>
      </c>
      <c r="B2357" s="41" t="s">
        <v>4470</v>
      </c>
      <c r="C2357" s="41">
        <v>35.695</v>
      </c>
      <c r="D2357" s="41">
        <v>22.207999999999998</v>
      </c>
      <c r="E2357" s="41">
        <v>47.487000000000002</v>
      </c>
      <c r="F2357" s="41">
        <v>301.89999999999998</v>
      </c>
      <c r="G2357" s="41">
        <v>23.734999999999999</v>
      </c>
      <c r="H2357" s="41">
        <v>162.30000000000001</v>
      </c>
    </row>
    <row r="2358" spans="1:8" x14ac:dyDescent="0.15">
      <c r="A2358" s="41" t="s">
        <v>2253</v>
      </c>
      <c r="B2358" s="41" t="s">
        <v>4471</v>
      </c>
      <c r="C2358" s="41">
        <v>35.28</v>
      </c>
      <c r="D2358" s="41">
        <v>21.829000000000001</v>
      </c>
      <c r="E2358" s="41">
        <v>47.491</v>
      </c>
      <c r="F2358" s="41">
        <v>303.89999999999998</v>
      </c>
      <c r="G2358" s="41">
        <v>23.73</v>
      </c>
      <c r="H2358" s="41">
        <v>163.30000000000001</v>
      </c>
    </row>
    <row r="2359" spans="1:8" x14ac:dyDescent="0.15">
      <c r="A2359" s="41" t="s">
        <v>2255</v>
      </c>
      <c r="B2359" s="41" t="s">
        <v>4472</v>
      </c>
      <c r="C2359" s="41">
        <v>35.621000000000002</v>
      </c>
      <c r="D2359" s="41">
        <v>21.888999999999999</v>
      </c>
      <c r="E2359" s="41">
        <v>47.502000000000002</v>
      </c>
      <c r="F2359" s="41">
        <v>301.89999999999998</v>
      </c>
      <c r="G2359" s="41" t="s">
        <v>2188</v>
      </c>
      <c r="H2359" s="41">
        <v>147.6</v>
      </c>
    </row>
    <row r="2360" spans="1:8" x14ac:dyDescent="0.15">
      <c r="A2360" s="41" t="s">
        <v>2257</v>
      </c>
      <c r="B2360" s="41" t="s">
        <v>4473</v>
      </c>
      <c r="C2360" s="41" t="s">
        <v>4474</v>
      </c>
      <c r="D2360" s="41">
        <v>23.184000000000001</v>
      </c>
      <c r="E2360" s="41">
        <v>48.267000000000003</v>
      </c>
      <c r="F2360" s="41">
        <v>297.8</v>
      </c>
      <c r="G2360" s="41">
        <v>23.759</v>
      </c>
      <c r="H2360" s="41">
        <v>120.9</v>
      </c>
    </row>
    <row r="2361" spans="1:8" x14ac:dyDescent="0.15">
      <c r="A2361" s="41" t="s">
        <v>2259</v>
      </c>
      <c r="B2361" s="41" t="s">
        <v>4475</v>
      </c>
      <c r="C2361" s="41">
        <v>35.454999999999998</v>
      </c>
      <c r="D2361" s="41">
        <v>22.001000000000001</v>
      </c>
      <c r="E2361" s="41">
        <v>47.113</v>
      </c>
      <c r="F2361" s="41">
        <v>300.8</v>
      </c>
      <c r="G2361" s="41">
        <v>23.533000000000001</v>
      </c>
      <c r="H2361" s="41">
        <v>163.6</v>
      </c>
    </row>
    <row r="2362" spans="1:8" x14ac:dyDescent="0.15">
      <c r="A2362" s="41" t="s">
        <v>2297</v>
      </c>
      <c r="B2362" s="41" t="s">
        <v>4476</v>
      </c>
      <c r="C2362" s="41" t="s">
        <v>4477</v>
      </c>
      <c r="D2362" s="41">
        <v>21.754999999999999</v>
      </c>
      <c r="E2362" s="41">
        <v>47.293999999999997</v>
      </c>
      <c r="F2362" s="41">
        <v>302.89999999999998</v>
      </c>
      <c r="G2362" s="41">
        <v>23.504999999999999</v>
      </c>
      <c r="H2362" s="41">
        <v>164.1</v>
      </c>
    </row>
    <row r="2363" spans="1:8" x14ac:dyDescent="0.15">
      <c r="A2363" s="41" t="s">
        <v>2299</v>
      </c>
      <c r="B2363" s="41" t="s">
        <v>4478</v>
      </c>
      <c r="C2363" s="41">
        <v>35.31</v>
      </c>
      <c r="D2363" s="41">
        <v>21.984000000000002</v>
      </c>
      <c r="E2363" s="41">
        <v>47.502000000000002</v>
      </c>
      <c r="F2363" s="41">
        <v>301.89999999999998</v>
      </c>
      <c r="G2363" s="41">
        <v>24.105</v>
      </c>
      <c r="H2363" s="41">
        <v>162.6</v>
      </c>
    </row>
    <row r="2364" spans="1:8" x14ac:dyDescent="0.15">
      <c r="A2364" s="41" t="s">
        <v>2301</v>
      </c>
      <c r="B2364" s="41" t="s">
        <v>4479</v>
      </c>
      <c r="C2364" s="41">
        <v>35.314999999999998</v>
      </c>
      <c r="D2364" s="41">
        <v>21.905999999999999</v>
      </c>
      <c r="E2364" s="41">
        <v>47.524999999999999</v>
      </c>
      <c r="F2364" s="41">
        <v>302.89999999999998</v>
      </c>
      <c r="G2364" s="41">
        <v>23.962</v>
      </c>
      <c r="H2364" s="41">
        <v>162.80000000000001</v>
      </c>
    </row>
    <row r="2365" spans="1:8" x14ac:dyDescent="0.15">
      <c r="A2365" s="41" t="s">
        <v>2303</v>
      </c>
      <c r="B2365" s="41" t="s">
        <v>4480</v>
      </c>
      <c r="C2365" s="41">
        <v>35.412999999999997</v>
      </c>
      <c r="D2365" s="41">
        <v>22.094000000000001</v>
      </c>
      <c r="E2365" s="41">
        <v>47.341000000000001</v>
      </c>
      <c r="F2365" s="41">
        <v>302.89999999999998</v>
      </c>
      <c r="G2365" s="41">
        <v>23.846</v>
      </c>
      <c r="H2365" s="41">
        <v>162.80000000000001</v>
      </c>
    </row>
    <row r="2366" spans="1:8" x14ac:dyDescent="0.15">
      <c r="A2366" s="41" t="s">
        <v>2305</v>
      </c>
      <c r="B2366" s="41" t="s">
        <v>4481</v>
      </c>
      <c r="C2366" s="41">
        <v>35.417000000000002</v>
      </c>
      <c r="D2366" s="41">
        <v>21.864999999999998</v>
      </c>
      <c r="E2366" s="41">
        <v>47.472000000000001</v>
      </c>
      <c r="F2366" s="41">
        <v>303.89999999999998</v>
      </c>
      <c r="G2366" s="41">
        <v>24.15</v>
      </c>
      <c r="H2366" s="41">
        <v>162.6</v>
      </c>
    </row>
    <row r="2367" spans="1:8" x14ac:dyDescent="0.15">
      <c r="A2367" s="41" t="s">
        <v>2307</v>
      </c>
      <c r="B2367" s="41" t="s">
        <v>4482</v>
      </c>
      <c r="C2367" s="41">
        <v>35.637999999999998</v>
      </c>
      <c r="D2367" s="41">
        <v>22.741</v>
      </c>
      <c r="E2367" s="41">
        <v>47.826000000000001</v>
      </c>
      <c r="F2367" s="41">
        <v>303.89999999999998</v>
      </c>
      <c r="G2367" s="41">
        <v>23.75</v>
      </c>
      <c r="H2367" s="41">
        <v>161.30000000000001</v>
      </c>
    </row>
    <row r="2368" spans="1:8" x14ac:dyDescent="0.15">
      <c r="A2368" s="41" t="s">
        <v>2309</v>
      </c>
      <c r="B2368" s="41" t="s">
        <v>4483</v>
      </c>
      <c r="C2368" s="41">
        <v>36.088999999999999</v>
      </c>
      <c r="D2368" s="41">
        <v>22.367000000000001</v>
      </c>
      <c r="E2368" s="41">
        <v>47.609000000000002</v>
      </c>
      <c r="F2368" s="41">
        <v>302.89999999999998</v>
      </c>
      <c r="G2368" s="41">
        <v>23.844999999999999</v>
      </c>
      <c r="H2368" s="41">
        <v>161.30000000000001</v>
      </c>
    </row>
    <row r="2369" spans="1:8" x14ac:dyDescent="0.15">
      <c r="A2369" s="41" t="s">
        <v>2311</v>
      </c>
      <c r="B2369" s="41" t="s">
        <v>4484</v>
      </c>
      <c r="C2369" s="41">
        <v>35.643000000000001</v>
      </c>
      <c r="D2369" s="41">
        <v>21.905999999999999</v>
      </c>
      <c r="E2369" s="41">
        <v>47.393000000000001</v>
      </c>
      <c r="F2369" s="41" t="s">
        <v>4485</v>
      </c>
      <c r="G2369" s="41">
        <v>23.913</v>
      </c>
      <c r="H2369" s="41">
        <v>162.6</v>
      </c>
    </row>
    <row r="2370" spans="1:8" x14ac:dyDescent="0.15">
      <c r="A2370" s="41" t="s">
        <v>2313</v>
      </c>
      <c r="B2370" s="41" t="s">
        <v>4486</v>
      </c>
      <c r="C2370" s="41">
        <v>35.856000000000002</v>
      </c>
      <c r="D2370" s="41">
        <v>21.978000000000002</v>
      </c>
      <c r="E2370" s="41">
        <v>47.414000000000001</v>
      </c>
      <c r="F2370" s="41">
        <v>301.89999999999998</v>
      </c>
      <c r="G2370" s="41">
        <v>23.855</v>
      </c>
      <c r="H2370" s="41">
        <v>162.30000000000001</v>
      </c>
    </row>
    <row r="2371" spans="1:8" x14ac:dyDescent="0.15">
      <c r="A2371" s="41" t="s">
        <v>2315</v>
      </c>
      <c r="B2371" s="41" t="s">
        <v>4487</v>
      </c>
      <c r="C2371" s="41">
        <v>35.546999999999997</v>
      </c>
      <c r="D2371" s="41">
        <v>22.478999999999999</v>
      </c>
      <c r="E2371" s="41">
        <v>47.573999999999998</v>
      </c>
      <c r="F2371" s="41">
        <v>297.8</v>
      </c>
      <c r="G2371" s="41">
        <v>24.196000000000002</v>
      </c>
      <c r="H2371" s="41">
        <v>161.5</v>
      </c>
    </row>
    <row r="2372" spans="1:8" x14ac:dyDescent="0.15">
      <c r="A2372" s="41" t="s">
        <v>2318</v>
      </c>
      <c r="B2372" s="41" t="s">
        <v>4488</v>
      </c>
      <c r="C2372" s="41">
        <v>35.898000000000003</v>
      </c>
      <c r="D2372" s="41">
        <v>22.103000000000002</v>
      </c>
      <c r="E2372" s="41">
        <v>48.078000000000003</v>
      </c>
      <c r="F2372" s="41">
        <v>300.8</v>
      </c>
      <c r="G2372" s="41">
        <v>24.166</v>
      </c>
      <c r="H2372" s="41">
        <v>160.9</v>
      </c>
    </row>
    <row r="2373" spans="1:8" x14ac:dyDescent="0.15">
      <c r="A2373" s="41" t="s">
        <v>2320</v>
      </c>
      <c r="B2373" s="41" t="s">
        <v>4489</v>
      </c>
      <c r="C2373" s="41">
        <v>35.774000000000001</v>
      </c>
      <c r="D2373" s="41">
        <v>22.155000000000001</v>
      </c>
      <c r="E2373" s="41">
        <v>47.753</v>
      </c>
      <c r="F2373" s="41">
        <v>302.89999999999998</v>
      </c>
      <c r="G2373" s="41">
        <v>23.87</v>
      </c>
      <c r="H2373" s="41">
        <v>161.80000000000001</v>
      </c>
    </row>
    <row r="2374" spans="1:8" x14ac:dyDescent="0.15">
      <c r="A2374" s="41" t="s">
        <v>2322</v>
      </c>
      <c r="B2374" s="41" t="s">
        <v>4490</v>
      </c>
      <c r="C2374" s="41">
        <v>35.9</v>
      </c>
      <c r="D2374" s="41">
        <v>22.654</v>
      </c>
      <c r="E2374" s="41">
        <v>48.018999999999998</v>
      </c>
      <c r="F2374" s="41">
        <v>299.8</v>
      </c>
      <c r="G2374" s="41">
        <v>24.375</v>
      </c>
      <c r="H2374" s="41">
        <v>160</v>
      </c>
    </row>
    <row r="2375" spans="1:8" x14ac:dyDescent="0.15">
      <c r="A2375" s="41" t="s">
        <v>423</v>
      </c>
    </row>
    <row r="2376" spans="1:8" x14ac:dyDescent="0.15">
      <c r="A2376" s="41" t="s">
        <v>424</v>
      </c>
    </row>
    <row r="2377" spans="1:8" x14ac:dyDescent="0.15">
      <c r="A2377" s="41" t="s">
        <v>425</v>
      </c>
    </row>
    <row r="2378" spans="1:8" x14ac:dyDescent="0.15">
      <c r="A2378" s="41" t="s">
        <v>426</v>
      </c>
    </row>
    <row r="2379" spans="1:8" x14ac:dyDescent="0.15">
      <c r="A2379" s="41" t="s">
        <v>2166</v>
      </c>
    </row>
    <row r="2380" spans="1:8" x14ac:dyDescent="0.15">
      <c r="A2380" s="42">
        <v>42848</v>
      </c>
    </row>
    <row r="2381" spans="1:8" x14ac:dyDescent="0.15">
      <c r="A2381" s="41" t="s">
        <v>428</v>
      </c>
    </row>
    <row r="2382" spans="1:8" x14ac:dyDescent="0.15">
      <c r="A2382" s="41" t="s">
        <v>429</v>
      </c>
    </row>
    <row r="2383" spans="1:8" x14ac:dyDescent="0.15">
      <c r="A2383" s="41" t="s">
        <v>430</v>
      </c>
    </row>
    <row r="2384" spans="1:8" x14ac:dyDescent="0.15">
      <c r="A2384" s="41" t="s">
        <v>4491</v>
      </c>
    </row>
    <row r="2385" spans="1:8" x14ac:dyDescent="0.15">
      <c r="A2385" s="41" t="s">
        <v>4492</v>
      </c>
    </row>
    <row r="2386" spans="1:8" x14ac:dyDescent="0.15">
      <c r="A2386" s="41" t="s">
        <v>4493</v>
      </c>
    </row>
    <row r="2387" spans="1:8" x14ac:dyDescent="0.15">
      <c r="B2387" s="41" t="s">
        <v>2169</v>
      </c>
      <c r="C2387" s="41" t="s">
        <v>4494</v>
      </c>
    </row>
    <row r="2388" spans="1:8" x14ac:dyDescent="0.15">
      <c r="B2388" s="41" t="s">
        <v>2171</v>
      </c>
      <c r="C2388" s="41" t="s">
        <v>2172</v>
      </c>
      <c r="D2388" s="41" t="s">
        <v>2173</v>
      </c>
      <c r="E2388" s="41" t="s">
        <v>2174</v>
      </c>
      <c r="F2388" s="41" t="s">
        <v>2175</v>
      </c>
      <c r="G2388" s="41" t="s">
        <v>2176</v>
      </c>
      <c r="H2388" s="41" t="s">
        <v>2177</v>
      </c>
    </row>
    <row r="2389" spans="1:8" x14ac:dyDescent="0.15">
      <c r="A2389" s="41" t="s">
        <v>2178</v>
      </c>
      <c r="B2389" s="41" t="s">
        <v>320</v>
      </c>
      <c r="C2389" s="41">
        <v>36.886000000000003</v>
      </c>
      <c r="D2389" s="41">
        <v>22.596</v>
      </c>
      <c r="E2389" s="41">
        <v>49.048999999999999</v>
      </c>
      <c r="F2389" s="41">
        <v>289.89999999999998</v>
      </c>
      <c r="G2389" s="41">
        <v>24.474</v>
      </c>
    </row>
    <row r="2390" spans="1:8" x14ac:dyDescent="0.15">
      <c r="A2390" s="41" t="s">
        <v>2179</v>
      </c>
      <c r="B2390" s="41" t="s">
        <v>4495</v>
      </c>
      <c r="D2390" s="41">
        <v>24.187999999999999</v>
      </c>
      <c r="E2390" s="41">
        <v>53.573</v>
      </c>
      <c r="F2390" s="41">
        <v>234.2</v>
      </c>
      <c r="G2390" s="41">
        <v>25.981000000000002</v>
      </c>
      <c r="H2390" s="41">
        <v>137</v>
      </c>
    </row>
    <row r="2391" spans="1:8" x14ac:dyDescent="0.15">
      <c r="A2391" s="41" t="s">
        <v>2181</v>
      </c>
      <c r="B2391" s="41" t="s">
        <v>4496</v>
      </c>
      <c r="C2391" s="41">
        <v>38.671999999999997</v>
      </c>
      <c r="D2391" s="41">
        <v>23.968</v>
      </c>
      <c r="E2391" s="41" t="s">
        <v>4497</v>
      </c>
      <c r="F2391" s="41">
        <v>109.1</v>
      </c>
      <c r="G2391" s="41">
        <v>38.847000000000001</v>
      </c>
      <c r="H2391" s="41">
        <v>116.8</v>
      </c>
    </row>
    <row r="2392" spans="1:8" x14ac:dyDescent="0.15">
      <c r="A2392" s="41" t="s">
        <v>2184</v>
      </c>
      <c r="B2392" s="41" t="s">
        <v>4498</v>
      </c>
      <c r="C2392" s="41">
        <v>58.24</v>
      </c>
      <c r="D2392" s="41">
        <v>39.365000000000002</v>
      </c>
      <c r="E2392" s="41" t="s">
        <v>4499</v>
      </c>
      <c r="F2392" s="41">
        <v>94.5</v>
      </c>
      <c r="G2392" s="41">
        <v>46.722000000000001</v>
      </c>
      <c r="H2392" s="41">
        <v>91.4</v>
      </c>
    </row>
    <row r="2393" spans="1:8" x14ac:dyDescent="0.15">
      <c r="A2393" s="41" t="s">
        <v>2189</v>
      </c>
      <c r="B2393" s="41" t="s">
        <v>4500</v>
      </c>
      <c r="C2393" s="41">
        <v>54.75</v>
      </c>
      <c r="D2393" s="41">
        <v>43.618000000000002</v>
      </c>
      <c r="E2393" s="41" t="s">
        <v>4501</v>
      </c>
      <c r="F2393" s="41">
        <v>101.5</v>
      </c>
      <c r="G2393" s="41">
        <v>38.798999999999999</v>
      </c>
      <c r="H2393" s="41">
        <v>92</v>
      </c>
    </row>
    <row r="2394" spans="1:8" x14ac:dyDescent="0.15">
      <c r="A2394" s="41" t="s">
        <v>2191</v>
      </c>
      <c r="B2394" s="41" t="s">
        <v>4502</v>
      </c>
      <c r="C2394" s="41">
        <v>52.045999999999999</v>
      </c>
      <c r="D2394" s="41">
        <v>36.475999999999999</v>
      </c>
      <c r="E2394" s="41" t="s">
        <v>4503</v>
      </c>
      <c r="F2394" s="41">
        <v>103.7</v>
      </c>
      <c r="G2394" s="41">
        <v>36.729999999999997</v>
      </c>
      <c r="H2394" s="41">
        <v>101.9</v>
      </c>
    </row>
    <row r="2395" spans="1:8" x14ac:dyDescent="0.15">
      <c r="A2395" s="41" t="s">
        <v>2193</v>
      </c>
      <c r="B2395" s="41" t="s">
        <v>4504</v>
      </c>
      <c r="C2395" s="41">
        <v>54.703000000000003</v>
      </c>
      <c r="D2395" s="41">
        <v>33.505000000000003</v>
      </c>
      <c r="E2395" s="41">
        <v>50.496000000000002</v>
      </c>
      <c r="F2395" s="41">
        <v>273.60000000000002</v>
      </c>
      <c r="G2395" s="41">
        <v>25.96</v>
      </c>
      <c r="H2395" s="41">
        <v>127.3</v>
      </c>
    </row>
    <row r="2396" spans="1:8" x14ac:dyDescent="0.15">
      <c r="A2396" s="41" t="s">
        <v>2198</v>
      </c>
      <c r="B2396" s="41" t="s">
        <v>4505</v>
      </c>
      <c r="C2396" s="41">
        <v>37.243000000000002</v>
      </c>
      <c r="D2396" s="41">
        <v>23.085000000000001</v>
      </c>
      <c r="E2396" s="41">
        <v>49.689</v>
      </c>
      <c r="F2396" s="41">
        <v>285.2</v>
      </c>
      <c r="G2396" s="41">
        <v>25.084</v>
      </c>
      <c r="H2396" s="41">
        <v>155.1</v>
      </c>
    </row>
    <row r="2397" spans="1:8" x14ac:dyDescent="0.15">
      <c r="A2397" s="41" t="s">
        <v>2200</v>
      </c>
      <c r="B2397" s="41" t="s">
        <v>4506</v>
      </c>
      <c r="C2397" s="41">
        <v>37.162999999999997</v>
      </c>
      <c r="D2397" s="41">
        <v>22.722000000000001</v>
      </c>
      <c r="E2397" s="41">
        <v>49.51</v>
      </c>
      <c r="F2397" s="41">
        <v>280.60000000000002</v>
      </c>
      <c r="G2397" s="41">
        <v>24.751999999999999</v>
      </c>
      <c r="H2397" s="41">
        <v>156.19999999999999</v>
      </c>
    </row>
    <row r="2398" spans="1:8" x14ac:dyDescent="0.15">
      <c r="A2398" s="41" t="s">
        <v>2203</v>
      </c>
      <c r="B2398" s="41" t="s">
        <v>4507</v>
      </c>
      <c r="C2398" s="41">
        <v>37.103999999999999</v>
      </c>
      <c r="D2398" s="41">
        <v>22.774999999999999</v>
      </c>
      <c r="E2398" s="41">
        <v>49.844999999999999</v>
      </c>
      <c r="F2398" s="41">
        <v>284.3</v>
      </c>
      <c r="G2398" s="41">
        <v>24.539000000000001</v>
      </c>
      <c r="H2398" s="41">
        <v>156.1</v>
      </c>
    </row>
    <row r="2399" spans="1:8" x14ac:dyDescent="0.15">
      <c r="A2399" s="41" t="s">
        <v>2206</v>
      </c>
      <c r="B2399" s="41" t="s">
        <v>4508</v>
      </c>
      <c r="C2399" s="41">
        <v>36.902000000000001</v>
      </c>
      <c r="D2399" s="41">
        <v>22.734000000000002</v>
      </c>
      <c r="E2399" s="41">
        <v>49.258000000000003</v>
      </c>
      <c r="F2399" s="41" t="s">
        <v>2399</v>
      </c>
      <c r="G2399" s="41">
        <v>24.702000000000002</v>
      </c>
      <c r="H2399" s="41">
        <v>156.9</v>
      </c>
    </row>
    <row r="2400" spans="1:8" x14ac:dyDescent="0.15">
      <c r="A2400" s="41" t="s">
        <v>2208</v>
      </c>
      <c r="B2400" s="41" t="s">
        <v>4509</v>
      </c>
      <c r="C2400" s="41" t="s">
        <v>4510</v>
      </c>
      <c r="D2400" s="41">
        <v>22.672999999999998</v>
      </c>
      <c r="E2400" s="41">
        <v>49.16</v>
      </c>
      <c r="F2400" s="41">
        <v>284.3</v>
      </c>
      <c r="G2400" s="41">
        <v>24.51</v>
      </c>
      <c r="H2400" s="41">
        <v>157.30000000000001</v>
      </c>
    </row>
    <row r="2401" spans="1:8" x14ac:dyDescent="0.15">
      <c r="A2401" s="41" t="s">
        <v>2210</v>
      </c>
      <c r="B2401" s="41" t="s">
        <v>4511</v>
      </c>
      <c r="C2401" s="41">
        <v>37.014000000000003</v>
      </c>
      <c r="D2401" s="41">
        <v>22.684999999999999</v>
      </c>
      <c r="E2401" s="41" t="s">
        <v>4512</v>
      </c>
      <c r="F2401" s="41">
        <v>285.2</v>
      </c>
      <c r="G2401" s="41">
        <v>24.613</v>
      </c>
      <c r="H2401" s="41">
        <v>157.1</v>
      </c>
    </row>
    <row r="2402" spans="1:8" x14ac:dyDescent="0.15">
      <c r="A2402" s="41" t="s">
        <v>2212</v>
      </c>
      <c r="B2402" s="41" t="s">
        <v>4513</v>
      </c>
      <c r="C2402" s="41">
        <v>36.927999999999997</v>
      </c>
      <c r="D2402" s="41">
        <v>22.724</v>
      </c>
      <c r="E2402" s="41">
        <v>49.691000000000003</v>
      </c>
      <c r="F2402" s="41">
        <v>282.39999999999998</v>
      </c>
      <c r="G2402" s="41">
        <v>25.353999999999999</v>
      </c>
      <c r="H2402" s="41">
        <v>155.6</v>
      </c>
    </row>
    <row r="2403" spans="1:8" x14ac:dyDescent="0.15">
      <c r="A2403" s="41" t="s">
        <v>2214</v>
      </c>
      <c r="B2403" s="41" t="s">
        <v>4514</v>
      </c>
      <c r="C2403" s="41">
        <v>37.286999999999999</v>
      </c>
      <c r="D2403" s="41">
        <v>23.120999999999999</v>
      </c>
      <c r="E2403" s="41">
        <v>49.500999999999998</v>
      </c>
      <c r="F2403" s="41">
        <v>284.3</v>
      </c>
      <c r="G2403" s="41">
        <v>24.757000000000001</v>
      </c>
      <c r="H2403" s="41">
        <v>155.6</v>
      </c>
    </row>
    <row r="2404" spans="1:8" x14ac:dyDescent="0.15">
      <c r="A2404" s="41" t="s">
        <v>2244</v>
      </c>
      <c r="B2404" s="41" t="s">
        <v>4515</v>
      </c>
      <c r="C2404" s="41">
        <v>37.259</v>
      </c>
      <c r="D2404" s="41">
        <v>23.189</v>
      </c>
      <c r="E2404" s="41">
        <v>49.356999999999999</v>
      </c>
      <c r="F2404" s="41">
        <v>279.7</v>
      </c>
      <c r="G2404" s="41" t="s">
        <v>4516</v>
      </c>
      <c r="H2404" s="41">
        <v>156.1</v>
      </c>
    </row>
    <row r="2405" spans="1:8" x14ac:dyDescent="0.15">
      <c r="A2405" s="41" t="s">
        <v>2246</v>
      </c>
      <c r="B2405" s="41" t="s">
        <v>4517</v>
      </c>
      <c r="C2405" s="41">
        <v>36.97</v>
      </c>
      <c r="D2405" s="41">
        <v>22.858000000000001</v>
      </c>
      <c r="E2405" s="41">
        <v>49.122</v>
      </c>
      <c r="F2405" s="41">
        <v>278.89999999999998</v>
      </c>
      <c r="G2405" s="41">
        <v>24.486999999999998</v>
      </c>
      <c r="H2405" s="41">
        <v>157</v>
      </c>
    </row>
    <row r="2406" spans="1:8" x14ac:dyDescent="0.15">
      <c r="A2406" s="41" t="s">
        <v>2248</v>
      </c>
      <c r="B2406" s="41" t="s">
        <v>4518</v>
      </c>
      <c r="C2406" s="41">
        <v>37.039000000000001</v>
      </c>
      <c r="D2406" s="41">
        <v>22.904</v>
      </c>
      <c r="E2406" s="41">
        <v>49.198</v>
      </c>
      <c r="F2406" s="41">
        <v>281.5</v>
      </c>
      <c r="G2406" s="41">
        <v>24.744</v>
      </c>
      <c r="H2406" s="41">
        <v>156.5</v>
      </c>
    </row>
    <row r="2407" spans="1:8" x14ac:dyDescent="0.15">
      <c r="A2407" s="41" t="s">
        <v>2251</v>
      </c>
      <c r="B2407" s="41" t="s">
        <v>4519</v>
      </c>
      <c r="C2407" s="41">
        <v>37.33</v>
      </c>
      <c r="D2407" s="41" t="s">
        <v>4411</v>
      </c>
      <c r="E2407" s="41">
        <v>49.317999999999998</v>
      </c>
      <c r="F2407" s="41">
        <v>284.3</v>
      </c>
      <c r="G2407" s="41">
        <v>25.048999999999999</v>
      </c>
      <c r="H2407" s="41">
        <v>156</v>
      </c>
    </row>
    <row r="2408" spans="1:8" x14ac:dyDescent="0.15">
      <c r="A2408" s="41" t="s">
        <v>2253</v>
      </c>
      <c r="B2408" s="41" t="s">
        <v>4520</v>
      </c>
      <c r="C2408" s="41">
        <v>36.933999999999997</v>
      </c>
      <c r="D2408" s="41">
        <v>23.609000000000002</v>
      </c>
      <c r="E2408" s="41">
        <v>49.972000000000001</v>
      </c>
      <c r="F2408" s="41">
        <v>282.39999999999998</v>
      </c>
      <c r="G2408" s="41">
        <v>24.911000000000001</v>
      </c>
      <c r="H2408" s="41">
        <v>154.69999999999999</v>
      </c>
    </row>
    <row r="2409" spans="1:8" x14ac:dyDescent="0.15">
      <c r="A2409" s="41" t="s">
        <v>2255</v>
      </c>
      <c r="B2409" s="41" t="s">
        <v>4521</v>
      </c>
      <c r="C2409" s="41">
        <v>37.218000000000004</v>
      </c>
      <c r="D2409" s="41">
        <v>23.169</v>
      </c>
      <c r="E2409" s="41">
        <v>49.973999999999997</v>
      </c>
      <c r="F2409" s="41">
        <v>281.5</v>
      </c>
      <c r="G2409" s="41">
        <v>24.85</v>
      </c>
      <c r="H2409" s="41">
        <v>155</v>
      </c>
    </row>
    <row r="2410" spans="1:8" x14ac:dyDescent="0.15">
      <c r="A2410" s="41" t="s">
        <v>2257</v>
      </c>
      <c r="B2410" s="41" t="s">
        <v>4522</v>
      </c>
      <c r="C2410" s="41">
        <v>37.064999999999998</v>
      </c>
      <c r="D2410" s="41">
        <v>23.015999999999998</v>
      </c>
      <c r="E2410" s="41">
        <v>49.418999999999997</v>
      </c>
      <c r="F2410" s="41">
        <v>281.5</v>
      </c>
      <c r="G2410" s="41">
        <v>24.687999999999999</v>
      </c>
      <c r="H2410" s="41">
        <v>156.19999999999999</v>
      </c>
    </row>
    <row r="2411" spans="1:8" x14ac:dyDescent="0.15">
      <c r="A2411" s="41" t="s">
        <v>2259</v>
      </c>
      <c r="B2411" s="41" t="s">
        <v>4523</v>
      </c>
      <c r="C2411" s="41">
        <v>37.520000000000003</v>
      </c>
      <c r="D2411" s="41">
        <v>22.774999999999999</v>
      </c>
      <c r="E2411" s="41">
        <v>49.658999999999999</v>
      </c>
      <c r="F2411" s="41">
        <v>275.39999999999998</v>
      </c>
      <c r="G2411" s="41" t="s">
        <v>2188</v>
      </c>
      <c r="H2411" s="41">
        <v>137.9</v>
      </c>
    </row>
    <row r="2412" spans="1:8" x14ac:dyDescent="0.15">
      <c r="A2412" s="41" t="s">
        <v>2297</v>
      </c>
      <c r="B2412" s="41" t="s">
        <v>4524</v>
      </c>
      <c r="C2412" s="41" t="s">
        <v>4525</v>
      </c>
      <c r="D2412" s="41">
        <v>23.617000000000001</v>
      </c>
      <c r="E2412" s="41">
        <v>51.170999999999999</v>
      </c>
      <c r="F2412" s="41">
        <v>275.39999999999998</v>
      </c>
      <c r="G2412" s="41">
        <v>25.257000000000001</v>
      </c>
      <c r="H2412" s="41">
        <v>102.2</v>
      </c>
    </row>
    <row r="2413" spans="1:8" x14ac:dyDescent="0.15">
      <c r="A2413" s="41" t="s">
        <v>2299</v>
      </c>
      <c r="B2413" s="41" t="s">
        <v>4526</v>
      </c>
      <c r="C2413" s="41">
        <v>39.036999999999999</v>
      </c>
      <c r="D2413" s="41">
        <v>23.76</v>
      </c>
      <c r="E2413" s="41">
        <v>51.399000000000001</v>
      </c>
      <c r="F2413" s="41">
        <v>272</v>
      </c>
      <c r="G2413" s="41">
        <v>25.408999999999999</v>
      </c>
      <c r="H2413" s="41">
        <v>150.1</v>
      </c>
    </row>
    <row r="2414" spans="1:8" x14ac:dyDescent="0.15">
      <c r="A2414" s="41" t="s">
        <v>2301</v>
      </c>
      <c r="B2414" s="41" t="s">
        <v>4527</v>
      </c>
      <c r="C2414" s="41">
        <v>38.350999999999999</v>
      </c>
      <c r="D2414" s="41">
        <v>24.216000000000001</v>
      </c>
      <c r="E2414" s="41">
        <v>52.494999999999997</v>
      </c>
      <c r="F2414" s="41">
        <v>254.6</v>
      </c>
      <c r="G2414" s="41" t="s">
        <v>2188</v>
      </c>
      <c r="H2414" s="41">
        <v>127.8</v>
      </c>
    </row>
    <row r="2415" spans="1:8" x14ac:dyDescent="0.15">
      <c r="A2415" s="41" t="s">
        <v>2303</v>
      </c>
      <c r="B2415" s="41" t="s">
        <v>4528</v>
      </c>
      <c r="C2415" s="41" t="s">
        <v>4529</v>
      </c>
      <c r="D2415" s="41">
        <v>23.39</v>
      </c>
      <c r="E2415" s="41">
        <v>50.393000000000001</v>
      </c>
      <c r="F2415" s="41">
        <v>274.5</v>
      </c>
      <c r="G2415" s="41">
        <v>25.088999999999999</v>
      </c>
      <c r="H2415" s="41">
        <v>96.6</v>
      </c>
    </row>
    <row r="2416" spans="1:8" x14ac:dyDescent="0.15">
      <c r="A2416" s="41" t="s">
        <v>2305</v>
      </c>
      <c r="B2416" s="41" t="s">
        <v>4530</v>
      </c>
      <c r="C2416" s="41">
        <v>37.466999999999999</v>
      </c>
      <c r="D2416" s="41">
        <v>23.044</v>
      </c>
      <c r="E2416" s="41">
        <v>50.642000000000003</v>
      </c>
      <c r="F2416" s="41">
        <v>278.89999999999998</v>
      </c>
      <c r="G2416" s="41">
        <v>24.827999999999999</v>
      </c>
      <c r="H2416" s="41">
        <v>154.1</v>
      </c>
    </row>
    <row r="2417" spans="1:8" x14ac:dyDescent="0.15">
      <c r="A2417" s="41" t="s">
        <v>2307</v>
      </c>
      <c r="B2417" s="41" t="s">
        <v>4531</v>
      </c>
      <c r="C2417" s="41">
        <v>37.357999999999997</v>
      </c>
      <c r="D2417" s="41">
        <v>23.114999999999998</v>
      </c>
      <c r="E2417" s="41">
        <v>51.255000000000003</v>
      </c>
      <c r="F2417" s="41">
        <v>280.60000000000002</v>
      </c>
      <c r="G2417" s="41">
        <v>24.800999999999998</v>
      </c>
      <c r="H2417" s="41">
        <v>153.5</v>
      </c>
    </row>
    <row r="2418" spans="1:8" x14ac:dyDescent="0.15">
      <c r="A2418" s="41" t="s">
        <v>2309</v>
      </c>
      <c r="B2418" s="41" t="s">
        <v>2990</v>
      </c>
      <c r="C2418" s="41">
        <v>37.512</v>
      </c>
      <c r="D2418" s="41">
        <v>23.318999999999999</v>
      </c>
      <c r="E2418" s="41">
        <v>50.220999999999997</v>
      </c>
      <c r="F2418" s="41">
        <v>280.60000000000002</v>
      </c>
      <c r="G2418" s="41">
        <v>25.033999999999999</v>
      </c>
      <c r="H2418" s="41">
        <v>154</v>
      </c>
    </row>
    <row r="2419" spans="1:8" x14ac:dyDescent="0.15">
      <c r="A2419" s="41" t="s">
        <v>2311</v>
      </c>
      <c r="B2419" s="41" t="s">
        <v>4532</v>
      </c>
      <c r="C2419" s="41">
        <v>37.362000000000002</v>
      </c>
      <c r="D2419" s="41">
        <v>22.88</v>
      </c>
      <c r="E2419" s="41">
        <v>50.484000000000002</v>
      </c>
      <c r="F2419" s="41">
        <v>278.89999999999998</v>
      </c>
      <c r="G2419" s="41">
        <v>24.853000000000002</v>
      </c>
      <c r="H2419" s="41">
        <v>154.6</v>
      </c>
    </row>
    <row r="2420" spans="1:8" x14ac:dyDescent="0.15">
      <c r="A2420" s="41" t="s">
        <v>2313</v>
      </c>
      <c r="B2420" s="41" t="s">
        <v>4533</v>
      </c>
      <c r="C2420" s="41">
        <v>37.540999999999997</v>
      </c>
      <c r="D2420" s="41">
        <v>23.167999999999999</v>
      </c>
      <c r="E2420" s="41">
        <v>50.472999999999999</v>
      </c>
      <c r="F2420" s="41">
        <v>274.5</v>
      </c>
      <c r="G2420" s="41">
        <v>25.021000000000001</v>
      </c>
      <c r="H2420" s="41">
        <v>153.9</v>
      </c>
    </row>
    <row r="2421" spans="1:8" x14ac:dyDescent="0.15">
      <c r="A2421" s="41" t="s">
        <v>2315</v>
      </c>
      <c r="B2421" s="41" t="s">
        <v>4534</v>
      </c>
      <c r="C2421" s="41">
        <v>37.463999999999999</v>
      </c>
      <c r="D2421" s="41">
        <v>23.431000000000001</v>
      </c>
      <c r="E2421" s="41">
        <v>49.901000000000003</v>
      </c>
      <c r="F2421" s="41">
        <v>279.7</v>
      </c>
      <c r="G2421" s="41">
        <v>24.902999999999999</v>
      </c>
      <c r="H2421" s="41">
        <v>154.4</v>
      </c>
    </row>
    <row r="2422" spans="1:8" x14ac:dyDescent="0.15">
      <c r="A2422" s="41" t="s">
        <v>2318</v>
      </c>
      <c r="B2422" s="41" t="s">
        <v>4535</v>
      </c>
      <c r="C2422" s="41">
        <v>37.405000000000001</v>
      </c>
      <c r="D2422" s="41">
        <v>23.106999999999999</v>
      </c>
      <c r="E2422" s="41">
        <v>49.97</v>
      </c>
      <c r="F2422" s="41">
        <v>278</v>
      </c>
      <c r="G2422" s="41">
        <v>24.698</v>
      </c>
      <c r="H2422" s="41">
        <v>155</v>
      </c>
    </row>
    <row r="2423" spans="1:8" x14ac:dyDescent="0.15">
      <c r="A2423" s="41" t="s">
        <v>423</v>
      </c>
    </row>
    <row r="2424" spans="1:8" x14ac:dyDescent="0.15">
      <c r="A2424" s="41" t="s">
        <v>424</v>
      </c>
    </row>
    <row r="2425" spans="1:8" x14ac:dyDescent="0.15">
      <c r="A2425" s="41" t="s">
        <v>425</v>
      </c>
    </row>
    <row r="2426" spans="1:8" x14ac:dyDescent="0.15">
      <c r="A2426" s="41" t="s">
        <v>426</v>
      </c>
    </row>
    <row r="2427" spans="1:8" x14ac:dyDescent="0.15">
      <c r="A2427" s="41" t="s">
        <v>2166</v>
      </c>
    </row>
    <row r="2428" spans="1:8" x14ac:dyDescent="0.15">
      <c r="A2428" s="42">
        <v>42848</v>
      </c>
    </row>
    <row r="2429" spans="1:8" x14ac:dyDescent="0.15">
      <c r="A2429" s="41" t="s">
        <v>428</v>
      </c>
    </row>
    <row r="2430" spans="1:8" x14ac:dyDescent="0.15">
      <c r="A2430" s="41" t="s">
        <v>429</v>
      </c>
    </row>
    <row r="2431" spans="1:8" x14ac:dyDescent="0.15">
      <c r="A2431" s="41" t="s">
        <v>430</v>
      </c>
    </row>
    <row r="2432" spans="1:8" x14ac:dyDescent="0.15">
      <c r="A2432" s="41" t="s">
        <v>4536</v>
      </c>
    </row>
    <row r="2433" spans="1:8" x14ac:dyDescent="0.15">
      <c r="A2433" s="41" t="s">
        <v>4537</v>
      </c>
    </row>
    <row r="2434" spans="1:8" x14ac:dyDescent="0.15">
      <c r="A2434" s="41" t="s">
        <v>4538</v>
      </c>
    </row>
    <row r="2435" spans="1:8" x14ac:dyDescent="0.15">
      <c r="B2435" s="41" t="s">
        <v>2169</v>
      </c>
      <c r="C2435" s="41" t="s">
        <v>4539</v>
      </c>
    </row>
    <row r="2436" spans="1:8" x14ac:dyDescent="0.15">
      <c r="B2436" s="41" t="s">
        <v>2171</v>
      </c>
      <c r="C2436" s="41" t="s">
        <v>2172</v>
      </c>
      <c r="D2436" s="41" t="s">
        <v>2173</v>
      </c>
      <c r="E2436" s="41" t="s">
        <v>2174</v>
      </c>
      <c r="F2436" s="41" t="s">
        <v>2175</v>
      </c>
      <c r="G2436" s="41" t="s">
        <v>2176</v>
      </c>
      <c r="H2436" s="41" t="s">
        <v>2177</v>
      </c>
    </row>
    <row r="2437" spans="1:8" x14ac:dyDescent="0.15">
      <c r="A2437" s="41" t="s">
        <v>2178</v>
      </c>
      <c r="B2437" s="41" t="s">
        <v>4540</v>
      </c>
      <c r="C2437" s="41">
        <v>57.05</v>
      </c>
      <c r="D2437" s="41">
        <v>36.250999999999998</v>
      </c>
      <c r="E2437" s="41" t="s">
        <v>4541</v>
      </c>
      <c r="F2437" s="41">
        <v>137.69999999999999</v>
      </c>
      <c r="G2437" s="41">
        <v>36.698999999999998</v>
      </c>
    </row>
    <row r="2438" spans="1:8" x14ac:dyDescent="0.15">
      <c r="A2438" s="41" t="s">
        <v>2179</v>
      </c>
      <c r="B2438" s="41" t="s">
        <v>4542</v>
      </c>
      <c r="C2438" s="41" t="s">
        <v>4543</v>
      </c>
      <c r="D2438" s="41">
        <v>46.19</v>
      </c>
      <c r="E2438" s="41" t="s">
        <v>4544</v>
      </c>
      <c r="F2438" s="41">
        <v>134.5</v>
      </c>
      <c r="G2438" s="41">
        <v>41.667000000000002</v>
      </c>
      <c r="H2438" s="41">
        <v>47.8</v>
      </c>
    </row>
    <row r="2439" spans="1:8" x14ac:dyDescent="0.15">
      <c r="A2439" s="41" t="s">
        <v>2181</v>
      </c>
      <c r="B2439" s="41" t="s">
        <v>4545</v>
      </c>
      <c r="C2439" s="41" t="s">
        <v>4546</v>
      </c>
      <c r="D2439" s="41">
        <v>47.881999999999998</v>
      </c>
      <c r="E2439" s="41" t="s">
        <v>4547</v>
      </c>
      <c r="F2439" s="41" t="s">
        <v>4548</v>
      </c>
      <c r="G2439" s="41">
        <v>46.497</v>
      </c>
      <c r="H2439" s="41">
        <v>90.5</v>
      </c>
    </row>
    <row r="2440" spans="1:8" x14ac:dyDescent="0.15">
      <c r="A2440" s="41" t="s">
        <v>2184</v>
      </c>
      <c r="B2440" s="41" t="s">
        <v>4549</v>
      </c>
      <c r="C2440" s="41" t="s">
        <v>4550</v>
      </c>
      <c r="D2440" s="41" t="s">
        <v>4551</v>
      </c>
      <c r="E2440" s="41" t="s">
        <v>4552</v>
      </c>
      <c r="F2440" s="41">
        <v>128.4</v>
      </c>
      <c r="G2440" s="41" t="s">
        <v>4553</v>
      </c>
      <c r="H2440" s="41">
        <v>105.3</v>
      </c>
    </row>
    <row r="2441" spans="1:8" x14ac:dyDescent="0.15">
      <c r="A2441" s="41" t="s">
        <v>423</v>
      </c>
    </row>
    <row r="2442" spans="1:8" x14ac:dyDescent="0.15">
      <c r="A2442" s="41" t="s">
        <v>424</v>
      </c>
    </row>
    <row r="2443" spans="1:8" x14ac:dyDescent="0.15">
      <c r="A2443" s="41" t="s">
        <v>425</v>
      </c>
    </row>
    <row r="2444" spans="1:8" x14ac:dyDescent="0.15">
      <c r="A2444" s="41" t="s">
        <v>426</v>
      </c>
    </row>
    <row r="2445" spans="1:8" x14ac:dyDescent="0.15">
      <c r="A2445" s="41" t="s">
        <v>2166</v>
      </c>
    </row>
    <row r="2446" spans="1:8" x14ac:dyDescent="0.15">
      <c r="A2446" s="42">
        <v>42848</v>
      </c>
    </row>
    <row r="2447" spans="1:8" x14ac:dyDescent="0.15">
      <c r="A2447" s="41" t="s">
        <v>428</v>
      </c>
    </row>
    <row r="2448" spans="1:8" x14ac:dyDescent="0.15">
      <c r="A2448" s="41" t="s">
        <v>429</v>
      </c>
    </row>
    <row r="2449" spans="1:8" x14ac:dyDescent="0.15">
      <c r="A2449" s="41" t="s">
        <v>430</v>
      </c>
    </row>
    <row r="2450" spans="1:8" x14ac:dyDescent="0.15">
      <c r="A2450" s="41" t="s">
        <v>4554</v>
      </c>
    </row>
    <row r="2451" spans="1:8" x14ac:dyDescent="0.15">
      <c r="A2451" s="41" t="s">
        <v>4555</v>
      </c>
    </row>
    <row r="2452" spans="1:8" x14ac:dyDescent="0.15">
      <c r="A2452" s="41" t="s">
        <v>4556</v>
      </c>
    </row>
    <row r="2453" spans="1:8" x14ac:dyDescent="0.15">
      <c r="B2453" s="41" t="s">
        <v>2169</v>
      </c>
      <c r="C2453" s="41" t="s">
        <v>4557</v>
      </c>
    </row>
    <row r="2454" spans="1:8" x14ac:dyDescent="0.15">
      <c r="B2454" s="41" t="s">
        <v>2171</v>
      </c>
      <c r="C2454" s="41" t="s">
        <v>2172</v>
      </c>
      <c r="D2454" s="41" t="s">
        <v>2173</v>
      </c>
      <c r="E2454" s="41" t="s">
        <v>2174</v>
      </c>
      <c r="F2454" s="41" t="s">
        <v>2175</v>
      </c>
      <c r="G2454" s="41" t="s">
        <v>2176</v>
      </c>
      <c r="H2454" s="41" t="s">
        <v>2177</v>
      </c>
    </row>
    <row r="2455" spans="1:8" x14ac:dyDescent="0.15">
      <c r="A2455" s="41" t="s">
        <v>2178</v>
      </c>
      <c r="B2455" s="41" t="s">
        <v>4558</v>
      </c>
      <c r="C2455" s="41">
        <v>57.244999999999997</v>
      </c>
      <c r="D2455" s="41">
        <v>36.439</v>
      </c>
      <c r="E2455" s="41" t="s">
        <v>4559</v>
      </c>
      <c r="F2455" s="41">
        <v>130.1</v>
      </c>
      <c r="G2455" s="41">
        <v>39.04</v>
      </c>
    </row>
    <row r="2456" spans="1:8" x14ac:dyDescent="0.15">
      <c r="A2456" s="41" t="s">
        <v>2179</v>
      </c>
      <c r="B2456" s="41" t="s">
        <v>4560</v>
      </c>
      <c r="F2456" s="41">
        <v>112.9</v>
      </c>
      <c r="G2456" s="41">
        <v>41.777999999999999</v>
      </c>
      <c r="H2456" s="41">
        <v>66.2</v>
      </c>
    </row>
    <row r="2457" spans="1:8" x14ac:dyDescent="0.15">
      <c r="A2457" s="41" t="s">
        <v>2181</v>
      </c>
      <c r="B2457" s="41" t="s">
        <v>4561</v>
      </c>
      <c r="C2457" s="41" t="s">
        <v>4562</v>
      </c>
      <c r="D2457" s="41">
        <v>37.930999999999997</v>
      </c>
      <c r="E2457" s="41" t="s">
        <v>4563</v>
      </c>
      <c r="F2457" s="41">
        <v>117.7</v>
      </c>
      <c r="G2457" s="41">
        <v>43.15</v>
      </c>
      <c r="H2457" s="41">
        <v>93.8</v>
      </c>
    </row>
    <row r="2458" spans="1:8" x14ac:dyDescent="0.15">
      <c r="A2458" s="41" t="s">
        <v>2184</v>
      </c>
      <c r="B2458" s="41" t="s">
        <v>4564</v>
      </c>
      <c r="C2458" s="41" t="s">
        <v>4565</v>
      </c>
      <c r="D2458" s="41">
        <v>40.552999999999997</v>
      </c>
      <c r="E2458" s="41" t="s">
        <v>4566</v>
      </c>
      <c r="F2458" s="41">
        <v>119.8</v>
      </c>
      <c r="G2458" s="41">
        <v>41.061999999999998</v>
      </c>
      <c r="H2458" s="41">
        <v>90.7</v>
      </c>
    </row>
    <row r="2459" spans="1:8" x14ac:dyDescent="0.15">
      <c r="A2459" s="41" t="s">
        <v>2189</v>
      </c>
      <c r="B2459" s="41" t="s">
        <v>4567</v>
      </c>
      <c r="C2459" s="41" t="s">
        <v>4568</v>
      </c>
      <c r="D2459" s="41" t="s">
        <v>4569</v>
      </c>
      <c r="E2459" s="41" t="s">
        <v>4570</v>
      </c>
      <c r="F2459" s="41" t="s">
        <v>4571</v>
      </c>
      <c r="G2459" s="41" t="s">
        <v>4572</v>
      </c>
      <c r="H2459" s="41">
        <v>100.2</v>
      </c>
    </row>
  </sheetData>
  <phoneticPr fontId="2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2"/>
  <sheetViews>
    <sheetView workbookViewId="0">
      <selection activeCell="G10" sqref="G10"/>
    </sheetView>
  </sheetViews>
  <sheetFormatPr defaultColWidth="9.375" defaultRowHeight="12" x14ac:dyDescent="0.15"/>
  <cols>
    <col min="1" max="1" width="12.875" style="43" bestFit="1" customWidth="1"/>
    <col min="2" max="20" width="9.5" style="43" bestFit="1" customWidth="1"/>
    <col min="21" max="16384" width="9.375" style="43"/>
  </cols>
  <sheetData>
    <row r="1" spans="1:23" x14ac:dyDescent="0.15">
      <c r="A1" s="43" t="s">
        <v>423</v>
      </c>
    </row>
    <row r="2" spans="1:23" x14ac:dyDescent="0.15">
      <c r="A2" s="43" t="s">
        <v>424</v>
      </c>
    </row>
    <row r="3" spans="1:23" x14ac:dyDescent="0.15">
      <c r="A3" s="43" t="s">
        <v>425</v>
      </c>
    </row>
    <row r="4" spans="1:23" x14ac:dyDescent="0.15">
      <c r="A4" s="43" t="s">
        <v>426</v>
      </c>
    </row>
    <row r="5" spans="1:23" x14ac:dyDescent="0.15">
      <c r="A5" s="43" t="s">
        <v>4673</v>
      </c>
    </row>
    <row r="6" spans="1:23" x14ac:dyDescent="0.15">
      <c r="A6" s="44">
        <v>42848</v>
      </c>
    </row>
    <row r="7" spans="1:23" x14ac:dyDescent="0.15">
      <c r="A7" s="43" t="s">
        <v>428</v>
      </c>
    </row>
    <row r="8" spans="1:23" x14ac:dyDescent="0.15">
      <c r="A8" s="43" t="s">
        <v>429</v>
      </c>
    </row>
    <row r="9" spans="1:23" x14ac:dyDescent="0.15">
      <c r="A9" s="43" t="s">
        <v>430</v>
      </c>
    </row>
    <row r="10" spans="1:23" x14ac:dyDescent="0.15">
      <c r="A10" s="43" t="s">
        <v>431</v>
      </c>
    </row>
    <row r="11" spans="1:23" x14ac:dyDescent="0.15">
      <c r="A11" s="43" t="s">
        <v>4674</v>
      </c>
      <c r="B11" s="43">
        <v>2</v>
      </c>
      <c r="C11" s="43">
        <v>3</v>
      </c>
      <c r="D11" s="43">
        <v>4</v>
      </c>
      <c r="E11" s="43">
        <v>5</v>
      </c>
      <c r="F11" s="43">
        <v>6</v>
      </c>
      <c r="G11" s="43">
        <v>7</v>
      </c>
      <c r="H11" s="43">
        <v>8</v>
      </c>
      <c r="I11" s="43">
        <v>9</v>
      </c>
      <c r="J11" s="43">
        <v>10</v>
      </c>
      <c r="K11" s="43">
        <v>11</v>
      </c>
      <c r="L11" s="43">
        <v>12</v>
      </c>
      <c r="M11" s="43">
        <v>13</v>
      </c>
      <c r="N11" s="43">
        <v>14</v>
      </c>
      <c r="O11" s="43">
        <v>15</v>
      </c>
      <c r="P11" s="43">
        <v>16</v>
      </c>
      <c r="Q11" s="43">
        <v>17</v>
      </c>
      <c r="R11" s="43">
        <v>18</v>
      </c>
      <c r="S11" s="43">
        <v>19</v>
      </c>
      <c r="T11" s="43">
        <v>20</v>
      </c>
    </row>
    <row r="12" spans="1:23" x14ac:dyDescent="0.15">
      <c r="A12" s="43" t="s">
        <v>4675</v>
      </c>
      <c r="B12" s="43" t="s">
        <v>4675</v>
      </c>
      <c r="C12" s="43" t="s">
        <v>4675</v>
      </c>
      <c r="D12" s="43" t="s">
        <v>4675</v>
      </c>
      <c r="E12" s="43" t="s">
        <v>4675</v>
      </c>
      <c r="F12" s="43" t="s">
        <v>4675</v>
      </c>
      <c r="G12" s="43" t="s">
        <v>4675</v>
      </c>
      <c r="H12" s="43" t="s">
        <v>4675</v>
      </c>
      <c r="I12" s="43" t="s">
        <v>4675</v>
      </c>
      <c r="J12" s="43" t="s">
        <v>4675</v>
      </c>
      <c r="K12" s="43" t="s">
        <v>4675</v>
      </c>
      <c r="L12" s="43" t="s">
        <v>4675</v>
      </c>
      <c r="M12" s="43" t="s">
        <v>4675</v>
      </c>
      <c r="N12" s="43" t="s">
        <v>4675</v>
      </c>
      <c r="O12" s="43" t="s">
        <v>4675</v>
      </c>
      <c r="P12" s="43" t="s">
        <v>4675</v>
      </c>
      <c r="Q12" s="43" t="s">
        <v>4675</v>
      </c>
      <c r="R12" s="43" t="s">
        <v>4675</v>
      </c>
      <c r="S12" s="43" t="s">
        <v>4675</v>
      </c>
      <c r="T12" s="43" t="s">
        <v>4675</v>
      </c>
      <c r="U12" s="43" t="s">
        <v>4675</v>
      </c>
      <c r="V12" s="43" t="s">
        <v>4675</v>
      </c>
      <c r="W12" s="43" t="s">
        <v>4675</v>
      </c>
    </row>
    <row r="13" spans="1:23" x14ac:dyDescent="0.15">
      <c r="A13" s="43" t="s">
        <v>4676</v>
      </c>
      <c r="B13" s="43">
        <v>23</v>
      </c>
      <c r="C13" s="43">
        <v>23</v>
      </c>
      <c r="D13" s="43">
        <v>23</v>
      </c>
      <c r="E13" s="43">
        <v>23</v>
      </c>
      <c r="F13" s="43">
        <v>23</v>
      </c>
      <c r="G13" s="43">
        <v>634</v>
      </c>
      <c r="H13" s="43">
        <v>634</v>
      </c>
      <c r="I13" s="43">
        <v>634</v>
      </c>
      <c r="J13" s="43">
        <v>634</v>
      </c>
      <c r="K13" s="43">
        <v>634</v>
      </c>
      <c r="L13" s="43">
        <v>634</v>
      </c>
      <c r="M13" s="43">
        <v>634</v>
      </c>
      <c r="N13" s="43">
        <v>634</v>
      </c>
      <c r="O13" s="43">
        <v>634</v>
      </c>
      <c r="P13" s="43">
        <v>634</v>
      </c>
      <c r="Q13" s="43">
        <v>634</v>
      </c>
      <c r="R13" s="43">
        <v>634</v>
      </c>
      <c r="S13" s="43">
        <v>634</v>
      </c>
      <c r="T13" s="43">
        <v>5</v>
      </c>
    </row>
    <row r="14" spans="1:23" x14ac:dyDescent="0.15">
      <c r="A14" s="43" t="s">
        <v>4677</v>
      </c>
      <c r="B14" s="43">
        <v>634</v>
      </c>
      <c r="C14" s="43">
        <v>634</v>
      </c>
      <c r="D14" s="43">
        <v>634</v>
      </c>
      <c r="E14" s="43">
        <v>634</v>
      </c>
      <c r="F14" s="43">
        <v>634</v>
      </c>
      <c r="G14" s="43">
        <v>23</v>
      </c>
      <c r="H14" s="43">
        <v>23</v>
      </c>
      <c r="I14" s="43">
        <v>23</v>
      </c>
      <c r="J14" s="43">
        <v>5</v>
      </c>
      <c r="K14" s="43">
        <v>5</v>
      </c>
      <c r="L14" s="43">
        <v>5</v>
      </c>
      <c r="M14" s="43">
        <v>5</v>
      </c>
      <c r="N14" s="43">
        <v>5</v>
      </c>
      <c r="O14" s="43">
        <v>5</v>
      </c>
      <c r="P14" s="43">
        <v>5</v>
      </c>
      <c r="Q14" s="43">
        <v>5</v>
      </c>
      <c r="R14" s="43">
        <v>5</v>
      </c>
      <c r="S14" s="43">
        <v>5</v>
      </c>
      <c r="T14" s="43" t="s">
        <v>4678</v>
      </c>
    </row>
    <row r="15" spans="1:23" x14ac:dyDescent="0.15">
      <c r="A15" s="43" t="s">
        <v>4679</v>
      </c>
      <c r="B15" s="43">
        <v>1</v>
      </c>
      <c r="C15" s="43">
        <v>104</v>
      </c>
      <c r="D15" s="43">
        <v>104</v>
      </c>
      <c r="E15" s="43">
        <v>104</v>
      </c>
      <c r="F15" s="43">
        <v>104</v>
      </c>
      <c r="G15" s="43">
        <v>12</v>
      </c>
      <c r="H15" s="43">
        <v>12</v>
      </c>
      <c r="I15" s="43">
        <v>5</v>
      </c>
      <c r="J15" s="43">
        <v>23</v>
      </c>
      <c r="K15" s="43">
        <v>23</v>
      </c>
      <c r="L15" s="43">
        <v>23</v>
      </c>
      <c r="M15" s="43">
        <v>23</v>
      </c>
      <c r="N15" s="43">
        <v>23</v>
      </c>
      <c r="O15" s="43">
        <v>12</v>
      </c>
      <c r="P15" s="43">
        <v>12</v>
      </c>
      <c r="Q15" s="43">
        <v>23</v>
      </c>
      <c r="R15" s="43">
        <v>23</v>
      </c>
      <c r="S15" s="43">
        <v>9</v>
      </c>
      <c r="T15" s="43" t="s">
        <v>4680</v>
      </c>
    </row>
    <row r="16" spans="1:23" x14ac:dyDescent="0.15">
      <c r="A16" s="43" t="s">
        <v>4681</v>
      </c>
      <c r="B16" s="43">
        <v>104</v>
      </c>
      <c r="C16" s="43">
        <v>50</v>
      </c>
      <c r="D16" s="43">
        <v>50</v>
      </c>
      <c r="E16" s="43">
        <v>50</v>
      </c>
      <c r="F16" s="43">
        <v>12</v>
      </c>
      <c r="G16" s="43">
        <v>104</v>
      </c>
      <c r="H16" s="43">
        <v>5</v>
      </c>
      <c r="I16" s="43">
        <v>12</v>
      </c>
      <c r="J16" s="43">
        <v>104</v>
      </c>
      <c r="K16" s="43">
        <v>104</v>
      </c>
      <c r="L16" s="43">
        <v>104</v>
      </c>
      <c r="M16" s="43">
        <v>104</v>
      </c>
      <c r="N16" s="43">
        <v>12</v>
      </c>
      <c r="O16" s="43">
        <v>23</v>
      </c>
      <c r="P16" s="43">
        <v>23</v>
      </c>
      <c r="Q16" s="43">
        <v>104</v>
      </c>
      <c r="R16" s="43">
        <v>104</v>
      </c>
      <c r="S16" s="43">
        <v>50</v>
      </c>
      <c r="T16" s="43">
        <v>39</v>
      </c>
    </row>
    <row r="17" spans="1:20" x14ac:dyDescent="0.15">
      <c r="A17" s="43" t="s">
        <v>4682</v>
      </c>
      <c r="B17" s="43">
        <v>50</v>
      </c>
      <c r="C17" s="43">
        <v>12</v>
      </c>
      <c r="D17" s="43">
        <v>12</v>
      </c>
      <c r="E17" s="43">
        <v>12</v>
      </c>
      <c r="F17" s="43">
        <v>5</v>
      </c>
      <c r="G17" s="43">
        <v>5</v>
      </c>
      <c r="H17" s="43">
        <v>104</v>
      </c>
      <c r="I17" s="43">
        <v>104</v>
      </c>
      <c r="J17" s="43">
        <v>12</v>
      </c>
      <c r="K17" s="43">
        <v>12</v>
      </c>
      <c r="L17" s="43">
        <v>12</v>
      </c>
      <c r="M17" s="43">
        <v>12</v>
      </c>
      <c r="N17" s="43">
        <v>104</v>
      </c>
      <c r="O17" s="43">
        <v>104</v>
      </c>
      <c r="P17" s="43">
        <v>104</v>
      </c>
      <c r="Q17" s="43">
        <v>9</v>
      </c>
      <c r="R17" s="43">
        <v>9</v>
      </c>
      <c r="S17" s="43" t="s">
        <v>4683</v>
      </c>
      <c r="T17" s="43" t="s">
        <v>4684</v>
      </c>
    </row>
    <row r="18" spans="1:20" x14ac:dyDescent="0.15">
      <c r="A18" s="43" t="s">
        <v>4685</v>
      </c>
      <c r="B18" s="43">
        <v>12</v>
      </c>
      <c r="C18" s="43">
        <v>5</v>
      </c>
      <c r="D18" s="43">
        <v>5</v>
      </c>
      <c r="E18" s="43">
        <v>5</v>
      </c>
      <c r="F18" s="43">
        <v>50</v>
      </c>
      <c r="G18" s="43">
        <v>50</v>
      </c>
      <c r="H18" s="43">
        <v>50</v>
      </c>
      <c r="I18" s="43">
        <v>50</v>
      </c>
      <c r="J18" s="43">
        <v>50</v>
      </c>
      <c r="K18" s="43">
        <v>50</v>
      </c>
      <c r="L18" s="43">
        <v>50</v>
      </c>
      <c r="M18" s="43">
        <v>50</v>
      </c>
      <c r="N18" s="43">
        <v>50</v>
      </c>
      <c r="O18" s="43">
        <v>9</v>
      </c>
      <c r="P18" s="43">
        <v>9</v>
      </c>
      <c r="Q18" s="43">
        <v>50</v>
      </c>
      <c r="R18" s="43">
        <v>50</v>
      </c>
      <c r="S18" s="43" t="s">
        <v>4686</v>
      </c>
      <c r="T18" s="43" t="s">
        <v>4687</v>
      </c>
    </row>
    <row r="19" spans="1:20" x14ac:dyDescent="0.15">
      <c r="A19" s="43" t="s">
        <v>4688</v>
      </c>
      <c r="B19" s="43">
        <v>5</v>
      </c>
      <c r="C19" s="43">
        <v>18</v>
      </c>
      <c r="D19" s="43">
        <v>18</v>
      </c>
      <c r="E19" s="43">
        <v>18</v>
      </c>
      <c r="F19" s="43">
        <v>18</v>
      </c>
      <c r="G19" s="43">
        <v>39</v>
      </c>
      <c r="H19" s="43">
        <v>39</v>
      </c>
      <c r="I19" s="43">
        <v>90</v>
      </c>
      <c r="J19" s="43">
        <v>90</v>
      </c>
      <c r="K19" s="43">
        <v>90</v>
      </c>
      <c r="L19" s="43">
        <v>9</v>
      </c>
      <c r="M19" s="43">
        <v>9</v>
      </c>
      <c r="N19" s="43">
        <v>9</v>
      </c>
      <c r="O19" s="43">
        <v>50</v>
      </c>
      <c r="P19" s="43">
        <v>50</v>
      </c>
      <c r="Q19" s="43" t="s">
        <v>4689</v>
      </c>
      <c r="R19" s="43">
        <v>39</v>
      </c>
      <c r="S19" s="43">
        <v>39</v>
      </c>
      <c r="T19" s="43">
        <v>12</v>
      </c>
    </row>
    <row r="20" spans="1:20" x14ac:dyDescent="0.15">
      <c r="A20" s="43" t="s">
        <v>4690</v>
      </c>
      <c r="B20" s="43">
        <v>18</v>
      </c>
      <c r="C20" s="43">
        <v>90</v>
      </c>
      <c r="D20" s="43">
        <v>90</v>
      </c>
      <c r="E20" s="43">
        <v>90</v>
      </c>
      <c r="F20" s="43">
        <v>39</v>
      </c>
      <c r="G20" s="43">
        <v>90</v>
      </c>
      <c r="H20" s="43">
        <v>90</v>
      </c>
      <c r="I20" s="43">
        <v>39</v>
      </c>
      <c r="J20" s="43">
        <v>9</v>
      </c>
      <c r="K20" s="43">
        <v>9</v>
      </c>
      <c r="L20" s="43">
        <v>90</v>
      </c>
      <c r="M20" s="43">
        <v>90</v>
      </c>
      <c r="N20" s="43">
        <v>90</v>
      </c>
      <c r="O20" s="43">
        <v>90</v>
      </c>
      <c r="P20" s="43">
        <v>90</v>
      </c>
      <c r="Q20" s="43">
        <v>39</v>
      </c>
      <c r="R20" s="43">
        <v>34</v>
      </c>
      <c r="S20" s="43">
        <v>34</v>
      </c>
      <c r="T20" s="43">
        <v>13</v>
      </c>
    </row>
    <row r="21" spans="1:20" x14ac:dyDescent="0.15">
      <c r="A21" s="43" t="s">
        <v>4691</v>
      </c>
      <c r="B21" s="43">
        <v>90</v>
      </c>
      <c r="C21" s="43">
        <v>39</v>
      </c>
      <c r="D21" s="43">
        <v>39</v>
      </c>
      <c r="E21" s="43">
        <v>39</v>
      </c>
      <c r="F21" s="43">
        <v>90</v>
      </c>
      <c r="G21" s="43">
        <v>18</v>
      </c>
      <c r="H21" s="43">
        <v>79</v>
      </c>
      <c r="I21" s="43">
        <v>9</v>
      </c>
      <c r="J21" s="43">
        <v>39</v>
      </c>
      <c r="K21" s="43">
        <v>79</v>
      </c>
      <c r="L21" s="43">
        <v>79</v>
      </c>
      <c r="M21" s="43">
        <v>79</v>
      </c>
      <c r="N21" s="43">
        <v>39</v>
      </c>
      <c r="O21" s="43">
        <v>39</v>
      </c>
      <c r="P21" s="43">
        <v>39</v>
      </c>
      <c r="Q21" s="43">
        <v>80</v>
      </c>
      <c r="R21" s="43">
        <v>18</v>
      </c>
      <c r="S21" s="43">
        <v>13</v>
      </c>
      <c r="T21" s="43">
        <v>57</v>
      </c>
    </row>
    <row r="22" spans="1:20" x14ac:dyDescent="0.15">
      <c r="A22" s="43" t="s">
        <v>4692</v>
      </c>
      <c r="B22" s="43">
        <v>39</v>
      </c>
      <c r="C22" s="43">
        <v>80</v>
      </c>
      <c r="D22" s="43">
        <v>80</v>
      </c>
      <c r="E22" s="43">
        <v>80</v>
      </c>
      <c r="F22" s="43">
        <v>79</v>
      </c>
      <c r="G22" s="43">
        <v>79</v>
      </c>
      <c r="H22" s="43">
        <v>9</v>
      </c>
      <c r="I22" s="43">
        <v>79</v>
      </c>
      <c r="J22" s="43">
        <v>79</v>
      </c>
      <c r="K22" s="43">
        <v>39</v>
      </c>
      <c r="L22" s="43">
        <v>39</v>
      </c>
      <c r="M22" s="43">
        <v>39</v>
      </c>
      <c r="N22" s="43">
        <v>80</v>
      </c>
      <c r="O22" s="43">
        <v>80</v>
      </c>
      <c r="P22" s="43">
        <v>80</v>
      </c>
      <c r="Q22" s="43" t="s">
        <v>4693</v>
      </c>
      <c r="R22" s="43">
        <v>80</v>
      </c>
      <c r="S22" s="43">
        <v>12</v>
      </c>
      <c r="T22" s="43">
        <v>23</v>
      </c>
    </row>
    <row r="23" spans="1:20" x14ac:dyDescent="0.15">
      <c r="A23" s="43" t="s">
        <v>4694</v>
      </c>
      <c r="B23" s="43">
        <v>80</v>
      </c>
      <c r="C23" s="43">
        <v>79</v>
      </c>
      <c r="D23" s="43">
        <v>79</v>
      </c>
      <c r="E23" s="43">
        <v>79</v>
      </c>
      <c r="F23" s="43">
        <v>80</v>
      </c>
      <c r="G23" s="43">
        <v>9</v>
      </c>
      <c r="H23" s="43">
        <v>18</v>
      </c>
      <c r="I23" s="43">
        <v>80</v>
      </c>
      <c r="J23" s="43">
        <v>80</v>
      </c>
      <c r="K23" s="43">
        <v>80</v>
      </c>
      <c r="L23" s="43">
        <v>80</v>
      </c>
      <c r="M23" s="43">
        <v>80</v>
      </c>
      <c r="N23" s="43">
        <v>34</v>
      </c>
      <c r="O23" s="43">
        <v>34</v>
      </c>
      <c r="P23" s="43">
        <v>34</v>
      </c>
      <c r="Q23" s="43">
        <v>34</v>
      </c>
      <c r="R23" s="43">
        <v>13</v>
      </c>
      <c r="S23" s="43">
        <v>57</v>
      </c>
      <c r="T23" s="43">
        <v>16</v>
      </c>
    </row>
    <row r="24" spans="1:20" x14ac:dyDescent="0.15">
      <c r="A24" s="43" t="s">
        <v>4695</v>
      </c>
      <c r="B24" s="43">
        <v>79</v>
      </c>
      <c r="C24" s="43">
        <v>9</v>
      </c>
      <c r="D24" s="43">
        <v>9</v>
      </c>
      <c r="E24" s="43">
        <v>9</v>
      </c>
      <c r="F24" s="43">
        <v>9</v>
      </c>
      <c r="G24" s="43">
        <v>80</v>
      </c>
      <c r="H24" s="43">
        <v>80</v>
      </c>
      <c r="I24" s="43">
        <v>18</v>
      </c>
      <c r="J24" s="43">
        <v>95</v>
      </c>
      <c r="K24" s="43">
        <v>18</v>
      </c>
      <c r="L24" s="43">
        <v>95</v>
      </c>
      <c r="M24" s="43">
        <v>34</v>
      </c>
      <c r="N24" s="43">
        <v>95</v>
      </c>
      <c r="O24" s="43">
        <v>18</v>
      </c>
      <c r="P24" s="43">
        <v>85</v>
      </c>
      <c r="Q24" s="43">
        <v>85</v>
      </c>
      <c r="R24" s="43" t="s">
        <v>4696</v>
      </c>
      <c r="S24" s="43" t="s">
        <v>4697</v>
      </c>
      <c r="T24" s="43">
        <v>104</v>
      </c>
    </row>
    <row r="25" spans="1:20" x14ac:dyDescent="0.15">
      <c r="A25" s="43" t="s">
        <v>4698</v>
      </c>
      <c r="B25" s="43">
        <v>9</v>
      </c>
      <c r="C25" s="43">
        <v>20</v>
      </c>
      <c r="D25" s="43">
        <v>20</v>
      </c>
      <c r="E25" s="43">
        <v>20</v>
      </c>
      <c r="F25" s="43">
        <v>95</v>
      </c>
      <c r="G25" s="43">
        <v>95</v>
      </c>
      <c r="H25" s="43">
        <v>95</v>
      </c>
      <c r="I25" s="43">
        <v>95</v>
      </c>
      <c r="J25" s="43">
        <v>18</v>
      </c>
      <c r="K25" s="43">
        <v>95</v>
      </c>
      <c r="L25" s="43">
        <v>34</v>
      </c>
      <c r="M25" s="43">
        <v>95</v>
      </c>
      <c r="N25" s="43">
        <v>18</v>
      </c>
      <c r="O25" s="43">
        <v>85</v>
      </c>
      <c r="P25" s="43">
        <v>18</v>
      </c>
      <c r="Q25" s="43">
        <v>18</v>
      </c>
      <c r="R25" s="43">
        <v>57</v>
      </c>
      <c r="S25" s="43">
        <v>46</v>
      </c>
      <c r="T25" s="43">
        <v>74</v>
      </c>
    </row>
    <row r="26" spans="1:20" x14ac:dyDescent="0.15">
      <c r="A26" s="43" t="s">
        <v>4699</v>
      </c>
      <c r="B26" s="43">
        <v>20</v>
      </c>
      <c r="C26" s="43">
        <v>34</v>
      </c>
      <c r="D26" s="43">
        <v>34</v>
      </c>
      <c r="E26" s="43">
        <v>34</v>
      </c>
      <c r="F26" s="43">
        <v>34</v>
      </c>
      <c r="G26" s="43">
        <v>34</v>
      </c>
      <c r="H26" s="43">
        <v>34</v>
      </c>
      <c r="I26" s="43">
        <v>34</v>
      </c>
      <c r="J26" s="43">
        <v>34</v>
      </c>
      <c r="K26" s="43">
        <v>34</v>
      </c>
      <c r="L26" s="43">
        <v>18</v>
      </c>
      <c r="M26" s="43">
        <v>18</v>
      </c>
      <c r="N26" s="43">
        <v>85</v>
      </c>
      <c r="O26" s="43">
        <v>13</v>
      </c>
      <c r="P26" s="43">
        <v>13</v>
      </c>
      <c r="Q26" s="43">
        <v>13</v>
      </c>
      <c r="R26" s="43">
        <v>12</v>
      </c>
      <c r="S26" s="43">
        <v>16</v>
      </c>
      <c r="T26" s="43">
        <v>502</v>
      </c>
    </row>
    <row r="27" spans="1:20" x14ac:dyDescent="0.15">
      <c r="A27" s="43" t="s">
        <v>4700</v>
      </c>
      <c r="B27" s="43">
        <v>34</v>
      </c>
      <c r="C27" s="43">
        <v>95</v>
      </c>
      <c r="D27" s="43">
        <v>95</v>
      </c>
      <c r="E27" s="43">
        <v>95</v>
      </c>
      <c r="F27" s="43">
        <v>20</v>
      </c>
      <c r="G27" s="43">
        <v>20</v>
      </c>
      <c r="H27" s="43">
        <v>85</v>
      </c>
      <c r="I27" s="43">
        <v>85</v>
      </c>
      <c r="J27" s="43">
        <v>85</v>
      </c>
      <c r="K27" s="43">
        <v>85</v>
      </c>
      <c r="L27" s="43">
        <v>85</v>
      </c>
      <c r="M27" s="43">
        <v>85</v>
      </c>
      <c r="N27" s="43">
        <v>16</v>
      </c>
      <c r="O27" s="43">
        <v>57</v>
      </c>
      <c r="P27" s="43">
        <v>57</v>
      </c>
      <c r="Q27" s="43">
        <v>57</v>
      </c>
      <c r="R27" s="43">
        <v>46</v>
      </c>
      <c r="S27" s="43">
        <v>74</v>
      </c>
      <c r="T27" s="43">
        <v>90</v>
      </c>
    </row>
    <row r="28" spans="1:20" x14ac:dyDescent="0.15">
      <c r="A28" s="43" t="s">
        <v>4701</v>
      </c>
      <c r="B28" s="43">
        <v>95</v>
      </c>
      <c r="C28" s="43">
        <v>71</v>
      </c>
      <c r="D28" s="43">
        <v>71</v>
      </c>
      <c r="E28" s="43">
        <v>71</v>
      </c>
      <c r="F28" s="43">
        <v>16</v>
      </c>
      <c r="G28" s="43">
        <v>85</v>
      </c>
      <c r="H28" s="43">
        <v>20</v>
      </c>
      <c r="I28" s="43">
        <v>20</v>
      </c>
      <c r="J28" s="43">
        <v>20</v>
      </c>
      <c r="K28" s="43">
        <v>20</v>
      </c>
      <c r="L28" s="43">
        <v>20</v>
      </c>
      <c r="M28" s="43">
        <v>16</v>
      </c>
      <c r="N28" s="43">
        <v>13</v>
      </c>
      <c r="O28" s="43" t="s">
        <v>4702</v>
      </c>
      <c r="P28" s="43">
        <v>16</v>
      </c>
      <c r="Q28" s="43">
        <v>16</v>
      </c>
      <c r="R28" s="43">
        <v>16</v>
      </c>
      <c r="S28" s="43">
        <v>55</v>
      </c>
      <c r="T28" s="43" t="s">
        <v>4703</v>
      </c>
    </row>
    <row r="29" spans="1:20" x14ac:dyDescent="0.15">
      <c r="A29" s="43" t="s">
        <v>4704</v>
      </c>
      <c r="B29" s="43">
        <v>71</v>
      </c>
      <c r="C29" s="43">
        <v>16</v>
      </c>
      <c r="D29" s="43">
        <v>16</v>
      </c>
      <c r="E29" s="43">
        <v>16</v>
      </c>
      <c r="F29" s="43">
        <v>85</v>
      </c>
      <c r="G29" s="43">
        <v>16</v>
      </c>
      <c r="H29" s="43">
        <v>71</v>
      </c>
      <c r="I29" s="43">
        <v>16</v>
      </c>
      <c r="J29" s="43">
        <v>16</v>
      </c>
      <c r="K29" s="43">
        <v>16</v>
      </c>
      <c r="L29" s="43">
        <v>16</v>
      </c>
      <c r="M29" s="43">
        <v>57</v>
      </c>
      <c r="N29" s="43">
        <v>57</v>
      </c>
      <c r="O29" s="43">
        <v>16</v>
      </c>
      <c r="P29" s="43">
        <v>46</v>
      </c>
      <c r="Q29" s="43">
        <v>46</v>
      </c>
      <c r="R29" s="43">
        <v>74</v>
      </c>
      <c r="S29" s="43">
        <v>502</v>
      </c>
      <c r="T29" s="43">
        <v>28</v>
      </c>
    </row>
    <row r="30" spans="1:20" x14ac:dyDescent="0.15">
      <c r="A30" s="43" t="s">
        <v>4705</v>
      </c>
      <c r="B30" s="43">
        <v>16</v>
      </c>
      <c r="C30" s="43">
        <v>70</v>
      </c>
      <c r="D30" s="43">
        <v>70</v>
      </c>
      <c r="E30" s="43">
        <v>70</v>
      </c>
      <c r="F30" s="43">
        <v>83</v>
      </c>
      <c r="G30" s="43">
        <v>71</v>
      </c>
      <c r="H30" s="43">
        <v>16</v>
      </c>
      <c r="I30" s="43">
        <v>55</v>
      </c>
      <c r="J30" s="43">
        <v>57</v>
      </c>
      <c r="K30" s="43">
        <v>57</v>
      </c>
      <c r="L30" s="43">
        <v>57</v>
      </c>
      <c r="M30" s="43">
        <v>20</v>
      </c>
      <c r="N30" s="43">
        <v>20</v>
      </c>
      <c r="O30" s="43">
        <v>46</v>
      </c>
      <c r="P30" s="43">
        <v>74</v>
      </c>
      <c r="Q30" s="43">
        <v>74</v>
      </c>
      <c r="R30" s="43">
        <v>20</v>
      </c>
      <c r="S30" s="43" t="s">
        <v>4706</v>
      </c>
      <c r="T30" s="43" t="s">
        <v>4707</v>
      </c>
    </row>
    <row r="31" spans="1:20" x14ac:dyDescent="0.15">
      <c r="A31" s="43" t="s">
        <v>4708</v>
      </c>
      <c r="B31" s="43">
        <v>70</v>
      </c>
      <c r="C31" s="43">
        <v>85</v>
      </c>
      <c r="D31" s="43">
        <v>85</v>
      </c>
      <c r="E31" s="43">
        <v>85</v>
      </c>
      <c r="F31" s="43">
        <v>71</v>
      </c>
      <c r="G31" s="43">
        <v>83</v>
      </c>
      <c r="H31" s="43">
        <v>55</v>
      </c>
      <c r="I31" s="43">
        <v>502</v>
      </c>
      <c r="J31" s="43">
        <v>55</v>
      </c>
      <c r="K31" s="43">
        <v>94</v>
      </c>
      <c r="L31" s="43">
        <v>94</v>
      </c>
      <c r="M31" s="43">
        <v>13</v>
      </c>
      <c r="N31" s="43">
        <v>46</v>
      </c>
      <c r="O31" s="43">
        <v>20</v>
      </c>
      <c r="P31" s="43">
        <v>20</v>
      </c>
      <c r="Q31" s="43">
        <v>20</v>
      </c>
      <c r="R31" s="43">
        <v>55</v>
      </c>
      <c r="S31" s="43">
        <v>28</v>
      </c>
      <c r="T31" s="43">
        <v>807</v>
      </c>
    </row>
    <row r="32" spans="1:20" x14ac:dyDescent="0.15">
      <c r="A32" s="43" t="s">
        <v>4709</v>
      </c>
      <c r="B32" s="43">
        <v>85</v>
      </c>
      <c r="C32" s="43">
        <v>83</v>
      </c>
      <c r="D32" s="43">
        <v>83</v>
      </c>
      <c r="E32" s="43">
        <v>83</v>
      </c>
      <c r="F32" s="43">
        <v>502</v>
      </c>
      <c r="G32" s="43">
        <v>55</v>
      </c>
      <c r="H32" s="43">
        <v>83</v>
      </c>
      <c r="I32" s="43">
        <v>57</v>
      </c>
      <c r="J32" s="43">
        <v>94</v>
      </c>
      <c r="K32" s="43">
        <v>55</v>
      </c>
      <c r="L32" s="43">
        <v>13</v>
      </c>
      <c r="M32" s="43">
        <v>46</v>
      </c>
      <c r="N32" s="43">
        <v>74</v>
      </c>
      <c r="O32" s="43">
        <v>74</v>
      </c>
      <c r="P32" s="43">
        <v>55</v>
      </c>
      <c r="Q32" s="43">
        <v>55</v>
      </c>
      <c r="R32" s="43">
        <v>502</v>
      </c>
      <c r="S32" s="43">
        <v>90</v>
      </c>
      <c r="T32" s="43">
        <v>94</v>
      </c>
    </row>
    <row r="33" spans="1:20" x14ac:dyDescent="0.15">
      <c r="A33" s="43" t="s">
        <v>4710</v>
      </c>
      <c r="B33" s="43">
        <v>83</v>
      </c>
      <c r="C33" s="43">
        <v>78</v>
      </c>
      <c r="D33" s="43">
        <v>78</v>
      </c>
      <c r="E33" s="43">
        <v>78</v>
      </c>
      <c r="F33" s="43">
        <v>40</v>
      </c>
      <c r="G33" s="43">
        <v>40</v>
      </c>
      <c r="H33" s="43">
        <v>502</v>
      </c>
      <c r="I33" s="43">
        <v>83</v>
      </c>
      <c r="J33" s="43">
        <v>502</v>
      </c>
      <c r="K33" s="43">
        <v>13</v>
      </c>
      <c r="L33" s="43">
        <v>55</v>
      </c>
      <c r="M33" s="43">
        <v>74</v>
      </c>
      <c r="N33" s="43">
        <v>55</v>
      </c>
      <c r="O33" s="43">
        <v>55</v>
      </c>
      <c r="P33" s="43">
        <v>502</v>
      </c>
      <c r="Q33" s="43">
        <v>502</v>
      </c>
      <c r="R33" s="43">
        <v>28</v>
      </c>
      <c r="S33" s="43" t="s">
        <v>4711</v>
      </c>
      <c r="T33" s="43" t="s">
        <v>4712</v>
      </c>
    </row>
    <row r="34" spans="1:20" x14ac:dyDescent="0.15">
      <c r="A34" s="43" t="s">
        <v>4713</v>
      </c>
      <c r="B34" s="43">
        <v>78</v>
      </c>
      <c r="C34" s="43">
        <v>502</v>
      </c>
      <c r="D34" s="43">
        <v>502</v>
      </c>
      <c r="E34" s="43">
        <v>502</v>
      </c>
      <c r="F34" s="43">
        <v>78</v>
      </c>
      <c r="G34" s="43">
        <v>502</v>
      </c>
      <c r="H34" s="43">
        <v>57</v>
      </c>
      <c r="I34" s="43">
        <v>94</v>
      </c>
      <c r="J34" s="43">
        <v>74</v>
      </c>
      <c r="K34" s="43">
        <v>74</v>
      </c>
      <c r="L34" s="43">
        <v>74</v>
      </c>
      <c r="M34" s="43">
        <v>55</v>
      </c>
      <c r="N34" s="43">
        <v>502</v>
      </c>
      <c r="O34" s="43">
        <v>502</v>
      </c>
      <c r="P34" s="43">
        <v>28</v>
      </c>
      <c r="Q34" s="43">
        <v>28</v>
      </c>
      <c r="R34" s="43">
        <v>90</v>
      </c>
      <c r="S34" s="43">
        <v>60</v>
      </c>
      <c r="T34" s="43">
        <v>18</v>
      </c>
    </row>
    <row r="35" spans="1:20" x14ac:dyDescent="0.15">
      <c r="A35" s="43" t="s">
        <v>4714</v>
      </c>
      <c r="B35" s="43">
        <v>502</v>
      </c>
      <c r="C35" s="43">
        <v>40</v>
      </c>
      <c r="D35" s="43">
        <v>40</v>
      </c>
      <c r="E35" s="43">
        <v>40</v>
      </c>
      <c r="F35" s="43">
        <v>55</v>
      </c>
      <c r="G35" s="43">
        <v>78</v>
      </c>
      <c r="H35" s="43">
        <v>40</v>
      </c>
      <c r="I35" s="43">
        <v>74</v>
      </c>
      <c r="J35" s="43">
        <v>83</v>
      </c>
      <c r="K35" s="43">
        <v>502</v>
      </c>
      <c r="L35" s="43">
        <v>46</v>
      </c>
      <c r="M35" s="43">
        <v>502</v>
      </c>
      <c r="N35" s="43">
        <v>83</v>
      </c>
      <c r="O35" s="43">
        <v>83</v>
      </c>
      <c r="P35" s="43">
        <v>807</v>
      </c>
      <c r="Q35" s="43">
        <v>807</v>
      </c>
      <c r="R35" s="43">
        <v>60</v>
      </c>
      <c r="S35" s="43">
        <v>807</v>
      </c>
      <c r="T35" s="43" t="s">
        <v>4715</v>
      </c>
    </row>
    <row r="36" spans="1:20" x14ac:dyDescent="0.15">
      <c r="A36" s="43" t="s">
        <v>4716</v>
      </c>
      <c r="B36" s="43">
        <v>40</v>
      </c>
      <c r="C36" s="43">
        <v>57</v>
      </c>
      <c r="D36" s="43">
        <v>57</v>
      </c>
      <c r="E36" s="43">
        <v>57</v>
      </c>
      <c r="F36" s="43">
        <v>57</v>
      </c>
      <c r="G36" s="43">
        <v>57</v>
      </c>
      <c r="H36" s="43">
        <v>94</v>
      </c>
      <c r="I36" s="43">
        <v>40</v>
      </c>
      <c r="J36" s="43">
        <v>13</v>
      </c>
      <c r="K36" s="43">
        <v>46</v>
      </c>
      <c r="L36" s="43">
        <v>502</v>
      </c>
      <c r="M36" s="43">
        <v>83</v>
      </c>
      <c r="N36" s="43">
        <v>28</v>
      </c>
      <c r="O36" s="43">
        <v>28</v>
      </c>
      <c r="P36" s="43">
        <v>60</v>
      </c>
      <c r="Q36" s="43">
        <v>60</v>
      </c>
      <c r="R36" s="43">
        <v>807</v>
      </c>
      <c r="S36" s="43">
        <v>61</v>
      </c>
      <c r="T36" s="43">
        <v>95</v>
      </c>
    </row>
    <row r="37" spans="1:20" x14ac:dyDescent="0.15">
      <c r="A37" s="43" t="s">
        <v>4717</v>
      </c>
      <c r="B37" s="43">
        <v>57</v>
      </c>
      <c r="C37" s="43">
        <v>47</v>
      </c>
      <c r="D37" s="43">
        <v>47</v>
      </c>
      <c r="E37" s="43">
        <v>47</v>
      </c>
      <c r="F37" s="43">
        <v>47</v>
      </c>
      <c r="G37" s="43">
        <v>94</v>
      </c>
      <c r="H37" s="43">
        <v>78</v>
      </c>
      <c r="I37" s="43">
        <v>47</v>
      </c>
      <c r="J37" s="43">
        <v>47</v>
      </c>
      <c r="K37" s="43">
        <v>83</v>
      </c>
      <c r="L37" s="43">
        <v>83</v>
      </c>
      <c r="M37" s="43">
        <v>28</v>
      </c>
      <c r="N37" s="43">
        <v>40</v>
      </c>
      <c r="O37" s="43">
        <v>807</v>
      </c>
      <c r="P37" s="43">
        <v>40</v>
      </c>
      <c r="Q37" s="43">
        <v>40</v>
      </c>
      <c r="R37" s="43">
        <v>61</v>
      </c>
      <c r="S37" s="43">
        <v>94</v>
      </c>
      <c r="T37" s="43">
        <v>84</v>
      </c>
    </row>
    <row r="38" spans="1:20" x14ac:dyDescent="0.15">
      <c r="A38" s="43" t="s">
        <v>4718</v>
      </c>
      <c r="B38" s="43">
        <v>47</v>
      </c>
      <c r="C38" s="43">
        <v>55</v>
      </c>
      <c r="D38" s="43">
        <v>55</v>
      </c>
      <c r="E38" s="43">
        <v>55</v>
      </c>
      <c r="F38" s="43">
        <v>94</v>
      </c>
      <c r="G38" s="43">
        <v>47</v>
      </c>
      <c r="H38" s="43">
        <v>74</v>
      </c>
      <c r="I38" s="43">
        <v>13</v>
      </c>
      <c r="J38" s="43">
        <v>46</v>
      </c>
      <c r="K38" s="43">
        <v>28</v>
      </c>
      <c r="L38" s="43">
        <v>28</v>
      </c>
      <c r="M38" s="43">
        <v>40</v>
      </c>
      <c r="N38" s="43">
        <v>807</v>
      </c>
      <c r="O38" s="43">
        <v>40</v>
      </c>
      <c r="P38" s="43">
        <v>61</v>
      </c>
      <c r="Q38" s="43">
        <v>61</v>
      </c>
      <c r="R38" s="43">
        <v>77</v>
      </c>
      <c r="S38" s="43">
        <v>77</v>
      </c>
      <c r="T38" s="43" t="s">
        <v>4719</v>
      </c>
    </row>
    <row r="39" spans="1:20" x14ac:dyDescent="0.15">
      <c r="A39" s="43" t="s">
        <v>4720</v>
      </c>
      <c r="B39" s="43">
        <v>55</v>
      </c>
      <c r="C39" s="43">
        <v>74</v>
      </c>
      <c r="D39" s="43">
        <v>74</v>
      </c>
      <c r="E39" s="43">
        <v>74</v>
      </c>
      <c r="F39" s="43">
        <v>74</v>
      </c>
      <c r="G39" s="43">
        <v>74</v>
      </c>
      <c r="H39" s="43">
        <v>47</v>
      </c>
      <c r="I39" s="43">
        <v>28</v>
      </c>
      <c r="J39" s="43">
        <v>28</v>
      </c>
      <c r="K39" s="43">
        <v>40</v>
      </c>
      <c r="L39" s="43">
        <v>40</v>
      </c>
      <c r="M39" s="43">
        <v>807</v>
      </c>
      <c r="N39" s="43">
        <v>60</v>
      </c>
      <c r="O39" s="43">
        <v>60</v>
      </c>
      <c r="P39" s="43" t="s">
        <v>4721</v>
      </c>
      <c r="Q39" s="43">
        <v>77</v>
      </c>
      <c r="R39" s="43">
        <v>71</v>
      </c>
      <c r="S39" s="43" t="s">
        <v>4722</v>
      </c>
      <c r="T39" s="43">
        <v>85</v>
      </c>
    </row>
    <row r="40" spans="1:20" x14ac:dyDescent="0.15">
      <c r="A40" s="43" t="s">
        <v>4723</v>
      </c>
      <c r="B40" s="43">
        <v>74</v>
      </c>
      <c r="C40" s="43">
        <v>94</v>
      </c>
      <c r="D40" s="43">
        <v>94</v>
      </c>
      <c r="E40" s="43">
        <v>94</v>
      </c>
      <c r="F40" s="43">
        <v>807</v>
      </c>
      <c r="G40" s="43">
        <v>28</v>
      </c>
      <c r="H40" s="43">
        <v>28</v>
      </c>
      <c r="I40" s="43">
        <v>78</v>
      </c>
      <c r="J40" s="43">
        <v>40</v>
      </c>
      <c r="K40" s="43">
        <v>807</v>
      </c>
      <c r="L40" s="43">
        <v>807</v>
      </c>
      <c r="M40" s="43" t="s">
        <v>4724</v>
      </c>
      <c r="N40" s="43">
        <v>42</v>
      </c>
      <c r="O40" s="43">
        <v>61</v>
      </c>
      <c r="P40" s="43">
        <v>77</v>
      </c>
      <c r="Q40" s="43">
        <v>78</v>
      </c>
      <c r="R40" s="43">
        <v>94</v>
      </c>
      <c r="S40" s="43">
        <v>84</v>
      </c>
      <c r="T40" s="43">
        <v>80</v>
      </c>
    </row>
    <row r="41" spans="1:20" x14ac:dyDescent="0.15">
      <c r="A41" s="43" t="s">
        <v>4725</v>
      </c>
      <c r="B41" s="43">
        <v>94</v>
      </c>
      <c r="C41" s="43">
        <v>28</v>
      </c>
      <c r="D41" s="43">
        <v>28</v>
      </c>
      <c r="E41" s="43">
        <v>28</v>
      </c>
      <c r="F41" s="43">
        <v>28</v>
      </c>
      <c r="G41" s="43">
        <v>807</v>
      </c>
      <c r="H41" s="43">
        <v>13</v>
      </c>
      <c r="I41" s="43">
        <v>46</v>
      </c>
      <c r="J41" s="43">
        <v>807</v>
      </c>
      <c r="K41" s="43">
        <v>60</v>
      </c>
      <c r="L41" s="43">
        <v>60</v>
      </c>
      <c r="M41" s="43">
        <v>60</v>
      </c>
      <c r="N41" s="43">
        <v>61</v>
      </c>
      <c r="O41" s="43">
        <v>77</v>
      </c>
      <c r="P41" s="43">
        <v>78</v>
      </c>
      <c r="Q41" s="43">
        <v>71</v>
      </c>
      <c r="R41" s="43">
        <v>78</v>
      </c>
      <c r="S41" s="43">
        <v>95</v>
      </c>
      <c r="T41" s="43">
        <v>51</v>
      </c>
    </row>
    <row r="42" spans="1:20" x14ac:dyDescent="0.15">
      <c r="A42" s="43" t="s">
        <v>4726</v>
      </c>
      <c r="B42" s="43">
        <v>28</v>
      </c>
      <c r="C42" s="43">
        <v>807</v>
      </c>
      <c r="D42" s="43">
        <v>807</v>
      </c>
      <c r="E42" s="43">
        <v>807</v>
      </c>
      <c r="F42" s="43">
        <v>77</v>
      </c>
      <c r="G42" s="43">
        <v>13</v>
      </c>
      <c r="H42" s="43">
        <v>807</v>
      </c>
      <c r="I42" s="43">
        <v>807</v>
      </c>
      <c r="J42" s="43">
        <v>78</v>
      </c>
      <c r="K42" s="43">
        <v>78</v>
      </c>
      <c r="L42" s="43">
        <v>42</v>
      </c>
      <c r="M42" s="43">
        <v>42</v>
      </c>
      <c r="N42" s="43">
        <v>78</v>
      </c>
      <c r="O42" s="43">
        <v>78</v>
      </c>
      <c r="P42" s="43">
        <v>71</v>
      </c>
      <c r="Q42" s="43">
        <v>94</v>
      </c>
      <c r="R42" s="43" t="s">
        <v>4727</v>
      </c>
      <c r="S42" s="43" t="s">
        <v>4728</v>
      </c>
      <c r="T42" s="43">
        <v>20</v>
      </c>
    </row>
    <row r="43" spans="1:20" x14ac:dyDescent="0.15">
      <c r="A43" s="43" t="s">
        <v>4729</v>
      </c>
      <c r="B43" s="43">
        <v>807</v>
      </c>
      <c r="C43" s="43">
        <v>77</v>
      </c>
      <c r="D43" s="43">
        <v>77</v>
      </c>
      <c r="E43" s="43">
        <v>77</v>
      </c>
      <c r="F43" s="43">
        <v>46</v>
      </c>
      <c r="G43" s="43">
        <v>77</v>
      </c>
      <c r="H43" s="43">
        <v>46</v>
      </c>
      <c r="I43" s="43" t="s">
        <v>4722</v>
      </c>
      <c r="J43" s="43">
        <v>60</v>
      </c>
      <c r="K43" s="43">
        <v>42</v>
      </c>
      <c r="L43" s="43">
        <v>78</v>
      </c>
      <c r="M43" s="43">
        <v>78</v>
      </c>
      <c r="N43" s="43">
        <v>77</v>
      </c>
      <c r="O43" s="43" t="s">
        <v>4730</v>
      </c>
      <c r="P43" s="43">
        <v>94</v>
      </c>
      <c r="Q43" s="43">
        <v>84</v>
      </c>
      <c r="R43" s="43">
        <v>84</v>
      </c>
      <c r="S43" s="43">
        <v>85</v>
      </c>
      <c r="T43" s="43">
        <v>83</v>
      </c>
    </row>
    <row r="44" spans="1:20" x14ac:dyDescent="0.15">
      <c r="A44" s="43" t="s">
        <v>4731</v>
      </c>
      <c r="B44" s="43">
        <v>77</v>
      </c>
      <c r="C44" s="43">
        <v>46</v>
      </c>
      <c r="D44" s="43">
        <v>46</v>
      </c>
      <c r="E44" s="43">
        <v>46</v>
      </c>
      <c r="F44" s="43">
        <v>42</v>
      </c>
      <c r="G44" s="43">
        <v>46</v>
      </c>
      <c r="H44" s="43">
        <v>42</v>
      </c>
      <c r="I44" s="43">
        <v>60</v>
      </c>
      <c r="J44" s="43">
        <v>42</v>
      </c>
      <c r="K44" s="43">
        <v>77</v>
      </c>
      <c r="L44" s="43">
        <v>77</v>
      </c>
      <c r="M44" s="43">
        <v>61</v>
      </c>
      <c r="N44" s="43">
        <v>84</v>
      </c>
      <c r="O44" s="43">
        <v>84</v>
      </c>
      <c r="P44" s="43">
        <v>84</v>
      </c>
      <c r="Q44" s="43">
        <v>41</v>
      </c>
      <c r="R44" s="43">
        <v>95</v>
      </c>
      <c r="S44" s="43">
        <v>76</v>
      </c>
      <c r="T44" s="43">
        <v>71</v>
      </c>
    </row>
    <row r="45" spans="1:20" x14ac:dyDescent="0.15">
      <c r="A45" s="43" t="s">
        <v>4732</v>
      </c>
      <c r="B45" s="43">
        <v>46</v>
      </c>
      <c r="C45" s="43">
        <v>76</v>
      </c>
      <c r="D45" s="43">
        <v>76</v>
      </c>
      <c r="E45" s="43">
        <v>76</v>
      </c>
      <c r="F45" s="43">
        <v>13</v>
      </c>
      <c r="G45" s="43">
        <v>42</v>
      </c>
      <c r="H45" s="43">
        <v>77</v>
      </c>
      <c r="I45" s="43">
        <v>42</v>
      </c>
      <c r="J45" s="43">
        <v>77</v>
      </c>
      <c r="K45" s="43">
        <v>61</v>
      </c>
      <c r="L45" s="43">
        <v>61</v>
      </c>
      <c r="M45" s="43">
        <v>77</v>
      </c>
      <c r="N45" s="43">
        <v>71</v>
      </c>
      <c r="O45" s="43">
        <v>71</v>
      </c>
      <c r="P45" s="43">
        <v>41</v>
      </c>
      <c r="Q45" s="43">
        <v>66</v>
      </c>
      <c r="R45" s="43">
        <v>41</v>
      </c>
      <c r="S45" s="43">
        <v>51</v>
      </c>
      <c r="T45" s="43">
        <v>42</v>
      </c>
    </row>
    <row r="46" spans="1:20" x14ac:dyDescent="0.15">
      <c r="A46" s="43" t="s">
        <v>4733</v>
      </c>
      <c r="B46" s="43">
        <v>76</v>
      </c>
      <c r="C46" s="43">
        <v>42</v>
      </c>
      <c r="D46" s="43">
        <v>42</v>
      </c>
      <c r="E46" s="43">
        <v>42</v>
      </c>
      <c r="F46" s="43">
        <v>76</v>
      </c>
      <c r="G46" s="43">
        <v>60</v>
      </c>
      <c r="H46" s="43">
        <v>60</v>
      </c>
      <c r="I46" s="43">
        <v>77</v>
      </c>
      <c r="J46" s="43">
        <v>61</v>
      </c>
      <c r="K46" s="43" t="s">
        <v>4734</v>
      </c>
      <c r="L46" s="43">
        <v>84</v>
      </c>
      <c r="M46" s="43">
        <v>84</v>
      </c>
      <c r="N46" s="43">
        <v>41</v>
      </c>
      <c r="O46" s="43">
        <v>94</v>
      </c>
      <c r="P46" s="43">
        <v>66</v>
      </c>
      <c r="Q46" s="43">
        <v>95</v>
      </c>
      <c r="R46" s="43">
        <v>76</v>
      </c>
      <c r="S46" s="43">
        <v>75</v>
      </c>
      <c r="T46" s="43" t="s">
        <v>4735</v>
      </c>
    </row>
    <row r="47" spans="1:20" x14ac:dyDescent="0.15">
      <c r="A47" s="43" t="s">
        <v>4736</v>
      </c>
      <c r="B47" s="43">
        <v>42</v>
      </c>
      <c r="C47" s="43">
        <v>13</v>
      </c>
      <c r="D47" s="43">
        <v>13</v>
      </c>
      <c r="E47" s="43">
        <v>13</v>
      </c>
      <c r="F47" s="43">
        <v>60</v>
      </c>
      <c r="G47" s="43">
        <v>61</v>
      </c>
      <c r="H47" s="43">
        <v>61</v>
      </c>
      <c r="I47" s="43">
        <v>61</v>
      </c>
      <c r="J47" s="43">
        <v>84</v>
      </c>
      <c r="K47" s="43">
        <v>84</v>
      </c>
      <c r="L47" s="43">
        <v>41</v>
      </c>
      <c r="M47" s="43">
        <v>41</v>
      </c>
      <c r="N47" s="43">
        <v>66</v>
      </c>
      <c r="O47" s="43">
        <v>41</v>
      </c>
      <c r="P47" s="43">
        <v>95</v>
      </c>
      <c r="Q47" s="43">
        <v>76</v>
      </c>
      <c r="R47" s="43">
        <v>51</v>
      </c>
      <c r="S47" s="43" t="s">
        <v>4737</v>
      </c>
      <c r="T47" s="43">
        <v>40</v>
      </c>
    </row>
    <row r="48" spans="1:20" x14ac:dyDescent="0.15">
      <c r="A48" s="43" t="s">
        <v>4738</v>
      </c>
      <c r="B48" s="43">
        <v>13</v>
      </c>
      <c r="C48" s="43">
        <v>60</v>
      </c>
      <c r="D48" s="43">
        <v>60</v>
      </c>
      <c r="E48" s="43">
        <v>60</v>
      </c>
      <c r="F48" s="43">
        <v>84</v>
      </c>
      <c r="G48" s="43">
        <v>84</v>
      </c>
      <c r="H48" s="43">
        <v>84</v>
      </c>
      <c r="I48" s="43">
        <v>84</v>
      </c>
      <c r="J48" s="43">
        <v>41</v>
      </c>
      <c r="K48" s="43">
        <v>41</v>
      </c>
      <c r="L48" s="43">
        <v>66</v>
      </c>
      <c r="M48" s="43">
        <v>66</v>
      </c>
      <c r="N48" s="43">
        <v>94</v>
      </c>
      <c r="O48" s="43">
        <v>66</v>
      </c>
      <c r="P48" s="43">
        <v>76</v>
      </c>
      <c r="Q48" s="43">
        <v>51</v>
      </c>
      <c r="R48" s="43">
        <v>52</v>
      </c>
      <c r="S48" s="43">
        <v>83</v>
      </c>
      <c r="T48" s="43">
        <v>78</v>
      </c>
    </row>
    <row r="49" spans="1:20" x14ac:dyDescent="0.15">
      <c r="A49" s="43" t="s">
        <v>4739</v>
      </c>
      <c r="B49" s="43">
        <v>60</v>
      </c>
      <c r="C49" s="43">
        <v>84</v>
      </c>
      <c r="D49" s="43">
        <v>84</v>
      </c>
      <c r="E49" s="43">
        <v>84</v>
      </c>
      <c r="F49" s="43">
        <v>43</v>
      </c>
      <c r="G49" s="43">
        <v>76</v>
      </c>
      <c r="H49" s="43">
        <v>76</v>
      </c>
      <c r="I49" s="43">
        <v>76</v>
      </c>
      <c r="J49" s="43">
        <v>76</v>
      </c>
      <c r="K49" s="43">
        <v>66</v>
      </c>
      <c r="L49" s="43">
        <v>76</v>
      </c>
      <c r="M49" s="43">
        <v>71</v>
      </c>
      <c r="N49" s="43">
        <v>76</v>
      </c>
      <c r="O49" s="43">
        <v>76</v>
      </c>
      <c r="P49" s="43">
        <v>51</v>
      </c>
      <c r="Q49" s="43">
        <v>52</v>
      </c>
      <c r="R49" s="43">
        <v>75</v>
      </c>
      <c r="S49" s="43">
        <v>42</v>
      </c>
      <c r="T49" s="43" t="s">
        <v>4740</v>
      </c>
    </row>
    <row r="50" spans="1:20" x14ac:dyDescent="0.15">
      <c r="A50" s="43" t="s">
        <v>4741</v>
      </c>
      <c r="B50" s="43">
        <v>84</v>
      </c>
      <c r="C50" s="43">
        <v>43</v>
      </c>
      <c r="D50" s="43">
        <v>43</v>
      </c>
      <c r="E50" s="43">
        <v>43</v>
      </c>
      <c r="F50" s="43">
        <v>61</v>
      </c>
      <c r="G50" s="43">
        <v>43</v>
      </c>
      <c r="H50" s="43">
        <v>41</v>
      </c>
      <c r="I50" s="43">
        <v>41</v>
      </c>
      <c r="J50" s="43">
        <v>66</v>
      </c>
      <c r="K50" s="43">
        <v>76</v>
      </c>
      <c r="L50" s="43">
        <v>71</v>
      </c>
      <c r="M50" s="43">
        <v>76</v>
      </c>
      <c r="N50" s="43">
        <v>51</v>
      </c>
      <c r="O50" s="43">
        <v>51</v>
      </c>
      <c r="P50" s="43">
        <v>52</v>
      </c>
      <c r="Q50" s="43">
        <v>75</v>
      </c>
      <c r="R50" s="43" t="s">
        <v>4742</v>
      </c>
      <c r="S50" s="43">
        <v>69</v>
      </c>
      <c r="T50" s="43" t="s">
        <v>4743</v>
      </c>
    </row>
    <row r="51" spans="1:20" x14ac:dyDescent="0.15">
      <c r="A51" s="43" t="s">
        <v>4744</v>
      </c>
      <c r="B51" s="43">
        <v>43</v>
      </c>
      <c r="C51" s="43">
        <v>38</v>
      </c>
      <c r="D51" s="43">
        <v>38</v>
      </c>
      <c r="E51" s="43">
        <v>38</v>
      </c>
      <c r="F51" s="43">
        <v>38</v>
      </c>
      <c r="G51" s="43">
        <v>41</v>
      </c>
      <c r="H51" s="43">
        <v>43</v>
      </c>
      <c r="I51" s="43">
        <v>66</v>
      </c>
      <c r="J51" s="43">
        <v>43</v>
      </c>
      <c r="K51" s="43">
        <v>43</v>
      </c>
      <c r="L51" s="43">
        <v>43</v>
      </c>
      <c r="M51" s="43">
        <v>51</v>
      </c>
      <c r="N51" s="43">
        <v>43</v>
      </c>
      <c r="O51" s="43">
        <v>75</v>
      </c>
      <c r="P51" s="43">
        <v>75</v>
      </c>
      <c r="Q51" s="43">
        <v>54</v>
      </c>
      <c r="R51" s="43">
        <v>54</v>
      </c>
      <c r="S51" s="43">
        <v>56</v>
      </c>
      <c r="T51" s="43" t="s">
        <v>4745</v>
      </c>
    </row>
    <row r="52" spans="1:20" x14ac:dyDescent="0.15">
      <c r="A52" s="43" t="s">
        <v>4746</v>
      </c>
      <c r="B52" s="43">
        <v>38</v>
      </c>
      <c r="C52" s="43">
        <v>41</v>
      </c>
      <c r="D52" s="43">
        <v>41</v>
      </c>
      <c r="E52" s="43">
        <v>41</v>
      </c>
      <c r="F52" s="43">
        <v>41</v>
      </c>
      <c r="G52" s="43">
        <v>38</v>
      </c>
      <c r="H52" s="43">
        <v>75</v>
      </c>
      <c r="I52" s="43">
        <v>43</v>
      </c>
      <c r="J52" s="43">
        <v>75</v>
      </c>
      <c r="K52" s="43">
        <v>51</v>
      </c>
      <c r="L52" s="43">
        <v>51</v>
      </c>
      <c r="M52" s="43">
        <v>43</v>
      </c>
      <c r="N52" s="43">
        <v>75</v>
      </c>
      <c r="O52" s="43">
        <v>52</v>
      </c>
      <c r="P52" s="43">
        <v>54</v>
      </c>
      <c r="Q52" s="43">
        <v>69</v>
      </c>
      <c r="R52" s="43">
        <v>69</v>
      </c>
      <c r="S52" s="43" t="s">
        <v>4747</v>
      </c>
      <c r="T52" s="43">
        <v>38</v>
      </c>
    </row>
    <row r="53" spans="1:20" x14ac:dyDescent="0.15">
      <c r="A53" s="43" t="s">
        <v>4748</v>
      </c>
      <c r="B53" s="43">
        <v>41</v>
      </c>
      <c r="C53" s="43">
        <v>61</v>
      </c>
      <c r="D53" s="43">
        <v>61</v>
      </c>
      <c r="E53" s="43">
        <v>61</v>
      </c>
      <c r="F53" s="43">
        <v>75</v>
      </c>
      <c r="G53" s="43">
        <v>75</v>
      </c>
      <c r="H53" s="43">
        <v>66</v>
      </c>
      <c r="I53" s="43">
        <v>75</v>
      </c>
      <c r="J53" s="43">
        <v>51</v>
      </c>
      <c r="K53" s="43">
        <v>75</v>
      </c>
      <c r="L53" s="43">
        <v>75</v>
      </c>
      <c r="M53" s="43">
        <v>75</v>
      </c>
      <c r="N53" s="43">
        <v>52</v>
      </c>
      <c r="O53" s="43">
        <v>54</v>
      </c>
      <c r="P53" s="43">
        <v>69</v>
      </c>
      <c r="Q53" s="43">
        <v>56</v>
      </c>
      <c r="R53" s="43">
        <v>83</v>
      </c>
      <c r="S53" s="43">
        <v>40</v>
      </c>
      <c r="T53" s="43">
        <v>66</v>
      </c>
    </row>
    <row r="54" spans="1:20" x14ac:dyDescent="0.15">
      <c r="A54" s="43" t="s">
        <v>4749</v>
      </c>
      <c r="B54" s="43">
        <v>61</v>
      </c>
      <c r="C54" s="43">
        <v>75</v>
      </c>
      <c r="D54" s="43">
        <v>75</v>
      </c>
      <c r="E54" s="43">
        <v>75</v>
      </c>
      <c r="F54" s="43">
        <v>66</v>
      </c>
      <c r="G54" s="43">
        <v>51</v>
      </c>
      <c r="H54" s="43">
        <v>38</v>
      </c>
      <c r="I54" s="43">
        <v>38</v>
      </c>
      <c r="J54" s="43">
        <v>38</v>
      </c>
      <c r="K54" s="43">
        <v>38</v>
      </c>
      <c r="L54" s="43">
        <v>38</v>
      </c>
      <c r="M54" s="43">
        <v>52</v>
      </c>
      <c r="N54" s="43" t="s">
        <v>4750</v>
      </c>
      <c r="O54" s="43">
        <v>56</v>
      </c>
      <c r="P54" s="43">
        <v>56</v>
      </c>
      <c r="Q54" s="43">
        <v>83</v>
      </c>
      <c r="R54" s="43">
        <v>56</v>
      </c>
      <c r="S54" s="43" t="s">
        <v>4751</v>
      </c>
      <c r="T54" s="43">
        <v>43</v>
      </c>
    </row>
    <row r="55" spans="1:20" x14ac:dyDescent="0.15">
      <c r="A55" s="43" t="s">
        <v>4752</v>
      </c>
      <c r="B55" s="43">
        <v>75</v>
      </c>
      <c r="C55" s="43">
        <v>51</v>
      </c>
      <c r="D55" s="43">
        <v>51</v>
      </c>
      <c r="E55" s="43">
        <v>51</v>
      </c>
      <c r="F55" s="43">
        <v>51</v>
      </c>
      <c r="G55" s="43">
        <v>66</v>
      </c>
      <c r="H55" s="43">
        <v>51</v>
      </c>
      <c r="I55" s="43">
        <v>51</v>
      </c>
      <c r="J55" s="43">
        <v>52</v>
      </c>
      <c r="K55" s="43">
        <v>52</v>
      </c>
      <c r="L55" s="43">
        <v>52</v>
      </c>
      <c r="M55" s="43">
        <v>54</v>
      </c>
      <c r="N55" s="43">
        <v>54</v>
      </c>
      <c r="O55" s="43">
        <v>69</v>
      </c>
      <c r="P55" s="43">
        <v>48</v>
      </c>
      <c r="Q55" s="43">
        <v>48</v>
      </c>
      <c r="R55" s="43">
        <v>42</v>
      </c>
      <c r="S55" s="43">
        <v>38</v>
      </c>
      <c r="T55" s="43">
        <v>41</v>
      </c>
    </row>
    <row r="56" spans="1:20" x14ac:dyDescent="0.15">
      <c r="A56" s="43" t="s">
        <v>4753</v>
      </c>
      <c r="B56" s="43">
        <v>51</v>
      </c>
      <c r="C56" s="43">
        <v>66</v>
      </c>
      <c r="D56" s="43">
        <v>66</v>
      </c>
      <c r="E56" s="43">
        <v>66</v>
      </c>
      <c r="F56" s="43">
        <v>52</v>
      </c>
      <c r="G56" s="43">
        <v>52</v>
      </c>
      <c r="H56" s="43">
        <v>52</v>
      </c>
      <c r="I56" s="43">
        <v>52</v>
      </c>
      <c r="J56" s="43">
        <v>58</v>
      </c>
      <c r="K56" s="43">
        <v>71</v>
      </c>
      <c r="L56" s="43">
        <v>54</v>
      </c>
      <c r="M56" s="43">
        <v>47</v>
      </c>
      <c r="N56" s="43">
        <v>56</v>
      </c>
      <c r="O56" s="43">
        <v>48</v>
      </c>
      <c r="P56" s="43">
        <v>42</v>
      </c>
      <c r="Q56" s="43">
        <v>42</v>
      </c>
      <c r="R56" s="43" t="s">
        <v>4754</v>
      </c>
      <c r="S56" s="43">
        <v>66</v>
      </c>
      <c r="T56" s="43">
        <v>52</v>
      </c>
    </row>
    <row r="57" spans="1:20" x14ac:dyDescent="0.15">
      <c r="A57" s="43" t="s">
        <v>4755</v>
      </c>
      <c r="B57" s="43">
        <v>66</v>
      </c>
      <c r="C57" s="43">
        <v>52</v>
      </c>
      <c r="D57" s="43">
        <v>52</v>
      </c>
      <c r="E57" s="43">
        <v>52</v>
      </c>
      <c r="F57" s="43">
        <v>56</v>
      </c>
      <c r="G57" s="43">
        <v>58</v>
      </c>
      <c r="H57" s="43">
        <v>58</v>
      </c>
      <c r="I57" s="43">
        <v>58</v>
      </c>
      <c r="J57" s="43">
        <v>71</v>
      </c>
      <c r="K57" s="43">
        <v>54</v>
      </c>
      <c r="L57" s="43">
        <v>48</v>
      </c>
      <c r="M57" s="43">
        <v>56</v>
      </c>
      <c r="N57" s="43">
        <v>69</v>
      </c>
      <c r="O57" s="43" t="s">
        <v>4756</v>
      </c>
      <c r="P57" s="43">
        <v>58</v>
      </c>
      <c r="Q57" s="43">
        <v>38</v>
      </c>
      <c r="R57" s="43">
        <v>38</v>
      </c>
      <c r="S57" s="43">
        <v>43</v>
      </c>
      <c r="T57" s="43">
        <v>54</v>
      </c>
    </row>
    <row r="58" spans="1:20" x14ac:dyDescent="0.15">
      <c r="A58" s="43" t="s">
        <v>4757</v>
      </c>
      <c r="B58" s="43">
        <v>52</v>
      </c>
      <c r="C58" s="43">
        <v>56</v>
      </c>
      <c r="D58" s="43">
        <v>56</v>
      </c>
      <c r="E58" s="43">
        <v>56</v>
      </c>
      <c r="F58" s="43">
        <v>48</v>
      </c>
      <c r="G58" s="43">
        <v>48</v>
      </c>
      <c r="H58" s="43">
        <v>48</v>
      </c>
      <c r="I58" s="43">
        <v>54</v>
      </c>
      <c r="J58" s="43">
        <v>54</v>
      </c>
      <c r="K58" s="43">
        <v>48</v>
      </c>
      <c r="L58" s="43">
        <v>56</v>
      </c>
      <c r="M58" s="43">
        <v>48</v>
      </c>
      <c r="N58" s="43">
        <v>48</v>
      </c>
      <c r="O58" s="43">
        <v>58</v>
      </c>
      <c r="P58" s="43">
        <v>38</v>
      </c>
      <c r="Q58" s="43">
        <v>43</v>
      </c>
      <c r="R58" s="43">
        <v>43</v>
      </c>
      <c r="S58" s="43">
        <v>48</v>
      </c>
      <c r="T58" s="43">
        <v>48</v>
      </c>
    </row>
    <row r="59" spans="1:20" x14ac:dyDescent="0.15">
      <c r="A59" s="43" t="s">
        <v>4758</v>
      </c>
      <c r="B59" s="43">
        <v>56</v>
      </c>
      <c r="C59" s="43">
        <v>48</v>
      </c>
      <c r="D59" s="43">
        <v>48</v>
      </c>
      <c r="E59" s="43">
        <v>48</v>
      </c>
      <c r="F59" s="43">
        <v>69</v>
      </c>
      <c r="G59" s="43">
        <v>54</v>
      </c>
      <c r="H59" s="43">
        <v>54</v>
      </c>
      <c r="I59" s="43">
        <v>48</v>
      </c>
      <c r="J59" s="43">
        <v>48</v>
      </c>
      <c r="K59" s="43">
        <v>56</v>
      </c>
      <c r="L59" s="43">
        <v>69</v>
      </c>
      <c r="M59" s="43">
        <v>69</v>
      </c>
      <c r="N59" s="43">
        <v>58</v>
      </c>
      <c r="O59" s="43">
        <v>38</v>
      </c>
      <c r="P59" s="43">
        <v>43</v>
      </c>
      <c r="Q59" s="43">
        <v>58</v>
      </c>
      <c r="R59" s="43" t="s">
        <v>4759</v>
      </c>
      <c r="S59" s="43" t="s">
        <v>4759</v>
      </c>
      <c r="T59" s="43">
        <v>47</v>
      </c>
    </row>
    <row r="60" spans="1:20" x14ac:dyDescent="0.15">
      <c r="A60" s="43" t="s">
        <v>4760</v>
      </c>
      <c r="B60" s="43">
        <v>48</v>
      </c>
      <c r="C60" s="43">
        <v>69</v>
      </c>
      <c r="D60" s="43">
        <v>69</v>
      </c>
      <c r="E60" s="43">
        <v>69</v>
      </c>
      <c r="F60" s="43">
        <v>54</v>
      </c>
      <c r="G60" s="43">
        <v>56</v>
      </c>
      <c r="H60" s="43">
        <v>56</v>
      </c>
      <c r="I60" s="43">
        <v>56</v>
      </c>
      <c r="J60" s="43">
        <v>56</v>
      </c>
      <c r="K60" s="43">
        <v>69</v>
      </c>
      <c r="L60" s="43">
        <v>47</v>
      </c>
      <c r="M60" s="43" t="s">
        <v>4761</v>
      </c>
      <c r="N60" s="43" t="s">
        <v>4734</v>
      </c>
      <c r="O60" s="43">
        <v>47</v>
      </c>
      <c r="P60" s="43">
        <v>47</v>
      </c>
      <c r="Q60" s="43">
        <v>47</v>
      </c>
      <c r="R60" s="43">
        <v>47</v>
      </c>
      <c r="S60" s="43">
        <v>47</v>
      </c>
      <c r="T60" s="43">
        <v>58</v>
      </c>
    </row>
    <row r="61" spans="1:20" x14ac:dyDescent="0.15">
      <c r="A61" s="43" t="s">
        <v>4762</v>
      </c>
      <c r="B61" s="43">
        <v>69</v>
      </c>
      <c r="C61" s="43">
        <v>54</v>
      </c>
      <c r="D61" s="43">
        <v>54</v>
      </c>
      <c r="E61" s="43">
        <v>54</v>
      </c>
      <c r="F61" s="43">
        <v>58</v>
      </c>
      <c r="G61" s="43">
        <v>69</v>
      </c>
      <c r="H61" s="43">
        <v>69</v>
      </c>
      <c r="I61" s="43">
        <v>69</v>
      </c>
      <c r="J61" s="43">
        <v>69</v>
      </c>
      <c r="K61" s="43">
        <v>58</v>
      </c>
      <c r="L61" s="43">
        <v>58</v>
      </c>
      <c r="M61" s="43">
        <v>58</v>
      </c>
      <c r="N61" s="43">
        <v>38</v>
      </c>
      <c r="O61" s="43" t="s">
        <v>4750</v>
      </c>
      <c r="P61" s="43">
        <v>79</v>
      </c>
      <c r="Q61" s="43">
        <v>79</v>
      </c>
      <c r="R61" s="43">
        <v>79</v>
      </c>
      <c r="S61" s="43">
        <v>79</v>
      </c>
      <c r="T61" s="43">
        <v>79</v>
      </c>
    </row>
    <row r="62" spans="1:20" x14ac:dyDescent="0.15">
      <c r="A62" s="43" t="s">
        <v>4763</v>
      </c>
      <c r="B62" s="43">
        <v>54</v>
      </c>
      <c r="C62" s="43">
        <v>58</v>
      </c>
      <c r="D62" s="43">
        <v>58</v>
      </c>
      <c r="E62" s="43">
        <v>58</v>
      </c>
      <c r="F62" s="43">
        <v>1</v>
      </c>
      <c r="G62" s="43">
        <v>1</v>
      </c>
      <c r="H62" s="43">
        <v>1</v>
      </c>
      <c r="I62" s="43">
        <v>1</v>
      </c>
      <c r="J62" s="43">
        <v>1</v>
      </c>
      <c r="K62" s="43">
        <v>1</v>
      </c>
      <c r="L62" s="43">
        <v>1</v>
      </c>
      <c r="M62" s="43">
        <v>1</v>
      </c>
      <c r="N62" s="43" t="s">
        <v>4764</v>
      </c>
    </row>
    <row r="63" spans="1:20" x14ac:dyDescent="0.15">
      <c r="A63" s="43" t="s">
        <v>4765</v>
      </c>
      <c r="B63" s="43">
        <v>58</v>
      </c>
      <c r="C63" s="43" t="s">
        <v>4764</v>
      </c>
      <c r="D63" s="43" t="s">
        <v>4766</v>
      </c>
      <c r="E63" s="43">
        <v>1</v>
      </c>
    </row>
    <row r="64" spans="1:20" x14ac:dyDescent="0.15">
      <c r="A64" s="43" t="s">
        <v>4767</v>
      </c>
      <c r="B64" s="43" t="s">
        <v>4768</v>
      </c>
      <c r="C64" s="43" t="s">
        <v>4768</v>
      </c>
      <c r="D64" s="43">
        <v>1</v>
      </c>
    </row>
    <row r="65" spans="1:23" x14ac:dyDescent="0.15">
      <c r="A65" s="43" t="s">
        <v>4769</v>
      </c>
      <c r="B65" s="43" t="s">
        <v>4770</v>
      </c>
      <c r="C65" s="43" t="s">
        <v>4771</v>
      </c>
    </row>
    <row r="66" spans="1:23" x14ac:dyDescent="0.15">
      <c r="A66" s="43" t="s">
        <v>4772</v>
      </c>
    </row>
    <row r="67" spans="1:23" x14ac:dyDescent="0.15">
      <c r="A67" s="43" t="s">
        <v>423</v>
      </c>
    </row>
    <row r="68" spans="1:23" x14ac:dyDescent="0.15">
      <c r="A68" s="43" t="s">
        <v>424</v>
      </c>
    </row>
    <row r="69" spans="1:23" x14ac:dyDescent="0.15">
      <c r="A69" s="43" t="s">
        <v>425</v>
      </c>
    </row>
    <row r="70" spans="1:23" x14ac:dyDescent="0.15">
      <c r="A70" s="43" t="s">
        <v>426</v>
      </c>
    </row>
    <row r="71" spans="1:23" x14ac:dyDescent="0.15">
      <c r="A71" s="43" t="s">
        <v>4673</v>
      </c>
    </row>
    <row r="72" spans="1:23" x14ac:dyDescent="0.15">
      <c r="A72" s="44">
        <v>42848</v>
      </c>
    </row>
    <row r="73" spans="1:23" x14ac:dyDescent="0.15">
      <c r="A73" s="43" t="s">
        <v>428</v>
      </c>
    </row>
    <row r="74" spans="1:23" x14ac:dyDescent="0.15">
      <c r="A74" s="43" t="s">
        <v>429</v>
      </c>
    </row>
    <row r="75" spans="1:23" x14ac:dyDescent="0.15">
      <c r="A75" s="43" t="s">
        <v>430</v>
      </c>
    </row>
    <row r="76" spans="1:23" x14ac:dyDescent="0.15">
      <c r="A76" s="43" t="s">
        <v>2216</v>
      </c>
    </row>
    <row r="77" spans="1:23" x14ac:dyDescent="0.15">
      <c r="A77" s="43" t="s">
        <v>4773</v>
      </c>
      <c r="B77" s="43">
        <v>22</v>
      </c>
      <c r="C77" s="43">
        <v>23</v>
      </c>
      <c r="D77" s="43">
        <v>24</v>
      </c>
      <c r="E77" s="43">
        <v>25</v>
      </c>
      <c r="F77" s="43">
        <v>26</v>
      </c>
      <c r="G77" s="43">
        <v>27</v>
      </c>
      <c r="H77" s="43">
        <v>28</v>
      </c>
      <c r="I77" s="43">
        <v>29</v>
      </c>
      <c r="J77" s="43">
        <v>30</v>
      </c>
      <c r="K77" s="43">
        <v>31</v>
      </c>
      <c r="L77" s="43">
        <v>32</v>
      </c>
      <c r="M77" s="43">
        <v>33</v>
      </c>
      <c r="N77" s="43">
        <v>34</v>
      </c>
      <c r="O77" s="43">
        <v>35</v>
      </c>
    </row>
    <row r="78" spans="1:23" x14ac:dyDescent="0.15">
      <c r="A78" s="43" t="s">
        <v>4675</v>
      </c>
      <c r="B78" s="43" t="s">
        <v>4675</v>
      </c>
      <c r="C78" s="43" t="s">
        <v>4675</v>
      </c>
      <c r="D78" s="43" t="s">
        <v>4675</v>
      </c>
      <c r="E78" s="43" t="s">
        <v>4675</v>
      </c>
      <c r="F78" s="43" t="s">
        <v>4675</v>
      </c>
      <c r="G78" s="43" t="s">
        <v>4675</v>
      </c>
      <c r="H78" s="43" t="s">
        <v>4675</v>
      </c>
      <c r="I78" s="43" t="s">
        <v>4675</v>
      </c>
      <c r="J78" s="43" t="s">
        <v>4675</v>
      </c>
      <c r="K78" s="43" t="s">
        <v>4675</v>
      </c>
      <c r="L78" s="43" t="s">
        <v>4675</v>
      </c>
      <c r="M78" s="43" t="s">
        <v>4675</v>
      </c>
      <c r="N78" s="43" t="s">
        <v>4675</v>
      </c>
      <c r="O78" s="43" t="s">
        <v>4675</v>
      </c>
      <c r="P78" s="43" t="s">
        <v>4675</v>
      </c>
      <c r="Q78" s="43" t="s">
        <v>4675</v>
      </c>
      <c r="R78" s="43" t="s">
        <v>4675</v>
      </c>
      <c r="S78" s="43" t="s">
        <v>4675</v>
      </c>
      <c r="T78" s="43" t="s">
        <v>4675</v>
      </c>
      <c r="U78" s="43" t="s">
        <v>4675</v>
      </c>
      <c r="V78" s="43" t="s">
        <v>4675</v>
      </c>
      <c r="W78" s="43" t="s">
        <v>4675</v>
      </c>
    </row>
    <row r="79" spans="1:23" x14ac:dyDescent="0.15">
      <c r="A79" s="43" t="s">
        <v>4774</v>
      </c>
      <c r="B79" s="43" t="s">
        <v>4775</v>
      </c>
      <c r="C79" s="43">
        <v>634</v>
      </c>
      <c r="D79" s="43">
        <v>634</v>
      </c>
      <c r="E79" s="43">
        <v>634</v>
      </c>
      <c r="F79" s="43">
        <v>634</v>
      </c>
      <c r="G79" s="43">
        <v>634</v>
      </c>
      <c r="H79" s="43">
        <v>634</v>
      </c>
      <c r="I79" s="43">
        <v>634</v>
      </c>
      <c r="J79" s="43">
        <v>634</v>
      </c>
      <c r="K79" s="43">
        <v>634</v>
      </c>
      <c r="L79" s="43">
        <v>634</v>
      </c>
      <c r="M79" s="43">
        <v>634</v>
      </c>
      <c r="N79" s="43">
        <v>634</v>
      </c>
      <c r="O79" s="43">
        <v>634</v>
      </c>
    </row>
    <row r="80" spans="1:23" x14ac:dyDescent="0.15">
      <c r="A80" s="43" t="s">
        <v>4776</v>
      </c>
      <c r="B80" s="43">
        <v>634</v>
      </c>
      <c r="C80" s="43">
        <v>12</v>
      </c>
      <c r="D80" s="43">
        <v>12</v>
      </c>
      <c r="E80" s="43">
        <v>12</v>
      </c>
      <c r="F80" s="43">
        <v>12</v>
      </c>
      <c r="G80" s="43">
        <v>12</v>
      </c>
      <c r="H80" s="43">
        <v>12</v>
      </c>
      <c r="I80" s="43">
        <v>12</v>
      </c>
      <c r="J80" s="43">
        <v>12</v>
      </c>
      <c r="K80" s="43">
        <v>12</v>
      </c>
      <c r="L80" s="43">
        <v>12</v>
      </c>
      <c r="M80" s="43">
        <v>12</v>
      </c>
      <c r="N80" s="43">
        <v>12</v>
      </c>
      <c r="O80" s="43">
        <v>12</v>
      </c>
    </row>
    <row r="81" spans="1:15" x14ac:dyDescent="0.15">
      <c r="A81" s="43" t="s">
        <v>4777</v>
      </c>
      <c r="B81" s="43">
        <v>12</v>
      </c>
      <c r="C81" s="43">
        <v>23</v>
      </c>
      <c r="D81" s="43">
        <v>23</v>
      </c>
      <c r="E81" s="43">
        <v>23</v>
      </c>
      <c r="F81" s="43">
        <v>23</v>
      </c>
      <c r="G81" s="43">
        <v>9</v>
      </c>
      <c r="H81" s="43">
        <v>9</v>
      </c>
      <c r="I81" s="43">
        <v>9</v>
      </c>
      <c r="J81" s="43">
        <v>9</v>
      </c>
      <c r="K81" s="43">
        <v>9</v>
      </c>
      <c r="L81" s="43">
        <v>9</v>
      </c>
      <c r="M81" s="43">
        <v>9</v>
      </c>
      <c r="N81" s="43">
        <v>9</v>
      </c>
      <c r="O81" s="43">
        <v>9</v>
      </c>
    </row>
    <row r="82" spans="1:15" x14ac:dyDescent="0.15">
      <c r="A82" s="43" t="s">
        <v>4778</v>
      </c>
      <c r="B82" s="43">
        <v>23</v>
      </c>
      <c r="C82" s="43">
        <v>9</v>
      </c>
      <c r="D82" s="43">
        <v>9</v>
      </c>
      <c r="E82" s="43">
        <v>9</v>
      </c>
      <c r="F82" s="43">
        <v>9</v>
      </c>
      <c r="G82" s="43">
        <v>23</v>
      </c>
      <c r="H82" s="43">
        <v>104</v>
      </c>
      <c r="I82" s="43">
        <v>104</v>
      </c>
      <c r="J82" s="43">
        <v>104</v>
      </c>
      <c r="K82" s="43">
        <v>104</v>
      </c>
      <c r="L82" s="43">
        <v>104</v>
      </c>
      <c r="M82" s="43">
        <v>104</v>
      </c>
      <c r="N82" s="43">
        <v>104</v>
      </c>
      <c r="O82" s="43">
        <v>104</v>
      </c>
    </row>
    <row r="83" spans="1:15" x14ac:dyDescent="0.15">
      <c r="A83" s="43" t="s">
        <v>4779</v>
      </c>
      <c r="B83" s="43">
        <v>9</v>
      </c>
      <c r="C83" s="43">
        <v>104</v>
      </c>
      <c r="D83" s="43">
        <v>104</v>
      </c>
      <c r="E83" s="43">
        <v>104</v>
      </c>
      <c r="F83" s="43">
        <v>104</v>
      </c>
      <c r="G83" s="43">
        <v>104</v>
      </c>
      <c r="H83" s="43">
        <v>23</v>
      </c>
      <c r="I83" s="43">
        <v>23</v>
      </c>
      <c r="J83" s="43">
        <v>23</v>
      </c>
      <c r="K83" s="43">
        <v>23</v>
      </c>
      <c r="L83" s="43">
        <v>23</v>
      </c>
      <c r="M83" s="43">
        <v>23</v>
      </c>
      <c r="N83" s="43">
        <v>23</v>
      </c>
      <c r="O83" s="43">
        <v>23</v>
      </c>
    </row>
    <row r="84" spans="1:15" x14ac:dyDescent="0.15">
      <c r="A84" s="43" t="s">
        <v>4780</v>
      </c>
      <c r="B84" s="43">
        <v>57</v>
      </c>
      <c r="C84" s="43">
        <v>57</v>
      </c>
      <c r="D84" s="43">
        <v>57</v>
      </c>
      <c r="E84" s="43">
        <v>50</v>
      </c>
      <c r="F84" s="43">
        <v>50</v>
      </c>
      <c r="G84" s="43">
        <v>50</v>
      </c>
      <c r="H84" s="43">
        <v>50</v>
      </c>
      <c r="I84" s="43">
        <v>50</v>
      </c>
      <c r="J84" s="43">
        <v>50</v>
      </c>
      <c r="K84" s="43">
        <v>50</v>
      </c>
      <c r="L84" s="43">
        <v>50</v>
      </c>
      <c r="M84" s="43">
        <v>50</v>
      </c>
      <c r="N84" s="43">
        <v>50</v>
      </c>
      <c r="O84" s="43">
        <v>50</v>
      </c>
    </row>
    <row r="85" spans="1:15" x14ac:dyDescent="0.15">
      <c r="A85" s="43" t="s">
        <v>4781</v>
      </c>
      <c r="B85" s="43">
        <v>104</v>
      </c>
      <c r="C85" s="43">
        <v>50</v>
      </c>
      <c r="D85" s="43">
        <v>50</v>
      </c>
      <c r="E85" s="43">
        <v>57</v>
      </c>
      <c r="F85" s="43">
        <v>57</v>
      </c>
      <c r="G85" s="43">
        <v>90</v>
      </c>
      <c r="H85" s="43">
        <v>90</v>
      </c>
      <c r="I85" s="43">
        <v>90</v>
      </c>
      <c r="J85" s="43">
        <v>90</v>
      </c>
      <c r="K85" s="43">
        <v>90</v>
      </c>
      <c r="L85" s="43">
        <v>90</v>
      </c>
      <c r="M85" s="43">
        <v>90</v>
      </c>
      <c r="N85" s="43">
        <v>90</v>
      </c>
      <c r="O85" s="43">
        <v>90</v>
      </c>
    </row>
    <row r="86" spans="1:15" x14ac:dyDescent="0.15">
      <c r="A86" s="43" t="s">
        <v>4782</v>
      </c>
      <c r="B86" s="43">
        <v>50</v>
      </c>
      <c r="C86" s="43">
        <v>90</v>
      </c>
      <c r="D86" s="43">
        <v>90</v>
      </c>
      <c r="E86" s="43">
        <v>90</v>
      </c>
      <c r="F86" s="43">
        <v>90</v>
      </c>
      <c r="G86" s="43">
        <v>39</v>
      </c>
      <c r="H86" s="43">
        <v>39</v>
      </c>
      <c r="I86" s="43">
        <v>39</v>
      </c>
      <c r="J86" s="43">
        <v>39</v>
      </c>
      <c r="K86" s="43">
        <v>39</v>
      </c>
      <c r="L86" s="43">
        <v>39</v>
      </c>
      <c r="M86" s="43">
        <v>39</v>
      </c>
      <c r="N86" s="43">
        <v>39</v>
      </c>
      <c r="O86" s="43">
        <v>39</v>
      </c>
    </row>
    <row r="87" spans="1:15" x14ac:dyDescent="0.15">
      <c r="A87" s="43" t="s">
        <v>4783</v>
      </c>
      <c r="B87" s="43">
        <v>90</v>
      </c>
      <c r="C87" s="43">
        <v>39</v>
      </c>
      <c r="D87" s="43">
        <v>39</v>
      </c>
      <c r="E87" s="43">
        <v>39</v>
      </c>
      <c r="F87" s="43">
        <v>39</v>
      </c>
      <c r="G87" s="43" t="s">
        <v>4784</v>
      </c>
      <c r="H87" s="43">
        <v>18</v>
      </c>
      <c r="I87" s="43">
        <v>18</v>
      </c>
      <c r="J87" s="43">
        <v>85</v>
      </c>
      <c r="K87" s="43">
        <v>85</v>
      </c>
      <c r="L87" s="43">
        <v>85</v>
      </c>
      <c r="M87" s="43">
        <v>85</v>
      </c>
      <c r="N87" s="43">
        <v>85</v>
      </c>
      <c r="O87" s="43">
        <v>85</v>
      </c>
    </row>
    <row r="88" spans="1:15" x14ac:dyDescent="0.15">
      <c r="A88" s="43" t="s">
        <v>4785</v>
      </c>
      <c r="B88" s="43">
        <v>39</v>
      </c>
      <c r="C88" s="43">
        <v>34</v>
      </c>
      <c r="D88" s="43">
        <v>34</v>
      </c>
      <c r="E88" s="43">
        <v>18</v>
      </c>
      <c r="F88" s="43">
        <v>18</v>
      </c>
      <c r="G88" s="43">
        <v>18</v>
      </c>
      <c r="H88" s="43">
        <v>85</v>
      </c>
      <c r="I88" s="43">
        <v>85</v>
      </c>
      <c r="J88" s="43">
        <v>18</v>
      </c>
      <c r="K88" s="43">
        <v>95</v>
      </c>
      <c r="L88" s="43">
        <v>95</v>
      </c>
      <c r="M88" s="43">
        <v>95</v>
      </c>
      <c r="N88" s="43">
        <v>95</v>
      </c>
      <c r="O88" s="43">
        <v>95</v>
      </c>
    </row>
    <row r="89" spans="1:15" x14ac:dyDescent="0.15">
      <c r="A89" s="43" t="s">
        <v>4786</v>
      </c>
      <c r="B89" s="43" t="s">
        <v>4787</v>
      </c>
      <c r="C89" s="43">
        <v>18</v>
      </c>
      <c r="D89" s="43">
        <v>18</v>
      </c>
      <c r="E89" s="43">
        <v>34</v>
      </c>
      <c r="F89" s="43">
        <v>34</v>
      </c>
      <c r="G89" s="43">
        <v>34</v>
      </c>
      <c r="H89" s="43">
        <v>95</v>
      </c>
      <c r="I89" s="43">
        <v>95</v>
      </c>
      <c r="J89" s="43">
        <v>95</v>
      </c>
      <c r="K89" s="43">
        <v>18</v>
      </c>
      <c r="L89" s="43">
        <v>80</v>
      </c>
      <c r="M89" s="43">
        <v>80</v>
      </c>
      <c r="N89" s="43">
        <v>80</v>
      </c>
      <c r="O89" s="43">
        <v>80</v>
      </c>
    </row>
    <row r="90" spans="1:15" x14ac:dyDescent="0.15">
      <c r="A90" s="43" t="s">
        <v>4788</v>
      </c>
      <c r="B90" s="43" t="s">
        <v>4789</v>
      </c>
      <c r="C90" s="43">
        <v>46</v>
      </c>
      <c r="D90" s="43">
        <v>95</v>
      </c>
      <c r="E90" s="43">
        <v>95</v>
      </c>
      <c r="F90" s="43">
        <v>85</v>
      </c>
      <c r="G90" s="43">
        <v>85</v>
      </c>
      <c r="H90" s="43">
        <v>34</v>
      </c>
      <c r="I90" s="43">
        <v>34</v>
      </c>
      <c r="J90" s="43">
        <v>80</v>
      </c>
      <c r="K90" s="43">
        <v>80</v>
      </c>
      <c r="L90" s="43">
        <v>18</v>
      </c>
      <c r="M90" s="43">
        <v>18</v>
      </c>
      <c r="N90" s="43">
        <v>18</v>
      </c>
      <c r="O90" s="43">
        <v>18</v>
      </c>
    </row>
    <row r="91" spans="1:15" x14ac:dyDescent="0.15">
      <c r="A91" s="43" t="s">
        <v>4790</v>
      </c>
      <c r="B91" s="43">
        <v>34</v>
      </c>
      <c r="C91" s="43">
        <v>13</v>
      </c>
      <c r="D91" s="43">
        <v>85</v>
      </c>
      <c r="E91" s="43">
        <v>85</v>
      </c>
      <c r="F91" s="43">
        <v>95</v>
      </c>
      <c r="G91" s="43">
        <v>95</v>
      </c>
      <c r="H91" s="43">
        <v>80</v>
      </c>
      <c r="I91" s="43">
        <v>80</v>
      </c>
      <c r="J91" s="43">
        <v>34</v>
      </c>
      <c r="K91" s="43">
        <v>34</v>
      </c>
      <c r="L91" s="43">
        <v>34</v>
      </c>
      <c r="M91" s="43">
        <v>34</v>
      </c>
      <c r="N91" s="43">
        <v>34</v>
      </c>
      <c r="O91" s="43">
        <v>34</v>
      </c>
    </row>
    <row r="92" spans="1:15" x14ac:dyDescent="0.15">
      <c r="A92" s="43" t="s">
        <v>4791</v>
      </c>
      <c r="B92" s="43">
        <v>18</v>
      </c>
      <c r="C92" s="43">
        <v>95</v>
      </c>
      <c r="D92" s="43">
        <v>46</v>
      </c>
      <c r="E92" s="43">
        <v>46</v>
      </c>
      <c r="F92" s="43">
        <v>46</v>
      </c>
      <c r="G92" s="43">
        <v>46</v>
      </c>
      <c r="H92" s="43">
        <v>46</v>
      </c>
      <c r="I92" s="43">
        <v>46</v>
      </c>
      <c r="J92" s="43">
        <v>46</v>
      </c>
      <c r="K92" s="43">
        <v>46</v>
      </c>
      <c r="L92" s="43">
        <v>13</v>
      </c>
      <c r="M92" s="43">
        <v>13</v>
      </c>
      <c r="N92" s="43">
        <v>13</v>
      </c>
      <c r="O92" s="43">
        <v>13</v>
      </c>
    </row>
    <row r="93" spans="1:15" x14ac:dyDescent="0.15">
      <c r="A93" s="43" t="s">
        <v>4792</v>
      </c>
      <c r="B93" s="43" t="s">
        <v>4793</v>
      </c>
      <c r="C93" s="43">
        <v>85</v>
      </c>
      <c r="D93" s="43">
        <v>13</v>
      </c>
      <c r="E93" s="43">
        <v>13</v>
      </c>
      <c r="F93" s="43">
        <v>80</v>
      </c>
      <c r="G93" s="43">
        <v>80</v>
      </c>
      <c r="H93" s="43">
        <v>13</v>
      </c>
      <c r="I93" s="43">
        <v>13</v>
      </c>
      <c r="J93" s="43">
        <v>13</v>
      </c>
      <c r="K93" s="43">
        <v>13</v>
      </c>
      <c r="L93" s="43">
        <v>46</v>
      </c>
      <c r="M93" s="43">
        <v>46</v>
      </c>
      <c r="N93" s="43">
        <v>46</v>
      </c>
      <c r="O93" s="43">
        <v>46</v>
      </c>
    </row>
    <row r="94" spans="1:15" x14ac:dyDescent="0.15">
      <c r="A94" s="43" t="s">
        <v>4794</v>
      </c>
      <c r="B94" s="43" t="s">
        <v>4724</v>
      </c>
      <c r="C94" s="43">
        <v>80</v>
      </c>
      <c r="D94" s="43">
        <v>80</v>
      </c>
      <c r="E94" s="43">
        <v>80</v>
      </c>
      <c r="F94" s="43">
        <v>13</v>
      </c>
      <c r="G94" s="43">
        <v>13</v>
      </c>
      <c r="H94" s="43">
        <v>57</v>
      </c>
      <c r="I94" s="43">
        <v>57</v>
      </c>
      <c r="J94" s="43">
        <v>57</v>
      </c>
      <c r="K94" s="43">
        <v>57</v>
      </c>
      <c r="L94" s="43">
        <v>57</v>
      </c>
      <c r="M94" s="43">
        <v>57</v>
      </c>
      <c r="N94" s="43">
        <v>57</v>
      </c>
      <c r="O94" s="43">
        <v>57</v>
      </c>
    </row>
    <row r="95" spans="1:15" x14ac:dyDescent="0.15">
      <c r="A95" s="43" t="s">
        <v>4795</v>
      </c>
      <c r="B95" s="43">
        <v>13</v>
      </c>
      <c r="C95" s="43">
        <v>16</v>
      </c>
      <c r="D95" s="43">
        <v>16</v>
      </c>
      <c r="E95" s="43">
        <v>16</v>
      </c>
      <c r="F95" s="43">
        <v>16</v>
      </c>
      <c r="G95" s="43">
        <v>16</v>
      </c>
      <c r="H95" s="43">
        <v>16</v>
      </c>
      <c r="I95" s="43">
        <v>16</v>
      </c>
      <c r="J95" s="43">
        <v>16</v>
      </c>
      <c r="K95" s="43">
        <v>16</v>
      </c>
      <c r="L95" s="43">
        <v>71</v>
      </c>
      <c r="M95" s="43">
        <v>71</v>
      </c>
      <c r="N95" s="43">
        <v>71</v>
      </c>
    </row>
    <row r="96" spans="1:15" x14ac:dyDescent="0.15">
      <c r="A96" s="43" t="s">
        <v>4796</v>
      </c>
      <c r="B96" s="43">
        <v>46</v>
      </c>
      <c r="C96" s="43">
        <v>84</v>
      </c>
      <c r="D96" s="43">
        <v>84</v>
      </c>
      <c r="E96" s="43">
        <v>502</v>
      </c>
      <c r="F96" s="43">
        <v>71</v>
      </c>
      <c r="G96" s="43">
        <v>71</v>
      </c>
      <c r="H96" s="43">
        <v>71</v>
      </c>
      <c r="I96" s="43">
        <v>71</v>
      </c>
      <c r="J96" s="43">
        <v>71</v>
      </c>
      <c r="K96" s="43">
        <v>71</v>
      </c>
      <c r="L96" s="43">
        <v>16</v>
      </c>
      <c r="M96" s="43">
        <v>16</v>
      </c>
      <c r="N96" s="43">
        <v>83</v>
      </c>
    </row>
    <row r="97" spans="1:14" x14ac:dyDescent="0.15">
      <c r="A97" s="43" t="s">
        <v>4797</v>
      </c>
      <c r="B97" s="43">
        <v>95</v>
      </c>
      <c r="C97" s="43">
        <v>502</v>
      </c>
      <c r="D97" s="43">
        <v>502</v>
      </c>
      <c r="E97" s="43">
        <v>71</v>
      </c>
      <c r="F97" s="43">
        <v>502</v>
      </c>
      <c r="G97" s="43">
        <v>502</v>
      </c>
      <c r="H97" s="43">
        <v>83</v>
      </c>
      <c r="I97" s="43">
        <v>83</v>
      </c>
      <c r="J97" s="43">
        <v>94</v>
      </c>
      <c r="K97" s="43">
        <v>94</v>
      </c>
      <c r="L97" s="43">
        <v>94</v>
      </c>
      <c r="M97" s="43">
        <v>83</v>
      </c>
      <c r="N97" s="43">
        <v>16</v>
      </c>
    </row>
    <row r="98" spans="1:14" x14ac:dyDescent="0.15">
      <c r="A98" s="43" t="s">
        <v>4798</v>
      </c>
      <c r="B98" s="43">
        <v>85</v>
      </c>
      <c r="C98" s="43">
        <v>74</v>
      </c>
      <c r="D98" s="43">
        <v>74</v>
      </c>
      <c r="E98" s="43">
        <v>83</v>
      </c>
      <c r="F98" s="43">
        <v>83</v>
      </c>
      <c r="G98" s="43">
        <v>83</v>
      </c>
      <c r="H98" s="43">
        <v>94</v>
      </c>
      <c r="I98" s="43">
        <v>94</v>
      </c>
      <c r="J98" s="43">
        <v>83</v>
      </c>
      <c r="K98" s="43">
        <v>83</v>
      </c>
      <c r="L98" s="43">
        <v>83</v>
      </c>
      <c r="M98" s="43">
        <v>55</v>
      </c>
      <c r="N98" s="43">
        <v>20</v>
      </c>
    </row>
    <row r="99" spans="1:14" x14ac:dyDescent="0.15">
      <c r="A99" s="43" t="s">
        <v>4799</v>
      </c>
      <c r="B99" s="43">
        <v>80</v>
      </c>
      <c r="C99" s="43">
        <v>71</v>
      </c>
      <c r="D99" s="43">
        <v>71</v>
      </c>
      <c r="E99" s="43">
        <v>74</v>
      </c>
      <c r="F99" s="43">
        <v>94</v>
      </c>
      <c r="G99" s="43">
        <v>94</v>
      </c>
      <c r="H99" s="43">
        <v>502</v>
      </c>
      <c r="I99" s="43">
        <v>502</v>
      </c>
      <c r="J99" s="43">
        <v>502</v>
      </c>
      <c r="K99" s="43">
        <v>502</v>
      </c>
      <c r="L99" s="43">
        <v>20</v>
      </c>
      <c r="M99" s="43">
        <v>20</v>
      </c>
      <c r="N99" s="43">
        <v>55</v>
      </c>
    </row>
    <row r="100" spans="1:14" x14ac:dyDescent="0.15">
      <c r="A100" s="43" t="s">
        <v>4800</v>
      </c>
      <c r="B100" s="43">
        <v>16</v>
      </c>
      <c r="C100" s="43">
        <v>20</v>
      </c>
      <c r="D100" s="43">
        <v>83</v>
      </c>
      <c r="E100" s="43">
        <v>55</v>
      </c>
      <c r="F100" s="43">
        <v>55</v>
      </c>
      <c r="G100" s="43">
        <v>55</v>
      </c>
      <c r="H100" s="43">
        <v>55</v>
      </c>
      <c r="I100" s="43">
        <v>20</v>
      </c>
      <c r="J100" s="43">
        <v>20</v>
      </c>
      <c r="K100" s="43">
        <v>20</v>
      </c>
      <c r="L100" s="43">
        <v>55</v>
      </c>
      <c r="M100" s="43">
        <v>502</v>
      </c>
      <c r="N100" s="43">
        <v>502</v>
      </c>
    </row>
    <row r="101" spans="1:14" x14ac:dyDescent="0.15">
      <c r="A101" s="43" t="s">
        <v>4801</v>
      </c>
      <c r="B101" s="43">
        <v>84</v>
      </c>
      <c r="C101" s="43">
        <v>55</v>
      </c>
      <c r="D101" s="43">
        <v>20</v>
      </c>
      <c r="E101" s="43">
        <v>20</v>
      </c>
      <c r="F101" s="43">
        <v>20</v>
      </c>
      <c r="G101" s="43">
        <v>20</v>
      </c>
      <c r="H101" s="43">
        <v>20</v>
      </c>
      <c r="I101" s="43">
        <v>55</v>
      </c>
      <c r="J101" s="43">
        <v>55</v>
      </c>
      <c r="K101" s="43">
        <v>55</v>
      </c>
      <c r="L101" s="43">
        <v>502</v>
      </c>
      <c r="M101" s="43">
        <v>60</v>
      </c>
      <c r="N101" s="43">
        <v>60</v>
      </c>
    </row>
    <row r="102" spans="1:14" x14ac:dyDescent="0.15">
      <c r="A102" s="43" t="s">
        <v>4802</v>
      </c>
      <c r="B102" s="43">
        <v>20</v>
      </c>
      <c r="C102" s="43">
        <v>83</v>
      </c>
      <c r="D102" s="43">
        <v>55</v>
      </c>
      <c r="E102" s="43">
        <v>94</v>
      </c>
      <c r="F102" s="43">
        <v>74</v>
      </c>
      <c r="G102" s="43">
        <v>74</v>
      </c>
      <c r="H102" s="43">
        <v>74</v>
      </c>
      <c r="I102" s="43">
        <v>74</v>
      </c>
      <c r="J102" s="43">
        <v>74</v>
      </c>
      <c r="K102" s="43">
        <v>60</v>
      </c>
      <c r="L102" s="43">
        <v>60</v>
      </c>
      <c r="M102" s="43">
        <v>42</v>
      </c>
      <c r="N102" s="43">
        <v>42</v>
      </c>
    </row>
    <row r="103" spans="1:14" x14ac:dyDescent="0.15">
      <c r="A103" s="43" t="s">
        <v>4803</v>
      </c>
      <c r="B103" s="43">
        <v>55</v>
      </c>
      <c r="C103" s="43">
        <v>94</v>
      </c>
      <c r="D103" s="43">
        <v>94</v>
      </c>
      <c r="E103" s="43">
        <v>42</v>
      </c>
      <c r="F103" s="43">
        <v>42</v>
      </c>
      <c r="G103" s="43">
        <v>42</v>
      </c>
      <c r="H103" s="43">
        <v>42</v>
      </c>
      <c r="I103" s="43">
        <v>42</v>
      </c>
      <c r="J103" s="43">
        <v>60</v>
      </c>
      <c r="K103" s="43">
        <v>74</v>
      </c>
      <c r="L103" s="43">
        <v>42</v>
      </c>
      <c r="M103" s="43">
        <v>74</v>
      </c>
      <c r="N103" s="43">
        <v>74</v>
      </c>
    </row>
    <row r="104" spans="1:14" x14ac:dyDescent="0.15">
      <c r="A104" s="43" t="s">
        <v>4804</v>
      </c>
      <c r="B104" s="43">
        <v>71</v>
      </c>
      <c r="C104" s="43">
        <v>42</v>
      </c>
      <c r="D104" s="43">
        <v>42</v>
      </c>
      <c r="E104" s="43">
        <v>60</v>
      </c>
      <c r="F104" s="43">
        <v>60</v>
      </c>
      <c r="G104" s="43">
        <v>60</v>
      </c>
      <c r="H104" s="43">
        <v>60</v>
      </c>
      <c r="I104" s="43">
        <v>60</v>
      </c>
      <c r="J104" s="43">
        <v>42</v>
      </c>
      <c r="K104" s="43">
        <v>42</v>
      </c>
      <c r="L104" s="43">
        <v>74</v>
      </c>
      <c r="M104" s="43">
        <v>28</v>
      </c>
      <c r="N104" s="43">
        <v>28</v>
      </c>
    </row>
    <row r="105" spans="1:14" x14ac:dyDescent="0.15">
      <c r="A105" s="43" t="s">
        <v>4805</v>
      </c>
      <c r="B105" s="43">
        <v>83</v>
      </c>
      <c r="C105" s="43">
        <v>60</v>
      </c>
      <c r="D105" s="43">
        <v>60</v>
      </c>
      <c r="E105" s="43" t="s">
        <v>4806</v>
      </c>
      <c r="F105" s="43">
        <v>28</v>
      </c>
      <c r="G105" s="43">
        <v>28</v>
      </c>
      <c r="H105" s="43">
        <v>28</v>
      </c>
      <c r="I105" s="43">
        <v>28</v>
      </c>
      <c r="J105" s="43">
        <v>28</v>
      </c>
      <c r="K105" s="43">
        <v>28</v>
      </c>
      <c r="L105" s="43">
        <v>28</v>
      </c>
      <c r="M105" s="43">
        <v>61</v>
      </c>
      <c r="N105" s="43">
        <v>61</v>
      </c>
    </row>
    <row r="106" spans="1:14" x14ac:dyDescent="0.15">
      <c r="A106" s="43" t="s">
        <v>4807</v>
      </c>
      <c r="B106" s="43">
        <v>42</v>
      </c>
      <c r="C106" s="43">
        <v>28</v>
      </c>
      <c r="D106" s="43">
        <v>28</v>
      </c>
      <c r="E106" s="43">
        <v>28</v>
      </c>
      <c r="F106" s="43">
        <v>40</v>
      </c>
      <c r="G106" s="43">
        <v>40</v>
      </c>
      <c r="H106" s="43">
        <v>40</v>
      </c>
      <c r="I106" s="43">
        <v>61</v>
      </c>
      <c r="J106" s="43">
        <v>61</v>
      </c>
      <c r="K106" s="43">
        <v>61</v>
      </c>
      <c r="L106" s="43">
        <v>61</v>
      </c>
      <c r="M106" s="43">
        <v>78</v>
      </c>
      <c r="N106" s="43">
        <v>78</v>
      </c>
    </row>
    <row r="107" spans="1:14" x14ac:dyDescent="0.15">
      <c r="A107" s="43" t="s">
        <v>4808</v>
      </c>
      <c r="B107" s="43">
        <v>28</v>
      </c>
      <c r="C107" s="43">
        <v>40</v>
      </c>
      <c r="D107" s="43">
        <v>40</v>
      </c>
      <c r="E107" s="43">
        <v>40</v>
      </c>
      <c r="F107" s="43">
        <v>77</v>
      </c>
      <c r="G107" s="43">
        <v>61</v>
      </c>
      <c r="H107" s="43">
        <v>61</v>
      </c>
      <c r="I107" s="43">
        <v>40</v>
      </c>
      <c r="J107" s="43">
        <v>40</v>
      </c>
      <c r="K107" s="43">
        <v>78</v>
      </c>
      <c r="L107" s="43">
        <v>78</v>
      </c>
      <c r="M107" s="43">
        <v>77</v>
      </c>
      <c r="N107" s="43">
        <v>77</v>
      </c>
    </row>
    <row r="108" spans="1:14" x14ac:dyDescent="0.15">
      <c r="A108" s="43" t="s">
        <v>4809</v>
      </c>
      <c r="B108" s="43">
        <v>60</v>
      </c>
      <c r="C108" s="43">
        <v>77</v>
      </c>
      <c r="D108" s="43">
        <v>77</v>
      </c>
      <c r="E108" s="43">
        <v>78</v>
      </c>
      <c r="F108" s="43">
        <v>78</v>
      </c>
      <c r="G108" s="43">
        <v>78</v>
      </c>
      <c r="H108" s="43">
        <v>78</v>
      </c>
      <c r="I108" s="43">
        <v>78</v>
      </c>
      <c r="J108" s="43">
        <v>78</v>
      </c>
      <c r="K108" s="43">
        <v>77</v>
      </c>
      <c r="L108" s="43">
        <v>77</v>
      </c>
      <c r="M108" s="43">
        <v>38</v>
      </c>
      <c r="N108" s="43">
        <v>38</v>
      </c>
    </row>
    <row r="109" spans="1:14" x14ac:dyDescent="0.15">
      <c r="A109" s="43" t="s">
        <v>4810</v>
      </c>
      <c r="B109" s="43">
        <v>40</v>
      </c>
      <c r="C109" s="43">
        <v>78</v>
      </c>
      <c r="D109" s="43">
        <v>78</v>
      </c>
      <c r="E109" s="43">
        <v>77</v>
      </c>
      <c r="F109" s="43">
        <v>61</v>
      </c>
      <c r="G109" s="43">
        <v>77</v>
      </c>
      <c r="H109" s="43">
        <v>77</v>
      </c>
      <c r="I109" s="43">
        <v>77</v>
      </c>
      <c r="J109" s="43">
        <v>77</v>
      </c>
      <c r="K109" s="43">
        <v>40</v>
      </c>
      <c r="L109" s="43">
        <v>38</v>
      </c>
      <c r="M109" s="43">
        <v>84</v>
      </c>
      <c r="N109" s="43">
        <v>43</v>
      </c>
    </row>
    <row r="110" spans="1:14" x14ac:dyDescent="0.15">
      <c r="A110" s="43" t="s">
        <v>4811</v>
      </c>
      <c r="B110" s="43">
        <v>77</v>
      </c>
      <c r="C110" s="43">
        <v>61</v>
      </c>
      <c r="D110" s="43">
        <v>61</v>
      </c>
      <c r="E110" s="43">
        <v>61</v>
      </c>
      <c r="F110" s="43">
        <v>66</v>
      </c>
      <c r="G110" s="43">
        <v>66</v>
      </c>
      <c r="H110" s="43">
        <v>66</v>
      </c>
      <c r="I110" s="43">
        <v>38</v>
      </c>
      <c r="J110" s="43">
        <v>38</v>
      </c>
      <c r="K110" s="43">
        <v>38</v>
      </c>
      <c r="L110" s="43">
        <v>84</v>
      </c>
      <c r="M110" s="43">
        <v>43</v>
      </c>
    </row>
    <row r="111" spans="1:14" x14ac:dyDescent="0.15">
      <c r="A111" s="43" t="s">
        <v>4812</v>
      </c>
      <c r="B111" s="43">
        <v>78</v>
      </c>
      <c r="C111" s="43">
        <v>807</v>
      </c>
      <c r="D111" s="43">
        <v>807</v>
      </c>
      <c r="E111" s="43">
        <v>66</v>
      </c>
      <c r="F111" s="43">
        <v>38</v>
      </c>
      <c r="G111" s="43">
        <v>38</v>
      </c>
      <c r="H111" s="43">
        <v>38</v>
      </c>
      <c r="I111" s="43">
        <v>66</v>
      </c>
      <c r="J111" s="43">
        <v>66</v>
      </c>
      <c r="K111" s="43">
        <v>84</v>
      </c>
      <c r="L111" s="43" t="s">
        <v>4727</v>
      </c>
      <c r="M111" s="43">
        <v>66</v>
      </c>
    </row>
    <row r="112" spans="1:14" x14ac:dyDescent="0.15">
      <c r="A112" s="43" t="s">
        <v>4813</v>
      </c>
      <c r="B112" s="43" t="s">
        <v>4814</v>
      </c>
      <c r="C112" s="43">
        <v>66</v>
      </c>
      <c r="D112" s="43">
        <v>66</v>
      </c>
      <c r="E112" s="43">
        <v>38</v>
      </c>
      <c r="F112" s="43">
        <v>84</v>
      </c>
      <c r="G112" s="43">
        <v>84</v>
      </c>
      <c r="H112" s="43">
        <v>84</v>
      </c>
      <c r="I112" s="43">
        <v>84</v>
      </c>
      <c r="J112" s="43">
        <v>84</v>
      </c>
      <c r="K112" s="43">
        <v>43</v>
      </c>
      <c r="L112" s="43">
        <v>43</v>
      </c>
      <c r="M112" s="43">
        <v>41</v>
      </c>
    </row>
    <row r="113" spans="1:13" x14ac:dyDescent="0.15">
      <c r="A113" s="43" t="s">
        <v>4815</v>
      </c>
      <c r="B113" s="43">
        <v>61</v>
      </c>
      <c r="C113" s="43">
        <v>38</v>
      </c>
      <c r="D113" s="43">
        <v>38</v>
      </c>
      <c r="E113" s="43" t="s">
        <v>4793</v>
      </c>
      <c r="F113" s="43">
        <v>43</v>
      </c>
      <c r="G113" s="43">
        <v>43</v>
      </c>
      <c r="H113" s="43">
        <v>43</v>
      </c>
      <c r="I113" s="43">
        <v>43</v>
      </c>
      <c r="J113" s="43">
        <v>43</v>
      </c>
      <c r="K113" s="43">
        <v>66</v>
      </c>
      <c r="L113" s="43">
        <v>66</v>
      </c>
      <c r="M113" s="43">
        <v>52</v>
      </c>
    </row>
    <row r="114" spans="1:13" x14ac:dyDescent="0.15">
      <c r="A114" s="43" t="s">
        <v>4816</v>
      </c>
      <c r="B114" s="43">
        <v>38</v>
      </c>
      <c r="C114" s="43">
        <v>43</v>
      </c>
      <c r="D114" s="43">
        <v>43</v>
      </c>
      <c r="E114" s="43">
        <v>43</v>
      </c>
      <c r="F114" s="43">
        <v>41</v>
      </c>
      <c r="G114" s="43">
        <v>41</v>
      </c>
      <c r="H114" s="43">
        <v>41</v>
      </c>
      <c r="I114" s="43">
        <v>41</v>
      </c>
      <c r="J114" s="43">
        <v>41</v>
      </c>
      <c r="K114" s="43">
        <v>41</v>
      </c>
      <c r="L114" s="43">
        <v>41</v>
      </c>
      <c r="M114" s="43">
        <v>75</v>
      </c>
    </row>
    <row r="115" spans="1:13" x14ac:dyDescent="0.15">
      <c r="A115" s="43" t="s">
        <v>4817</v>
      </c>
      <c r="B115" s="43">
        <v>66</v>
      </c>
      <c r="C115" s="43">
        <v>41</v>
      </c>
      <c r="D115" s="43">
        <v>41</v>
      </c>
      <c r="E115" s="43">
        <v>41</v>
      </c>
      <c r="F115" s="43">
        <v>75</v>
      </c>
      <c r="G115" s="43">
        <v>52</v>
      </c>
      <c r="H115" s="43">
        <v>52</v>
      </c>
      <c r="I115" s="43">
        <v>52</v>
      </c>
      <c r="J115" s="43">
        <v>52</v>
      </c>
      <c r="K115" s="43">
        <v>52</v>
      </c>
      <c r="L115" s="43">
        <v>52</v>
      </c>
      <c r="M115" s="43">
        <v>54</v>
      </c>
    </row>
    <row r="116" spans="1:13" x14ac:dyDescent="0.15">
      <c r="A116" s="43" t="s">
        <v>4818</v>
      </c>
      <c r="B116" s="43">
        <v>43</v>
      </c>
      <c r="C116" s="43">
        <v>75</v>
      </c>
      <c r="D116" s="43">
        <v>75</v>
      </c>
      <c r="E116" s="43">
        <v>75</v>
      </c>
      <c r="F116" s="43">
        <v>52</v>
      </c>
      <c r="G116" s="43">
        <v>75</v>
      </c>
      <c r="H116" s="43">
        <v>75</v>
      </c>
      <c r="I116" s="43">
        <v>75</v>
      </c>
      <c r="J116" s="43">
        <v>75</v>
      </c>
      <c r="K116" s="43">
        <v>75</v>
      </c>
      <c r="L116" s="43">
        <v>75</v>
      </c>
      <c r="M116" s="43">
        <v>76</v>
      </c>
    </row>
    <row r="117" spans="1:13" x14ac:dyDescent="0.15">
      <c r="A117" s="43" t="s">
        <v>4819</v>
      </c>
      <c r="B117" s="43">
        <v>41</v>
      </c>
      <c r="C117" s="43">
        <v>52</v>
      </c>
      <c r="D117" s="43">
        <v>52</v>
      </c>
      <c r="E117" s="43">
        <v>52</v>
      </c>
      <c r="F117" s="43">
        <v>76</v>
      </c>
      <c r="G117" s="43">
        <v>76</v>
      </c>
      <c r="H117" s="43">
        <v>76</v>
      </c>
      <c r="I117" s="43">
        <v>76</v>
      </c>
      <c r="J117" s="43">
        <v>76</v>
      </c>
      <c r="K117" s="43">
        <v>76</v>
      </c>
      <c r="L117" s="43">
        <v>76</v>
      </c>
      <c r="M117" s="43">
        <v>69</v>
      </c>
    </row>
    <row r="118" spans="1:13" x14ac:dyDescent="0.15">
      <c r="A118" s="43" t="s">
        <v>4820</v>
      </c>
      <c r="B118" s="43">
        <v>75</v>
      </c>
      <c r="C118" s="43">
        <v>76</v>
      </c>
      <c r="D118" s="43">
        <v>76</v>
      </c>
      <c r="E118" s="43">
        <v>76</v>
      </c>
      <c r="F118" s="43">
        <v>54</v>
      </c>
      <c r="G118" s="43">
        <v>54</v>
      </c>
      <c r="H118" s="43">
        <v>54</v>
      </c>
      <c r="I118" s="43">
        <v>54</v>
      </c>
      <c r="J118" s="43">
        <v>54</v>
      </c>
      <c r="K118" s="43">
        <v>54</v>
      </c>
      <c r="L118" s="43">
        <v>54</v>
      </c>
      <c r="M118" s="43">
        <v>51</v>
      </c>
    </row>
    <row r="119" spans="1:13" x14ac:dyDescent="0.15">
      <c r="A119" s="43" t="s">
        <v>4821</v>
      </c>
      <c r="B119" s="43">
        <v>52</v>
      </c>
      <c r="C119" s="43">
        <v>54</v>
      </c>
      <c r="D119" s="43">
        <v>54</v>
      </c>
      <c r="E119" s="43">
        <v>54</v>
      </c>
      <c r="F119" s="43">
        <v>51</v>
      </c>
      <c r="G119" s="43">
        <v>69</v>
      </c>
      <c r="H119" s="43">
        <v>69</v>
      </c>
      <c r="I119" s="43">
        <v>69</v>
      </c>
      <c r="J119" s="43">
        <v>69</v>
      </c>
      <c r="K119" s="43">
        <v>69</v>
      </c>
      <c r="L119" s="43">
        <v>69</v>
      </c>
      <c r="M119" s="43">
        <v>807</v>
      </c>
    </row>
    <row r="120" spans="1:13" x14ac:dyDescent="0.15">
      <c r="A120" s="43" t="s">
        <v>4822</v>
      </c>
      <c r="B120" s="43">
        <v>76</v>
      </c>
      <c r="C120" s="43">
        <v>69</v>
      </c>
      <c r="D120" s="43">
        <v>69</v>
      </c>
      <c r="E120" s="43">
        <v>51</v>
      </c>
      <c r="F120" s="43">
        <v>69</v>
      </c>
      <c r="G120" s="43">
        <v>51</v>
      </c>
      <c r="H120" s="43">
        <v>51</v>
      </c>
      <c r="I120" s="43">
        <v>51</v>
      </c>
      <c r="J120" s="43">
        <v>51</v>
      </c>
      <c r="K120" s="43">
        <v>51</v>
      </c>
      <c r="L120" s="43">
        <v>51</v>
      </c>
      <c r="M120" s="43">
        <v>48</v>
      </c>
    </row>
    <row r="121" spans="1:13" x14ac:dyDescent="0.15">
      <c r="A121" s="43" t="s">
        <v>4823</v>
      </c>
      <c r="B121" s="43">
        <v>54</v>
      </c>
      <c r="C121" s="43">
        <v>51</v>
      </c>
      <c r="D121" s="43">
        <v>51</v>
      </c>
      <c r="E121" s="43">
        <v>69</v>
      </c>
      <c r="F121" s="43">
        <v>56</v>
      </c>
      <c r="G121" s="43">
        <v>56</v>
      </c>
      <c r="H121" s="43">
        <v>56</v>
      </c>
      <c r="I121" s="43">
        <v>48</v>
      </c>
      <c r="J121" s="43">
        <v>807</v>
      </c>
      <c r="K121" s="43">
        <v>807</v>
      </c>
      <c r="L121" s="43">
        <v>807</v>
      </c>
      <c r="M121" s="43">
        <v>40</v>
      </c>
    </row>
    <row r="122" spans="1:13" x14ac:dyDescent="0.15">
      <c r="A122" s="43" t="s">
        <v>4824</v>
      </c>
      <c r="B122" s="43">
        <v>69</v>
      </c>
      <c r="C122" s="43">
        <v>56</v>
      </c>
      <c r="D122" s="43">
        <v>56</v>
      </c>
      <c r="E122" s="43">
        <v>56</v>
      </c>
      <c r="F122" s="43">
        <v>48</v>
      </c>
      <c r="G122" s="43">
        <v>48</v>
      </c>
      <c r="H122" s="43">
        <v>48</v>
      </c>
      <c r="I122" s="43">
        <v>807</v>
      </c>
      <c r="J122" s="43">
        <v>48</v>
      </c>
      <c r="K122" s="43">
        <v>48</v>
      </c>
      <c r="L122" s="43">
        <v>48</v>
      </c>
    </row>
    <row r="123" spans="1:13" x14ac:dyDescent="0.15">
      <c r="A123" s="43" t="s">
        <v>4825</v>
      </c>
      <c r="B123" s="43">
        <v>56</v>
      </c>
      <c r="C123" s="43">
        <v>48</v>
      </c>
      <c r="D123" s="43">
        <v>48</v>
      </c>
      <c r="E123" s="43">
        <v>48</v>
      </c>
      <c r="F123" s="43">
        <v>807</v>
      </c>
      <c r="G123" s="43">
        <v>807</v>
      </c>
      <c r="H123" s="43">
        <v>807</v>
      </c>
      <c r="I123" s="43" t="s">
        <v>4745</v>
      </c>
      <c r="J123" s="43">
        <v>47</v>
      </c>
      <c r="K123" s="43">
        <v>47</v>
      </c>
    </row>
    <row r="124" spans="1:13" x14ac:dyDescent="0.15">
      <c r="A124" s="43" t="s">
        <v>4826</v>
      </c>
      <c r="B124" s="43">
        <v>48</v>
      </c>
      <c r="C124" s="43">
        <v>47</v>
      </c>
      <c r="D124" s="43">
        <v>47</v>
      </c>
      <c r="E124" s="43">
        <v>47</v>
      </c>
      <c r="F124" s="43">
        <v>47</v>
      </c>
      <c r="G124" s="43">
        <v>47</v>
      </c>
      <c r="H124" s="43">
        <v>47</v>
      </c>
      <c r="I124" s="43">
        <v>47</v>
      </c>
      <c r="J124" s="43">
        <v>58</v>
      </c>
      <c r="K124" s="43">
        <v>58</v>
      </c>
    </row>
    <row r="125" spans="1:13" x14ac:dyDescent="0.15">
      <c r="A125" s="43" t="s">
        <v>4827</v>
      </c>
      <c r="B125" s="43">
        <v>47</v>
      </c>
      <c r="C125" s="43">
        <v>58</v>
      </c>
      <c r="D125" s="43">
        <v>58</v>
      </c>
      <c r="E125" s="43">
        <v>58</v>
      </c>
      <c r="F125" s="43">
        <v>58</v>
      </c>
      <c r="G125" s="43">
        <v>58</v>
      </c>
      <c r="H125" s="43">
        <v>58</v>
      </c>
      <c r="I125" s="43">
        <v>58</v>
      </c>
      <c r="J125" s="43">
        <v>56</v>
      </c>
      <c r="K125" s="43">
        <v>56</v>
      </c>
    </row>
    <row r="126" spans="1:13" x14ac:dyDescent="0.15">
      <c r="A126" s="43" t="s">
        <v>4828</v>
      </c>
      <c r="B126" s="43">
        <v>58</v>
      </c>
      <c r="C126" s="43">
        <v>79</v>
      </c>
      <c r="D126" s="43">
        <v>79</v>
      </c>
      <c r="E126" s="43">
        <v>79</v>
      </c>
    </row>
    <row r="127" spans="1:13" x14ac:dyDescent="0.15">
      <c r="A127" s="43" t="s">
        <v>4829</v>
      </c>
      <c r="B127" s="43">
        <v>79</v>
      </c>
    </row>
    <row r="128" spans="1:13" x14ac:dyDescent="0.15">
      <c r="A128" s="43" t="s">
        <v>4830</v>
      </c>
    </row>
    <row r="129" spans="1:1" x14ac:dyDescent="0.15">
      <c r="A129" s="43" t="s">
        <v>4831</v>
      </c>
    </row>
    <row r="130" spans="1:1" x14ac:dyDescent="0.15">
      <c r="A130" s="43" t="s">
        <v>4832</v>
      </c>
    </row>
    <row r="131" spans="1:1" x14ac:dyDescent="0.15">
      <c r="A131" s="43" t="s">
        <v>4833</v>
      </c>
    </row>
    <row r="132" spans="1:1" x14ac:dyDescent="0.15">
      <c r="A132" s="43" t="s">
        <v>4772</v>
      </c>
    </row>
  </sheetData>
  <phoneticPr fontId="2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結果表</vt:lpstr>
      <vt:lpstr>途中経過_100km</vt:lpstr>
      <vt:lpstr>LapTime</vt:lpstr>
      <vt:lpstr>SectorTime</vt:lpstr>
      <vt:lpstr>LapChart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SKE07</dc:creator>
  <cp:lastModifiedBy>awa</cp:lastModifiedBy>
  <dcterms:created xsi:type="dcterms:W3CDTF">2017-04-23T04:01:55Z</dcterms:created>
  <dcterms:modified xsi:type="dcterms:W3CDTF">2017-04-23T04:27:54Z</dcterms:modified>
</cp:coreProperties>
</file>