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予選\ＧＰ３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B125" i="2" l="1"/>
  <c r="B121" i="2"/>
  <c r="B107" i="2"/>
  <c r="B96" i="2"/>
  <c r="B85" i="2"/>
  <c r="B81" i="2"/>
  <c r="B75" i="2"/>
  <c r="B70" i="2"/>
  <c r="B65" i="2"/>
  <c r="B56" i="2"/>
  <c r="B42" i="2"/>
  <c r="B37" i="2"/>
  <c r="B34" i="2"/>
  <c r="B30" i="2"/>
  <c r="B27" i="2"/>
  <c r="B19" i="2"/>
  <c r="B11" i="2"/>
</calcChain>
</file>

<file path=xl/sharedStrings.xml><?xml version="1.0" encoding="utf-8"?>
<sst xmlns="http://schemas.openxmlformats.org/spreadsheetml/2006/main" count="2602" uniqueCount="1202">
  <si>
    <t>第47回 MFJｸﾞﾗﾝﾌﾟﾘ ｽｰﾊﾟｰﾊﾞｲｸﾚｰｽ in 鈴鹿</t>
  </si>
  <si>
    <t xml:space="preserve">2015-10-31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</si>
  <si>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</si>
  <si>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</si>
  <si>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</si>
  <si>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J-GP3</t>
  </si>
  <si>
    <t>国際レーシングコース 5.821Km</t>
  </si>
  <si>
    <t>公式予選正式結果表</t>
  </si>
  <si>
    <t>Pos.</t>
  </si>
  <si>
    <t>No.</t>
  </si>
  <si>
    <t xml:space="preserve">  </t>
  </si>
  <si>
    <t>Rider</t>
  </si>
  <si>
    <t>Type</t>
  </si>
  <si>
    <t>Team</t>
  </si>
  <si>
    <t>Time</t>
  </si>
  <si>
    <t>Delay</t>
  </si>
  <si>
    <t>Gap</t>
  </si>
  <si>
    <t>Lap</t>
  </si>
  <si>
    <t xml:space="preserve"> 39</t>
  </si>
  <si>
    <t>Y</t>
  </si>
  <si>
    <t>真崎　一輝</t>
  </si>
  <si>
    <t>Honda NSF250R</t>
  </si>
  <si>
    <t>Ｔｅａｍ　ＲＳＣ</t>
  </si>
  <si>
    <t xml:space="preserve"> 2'18.211</t>
  </si>
  <si>
    <t>151.62km/h</t>
  </si>
  <si>
    <t>16/16</t>
  </si>
  <si>
    <t>634</t>
  </si>
  <si>
    <t>水野　　涼</t>
  </si>
  <si>
    <t>ＭｕＳＡＳＨｉ　ＲＴハルク・プロ</t>
  </si>
  <si>
    <t xml:space="preserve"> 2'18.770</t>
  </si>
  <si>
    <t xml:space="preserve">    0.559</t>
  </si>
  <si>
    <t>4/12</t>
  </si>
  <si>
    <t>410</t>
  </si>
  <si>
    <t>-</t>
  </si>
  <si>
    <t>宇井　陽一</t>
  </si>
  <si>
    <t>IODA TR004</t>
  </si>
  <si>
    <t>41Planning Global Communication</t>
  </si>
  <si>
    <t xml:space="preserve"> 2'19.146</t>
  </si>
  <si>
    <t xml:space="preserve">    0.935</t>
  </si>
  <si>
    <t xml:space="preserve">    0.376</t>
  </si>
  <si>
    <t>10/11</t>
  </si>
  <si>
    <t xml:space="preserve"> 55</t>
  </si>
  <si>
    <t>國峰　啄磨</t>
  </si>
  <si>
    <t>Ｐ．ＭＵ　７Ｃ　ＨＡＲＣ</t>
  </si>
  <si>
    <t xml:space="preserve"> 2'19.256</t>
  </si>
  <si>
    <t xml:space="preserve">    1.045</t>
  </si>
  <si>
    <t xml:space="preserve">    0.110</t>
  </si>
  <si>
    <t>4/14</t>
  </si>
  <si>
    <t xml:space="preserve"> 40</t>
  </si>
  <si>
    <t>三原　壮紫</t>
  </si>
  <si>
    <t>ＴＥＡＭ　ＮＯＢＢＹ　＆　ＴＥＣ２</t>
  </si>
  <si>
    <t xml:space="preserve"> 2'19.451</t>
  </si>
  <si>
    <t xml:space="preserve">    1.240</t>
  </si>
  <si>
    <t xml:space="preserve">    0.195</t>
  </si>
  <si>
    <t>6/6</t>
  </si>
  <si>
    <t xml:space="preserve"> 31</t>
  </si>
  <si>
    <t>Gerry Salim</t>
  </si>
  <si>
    <t>Astra Honda Racing Team</t>
  </si>
  <si>
    <t xml:space="preserve"> 2'19.685</t>
  </si>
  <si>
    <t xml:space="preserve">    1.474</t>
  </si>
  <si>
    <t xml:space="preserve">    0.234</t>
  </si>
  <si>
    <t>8/15</t>
  </si>
  <si>
    <t xml:space="preserve">  4</t>
  </si>
  <si>
    <t>徳留　真紀</t>
  </si>
  <si>
    <t>ＣＬＵＢ　ＰＬＵＳＯＮＥ</t>
  </si>
  <si>
    <t xml:space="preserve"> 2'19.769</t>
  </si>
  <si>
    <t xml:space="preserve">    1.558</t>
  </si>
  <si>
    <t xml:space="preserve">    0.084</t>
  </si>
  <si>
    <t>11/11</t>
  </si>
  <si>
    <t xml:space="preserve"> 10</t>
  </si>
  <si>
    <t>古市　右京</t>
  </si>
  <si>
    <t>KTM RC250R</t>
  </si>
  <si>
    <t>KTM RACING. ASPIRATION</t>
  </si>
  <si>
    <t xml:space="preserve"> 2'19.913</t>
  </si>
  <si>
    <t xml:space="preserve">    1.702</t>
  </si>
  <si>
    <t xml:space="preserve">    0.144</t>
  </si>
  <si>
    <t>7/10</t>
  </si>
  <si>
    <t xml:space="preserve"> 12</t>
  </si>
  <si>
    <t>栗原　佳祐</t>
  </si>
  <si>
    <t>ＭｕＳＡＳＨｉ　ＲＴ　Ｊｒ．</t>
  </si>
  <si>
    <t xml:space="preserve"> 2'20.065</t>
  </si>
  <si>
    <t xml:space="preserve">    1.854</t>
  </si>
  <si>
    <t xml:space="preserve">    0.152</t>
  </si>
  <si>
    <t>12/12</t>
  </si>
  <si>
    <t xml:space="preserve"> 22</t>
  </si>
  <si>
    <t>岡崎　静夏</t>
  </si>
  <si>
    <t>Ｙ！ｍｏｂｉｌｅ＆Ｋｏｈａｒａ　ＲＴ</t>
  </si>
  <si>
    <t xml:space="preserve"> 2'20.247</t>
  </si>
  <si>
    <t xml:space="preserve">    2.036</t>
  </si>
  <si>
    <t xml:space="preserve">    0.182</t>
  </si>
  <si>
    <t>12/15</t>
  </si>
  <si>
    <t xml:space="preserve"> 26</t>
  </si>
  <si>
    <t>関野　海斗</t>
  </si>
  <si>
    <t xml:space="preserve"> 2'20.504</t>
  </si>
  <si>
    <t xml:space="preserve">    2.293</t>
  </si>
  <si>
    <t xml:space="preserve">    0.257</t>
  </si>
  <si>
    <t>6/14</t>
  </si>
  <si>
    <t xml:space="preserve"> 28</t>
  </si>
  <si>
    <t>安村　武志</t>
  </si>
  <si>
    <t>ﾌﾟﾘﾐﾃｨﾌﾞ PRCS3</t>
  </si>
  <si>
    <t>犬の乳酸菌．ｊｐプリミティブＲ．Ｔ</t>
  </si>
  <si>
    <t xml:space="preserve"> 2'20.617</t>
  </si>
  <si>
    <t xml:space="preserve">    2.406</t>
  </si>
  <si>
    <t xml:space="preserve">    0.113</t>
  </si>
  <si>
    <t>6/10</t>
  </si>
  <si>
    <t xml:space="preserve"> 24</t>
  </si>
  <si>
    <t>船田　俊希</t>
  </si>
  <si>
    <t>ＦＬＥＸ　Ｒａｃｉｎｇ　ＴＥＡＭ</t>
  </si>
  <si>
    <t xml:space="preserve"> 2'20.622</t>
  </si>
  <si>
    <t xml:space="preserve">    2.411</t>
  </si>
  <si>
    <t xml:space="preserve">    0.005</t>
  </si>
  <si>
    <t xml:space="preserve"> 11</t>
  </si>
  <si>
    <t>菊池　寛幸</t>
  </si>
  <si>
    <t>ＴＥＡＭ　ＴＥＣ２　＆　ＮＯＢＢＹ</t>
  </si>
  <si>
    <t xml:space="preserve"> 2'20.986</t>
  </si>
  <si>
    <t xml:space="preserve">    2.775</t>
  </si>
  <si>
    <t xml:space="preserve">    0.364</t>
  </si>
  <si>
    <t>6/11</t>
  </si>
  <si>
    <t xml:space="preserve"> 77</t>
  </si>
  <si>
    <t>大澤　恒貴</t>
  </si>
  <si>
    <t>ｔｅａｍ　ｈｉｒｏｃｋ　＆　ＨＡＲＣ</t>
  </si>
  <si>
    <t xml:space="preserve"> 2'21.805</t>
  </si>
  <si>
    <t xml:space="preserve">    3.594</t>
  </si>
  <si>
    <t xml:space="preserve">    0.819</t>
  </si>
  <si>
    <t xml:space="preserve"> 17</t>
  </si>
  <si>
    <t>渋田　晨央</t>
  </si>
  <si>
    <t>ＴＥＡＭ・ｉーＦＡＣＴＯＲＹ</t>
  </si>
  <si>
    <t xml:space="preserve"> 2'21.947</t>
  </si>
  <si>
    <t xml:space="preserve">    3.736</t>
  </si>
  <si>
    <t xml:space="preserve">    0.142</t>
  </si>
  <si>
    <t>4/5</t>
  </si>
  <si>
    <t xml:space="preserve"> 23</t>
  </si>
  <si>
    <t>高杉　奈緒子</t>
  </si>
  <si>
    <t>モトバムｗｉｔｈヒポポタマス</t>
  </si>
  <si>
    <t xml:space="preserve"> 2'22.090</t>
  </si>
  <si>
    <t xml:space="preserve">    3.879</t>
  </si>
  <si>
    <t xml:space="preserve">    0.143</t>
  </si>
  <si>
    <t>10/12</t>
  </si>
  <si>
    <t xml:space="preserve"> 20</t>
  </si>
  <si>
    <t>山本　恭裕</t>
  </si>
  <si>
    <t>チームライフ・ドリーム北九州</t>
  </si>
  <si>
    <t xml:space="preserve"> 2'22.126</t>
  </si>
  <si>
    <t xml:space="preserve">    3.915</t>
  </si>
  <si>
    <t xml:space="preserve">    0.036</t>
  </si>
  <si>
    <t>9/9</t>
  </si>
  <si>
    <t xml:space="preserve"> 45</t>
  </si>
  <si>
    <t>太田　虎之進</t>
  </si>
  <si>
    <t xml:space="preserve"> 2'22.585</t>
  </si>
  <si>
    <t xml:space="preserve">    4.374</t>
  </si>
  <si>
    <t xml:space="preserve">    0.459</t>
  </si>
  <si>
    <t>6/17</t>
  </si>
  <si>
    <t xml:space="preserve"> 30</t>
  </si>
  <si>
    <t>中山　愛理</t>
  </si>
  <si>
    <t>TECHNICA with KUSHITANI西宮</t>
  </si>
  <si>
    <t xml:space="preserve"> 2'22.635</t>
  </si>
  <si>
    <t xml:space="preserve">    4.424</t>
  </si>
  <si>
    <t xml:space="preserve">    0.050</t>
  </si>
  <si>
    <t>11/14</t>
  </si>
  <si>
    <t xml:space="preserve"> 21</t>
  </si>
  <si>
    <t>大内田　拓</t>
  </si>
  <si>
    <t>Honda NSF250</t>
  </si>
  <si>
    <t>オーテック・スズカ＋ＲＧニワ</t>
  </si>
  <si>
    <t xml:space="preserve"> 2'22.871</t>
  </si>
  <si>
    <t xml:space="preserve">    4.660</t>
  </si>
  <si>
    <t xml:space="preserve">    0.236</t>
  </si>
  <si>
    <t>8/8</t>
  </si>
  <si>
    <t xml:space="preserve"> 34</t>
  </si>
  <si>
    <t>岸田　慶一</t>
  </si>
  <si>
    <t xml:space="preserve"> 2'23.172</t>
  </si>
  <si>
    <t xml:space="preserve">    4.961</t>
  </si>
  <si>
    <t xml:space="preserve">    0.301</t>
  </si>
  <si>
    <t>14/17</t>
  </si>
  <si>
    <t xml:space="preserve"> 37</t>
  </si>
  <si>
    <t>川瀬　啓一郎</t>
  </si>
  <si>
    <t>チームＫＯＨＳＡＫＡ</t>
  </si>
  <si>
    <t xml:space="preserve"> 2'23.275</t>
  </si>
  <si>
    <t xml:space="preserve">    5.064</t>
  </si>
  <si>
    <t xml:space="preserve">    0.103</t>
  </si>
  <si>
    <t>6/8</t>
  </si>
  <si>
    <t xml:space="preserve"> 36</t>
  </si>
  <si>
    <t>野澤　秀典</t>
  </si>
  <si>
    <t>ノザワレーシングファミリー</t>
  </si>
  <si>
    <t xml:space="preserve"> 2'24.303</t>
  </si>
  <si>
    <t xml:space="preserve">    6.092</t>
  </si>
  <si>
    <t xml:space="preserve">    1.028</t>
  </si>
  <si>
    <t xml:space="preserve"> 47</t>
  </si>
  <si>
    <t>古澤　幸也</t>
  </si>
  <si>
    <t xml:space="preserve"> 2'24.765</t>
  </si>
  <si>
    <t xml:space="preserve">    6.554</t>
  </si>
  <si>
    <t xml:space="preserve">    0.462</t>
  </si>
  <si>
    <t xml:space="preserve"> 78</t>
  </si>
  <si>
    <t>井上　　学</t>
  </si>
  <si>
    <t>UNLABEL TeamALTEC ASH</t>
  </si>
  <si>
    <t xml:space="preserve"> 2'24.807</t>
  </si>
  <si>
    <t xml:space="preserve">    6.596</t>
  </si>
  <si>
    <t xml:space="preserve">    0.042</t>
  </si>
  <si>
    <t>9/12</t>
  </si>
  <si>
    <t xml:space="preserve"> 32</t>
  </si>
  <si>
    <t>畑中　　要</t>
  </si>
  <si>
    <t>ＦＴＲ・タイヤナビ・㈱遠藤住宅</t>
  </si>
  <si>
    <t xml:space="preserve"> 2'26.231</t>
  </si>
  <si>
    <t xml:space="preserve">    8.020</t>
  </si>
  <si>
    <t xml:space="preserve">    1.424</t>
  </si>
  <si>
    <t>12/13</t>
  </si>
  <si>
    <t xml:space="preserve"> 48</t>
  </si>
  <si>
    <t>布施　元紀</t>
  </si>
  <si>
    <t>ENDLESS TEAM SHANTI GP3</t>
  </si>
  <si>
    <t xml:space="preserve"> 2'26.260</t>
  </si>
  <si>
    <t xml:space="preserve">    8.049</t>
  </si>
  <si>
    <t xml:space="preserve">    0.029</t>
  </si>
  <si>
    <t>15/15</t>
  </si>
  <si>
    <t xml:space="preserve"> 44</t>
  </si>
  <si>
    <t>小沢　良美</t>
  </si>
  <si>
    <t>ＧＡＲＡＧＥ．Ｍ＆㈲石原商店</t>
  </si>
  <si>
    <t xml:space="preserve"> 2'26.346</t>
  </si>
  <si>
    <t xml:space="preserve">    8.135</t>
  </si>
  <si>
    <t xml:space="preserve">    0.086</t>
  </si>
  <si>
    <t xml:space="preserve">以上予選通過車両:                                                                                   </t>
  </si>
  <si>
    <t>Y=ﾕｰｽｶｯﾌﾟ登録ﾗｲﾀﾞｰを示す。</t>
  </si>
  <si>
    <t>予選通過基準タイム ( 110 % )  2'32.032</t>
  </si>
  <si>
    <t>ﾍﾟﾅﾙﾃｨ No.48　2015MFJ国内競技規則付則5-15(ﾋﾟｯﾄﾚｰﾝの速度制限)違反により、罰金10,000円を科した。</t>
  </si>
  <si>
    <t>審査委員長 : Isoyo SUGIMOTO　　　　　　競技監督 : Kiyotaka TSUBOI  　　　　　　　計時委員長 : Tsutomu HAYAKAWA                                                                   　　　　　    　　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</si>
  <si>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</si>
  <si>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</si>
  <si>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J-GP3                                                       </t>
  </si>
  <si>
    <t>公式予選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</si>
  <si>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</si>
  <si>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</si>
  <si>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</si>
  <si>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</si>
  <si>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</si>
  <si>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  1=</t>
  </si>
  <si>
    <t xml:space="preserve"> </t>
  </si>
  <si>
    <t xml:space="preserve">  4=</t>
  </si>
  <si>
    <t>2'19.954</t>
  </si>
  <si>
    <t xml:space="preserve">  7=</t>
  </si>
  <si>
    <t>9'33.552</t>
  </si>
  <si>
    <t xml:space="preserve"> 10=</t>
  </si>
  <si>
    <t>2'39.780</t>
  </si>
  <si>
    <t xml:space="preserve">  2=</t>
  </si>
  <si>
    <t>2'26.466</t>
  </si>
  <si>
    <t xml:space="preserve">  5=</t>
  </si>
  <si>
    <t>8'34.308</t>
  </si>
  <si>
    <t xml:space="preserve">  8=</t>
  </si>
  <si>
    <t>2'20.228</t>
  </si>
  <si>
    <t xml:space="preserve"> 11=</t>
  </si>
  <si>
    <t>*2'19.769</t>
  </si>
  <si>
    <t xml:space="preserve">  3=</t>
  </si>
  <si>
    <t>2'29.210</t>
  </si>
  <si>
    <t xml:space="preserve">  6=</t>
  </si>
  <si>
    <t>2'21.096</t>
  </si>
  <si>
    <t xml:space="preserve">  9=</t>
  </si>
  <si>
    <t>2'28.711</t>
  </si>
  <si>
    <t>- 古市　右京  KTM RACING. ASPIRATION   KTM RC250R</t>
  </si>
  <si>
    <t>2'20.347</t>
  </si>
  <si>
    <t>*2'19.913</t>
  </si>
  <si>
    <t>5'38.731</t>
  </si>
  <si>
    <t>2'23.762</t>
  </si>
  <si>
    <t>2'26.541</t>
  </si>
  <si>
    <t>2'20.438</t>
  </si>
  <si>
    <t>2'21.448</t>
  </si>
  <si>
    <t>8'58.350</t>
  </si>
  <si>
    <t>8'32.843</t>
  </si>
  <si>
    <t>2'21.154</t>
  </si>
  <si>
    <t>2'21.968</t>
  </si>
  <si>
    <t>2'37.690</t>
  </si>
  <si>
    <t>2'26.068</t>
  </si>
  <si>
    <t>7'15.253</t>
  </si>
  <si>
    <t>2'21.150</t>
  </si>
  <si>
    <t>2'21.149</t>
  </si>
  <si>
    <t>2'24.502</t>
  </si>
  <si>
    <t>*2'20.986</t>
  </si>
  <si>
    <t>7'28.896</t>
  </si>
  <si>
    <t>Y 栗原　佳祐  ＭｕＳＡＳＨｉ　ＲＴ　Ｊｒ．   Honda NSF250R</t>
  </si>
  <si>
    <t>2'20.898</t>
  </si>
  <si>
    <t>2'34.137</t>
  </si>
  <si>
    <t>5'18.204</t>
  </si>
  <si>
    <t>2'23.749</t>
  </si>
  <si>
    <t>2'21.469</t>
  </si>
  <si>
    <t>2'20.637</t>
  </si>
  <si>
    <t>2'21.233</t>
  </si>
  <si>
    <t>2'22.528</t>
  </si>
  <si>
    <t>11'32.116</t>
  </si>
  <si>
    <t>2'21.103</t>
  </si>
  <si>
    <t xml:space="preserve"> 12=</t>
  </si>
  <si>
    <t>*2'20.065</t>
  </si>
  <si>
    <t>4'46.373</t>
  </si>
  <si>
    <t>*2'21.947</t>
  </si>
  <si>
    <t>22'21.635</t>
  </si>
  <si>
    <t>2'22.334</t>
  </si>
  <si>
    <t>2'23.872</t>
  </si>
  <si>
    <t>2'23.121</t>
  </si>
  <si>
    <t>2'37.473</t>
  </si>
  <si>
    <t>2'23.815</t>
  </si>
  <si>
    <t>2'23.224</t>
  </si>
  <si>
    <t>13'08.734</t>
  </si>
  <si>
    <t>*2'22.126</t>
  </si>
  <si>
    <t>2'25.483</t>
  </si>
  <si>
    <t>2'26.842</t>
  </si>
  <si>
    <t>2'24.666</t>
  </si>
  <si>
    <t>2'22.969</t>
  </si>
  <si>
    <t>23'52.564</t>
  </si>
  <si>
    <t>2'43.610</t>
  </si>
  <si>
    <t>2'23.466</t>
  </si>
  <si>
    <t>*2'22.871</t>
  </si>
  <si>
    <t>2'23.051</t>
  </si>
  <si>
    <t>2'23.756</t>
  </si>
  <si>
    <t xml:space="preserve"> 13=</t>
  </si>
  <si>
    <t>2'28.219</t>
  </si>
  <si>
    <t>2'26.331</t>
  </si>
  <si>
    <t>2'21.973</t>
  </si>
  <si>
    <t>2'21.209</t>
  </si>
  <si>
    <t xml:space="preserve"> 14=</t>
  </si>
  <si>
    <t>2'21.538</t>
  </si>
  <si>
    <t>2'23.728</t>
  </si>
  <si>
    <t>2'24.570</t>
  </si>
  <si>
    <t>6'12.996</t>
  </si>
  <si>
    <t xml:space="preserve"> 15=</t>
  </si>
  <si>
    <t>2'39.351</t>
  </si>
  <si>
    <t>2'24.003</t>
  </si>
  <si>
    <t>2'22.868</t>
  </si>
  <si>
    <t>*2'20.247</t>
  </si>
  <si>
    <t>2'23.415</t>
  </si>
  <si>
    <t>2'27.978</t>
  </si>
  <si>
    <t>*2'22.090</t>
  </si>
  <si>
    <t>2'24.108</t>
  </si>
  <si>
    <t>2'23.028</t>
  </si>
  <si>
    <t>2'43.788</t>
  </si>
  <si>
    <t>2'22.250</t>
  </si>
  <si>
    <t>5'34.468</t>
  </si>
  <si>
    <t>9'49.313</t>
  </si>
  <si>
    <t>2'31.648</t>
  </si>
  <si>
    <t>2'24.485</t>
  </si>
  <si>
    <t>Y 船田　俊希  ＦＬＥＸ　Ｒａｃｉｎｇ　ＴＥＡＭ   Honda NSF250R</t>
  </si>
  <si>
    <t>2'22.653</t>
  </si>
  <si>
    <t>2'21.498</t>
  </si>
  <si>
    <t>2'24.334</t>
  </si>
  <si>
    <t>2'24.125</t>
  </si>
  <si>
    <t>2'21.913</t>
  </si>
  <si>
    <t>2'21.152</t>
  </si>
  <si>
    <t>2'29.393</t>
  </si>
  <si>
    <t>2'30.590</t>
  </si>
  <si>
    <t>2'27.963</t>
  </si>
  <si>
    <t>8'04.836</t>
  </si>
  <si>
    <t>2'21.539</t>
  </si>
  <si>
    <t>2'21.850</t>
  </si>
  <si>
    <t>2'21.249</t>
  </si>
  <si>
    <t>*2'20.622</t>
  </si>
  <si>
    <t>Y 関野　海斗  Ｐ．ＭＵ　７Ｃ　ＨＡＲＣ   Honda NSF250R</t>
  </si>
  <si>
    <t>2'21.687</t>
  </si>
  <si>
    <t>6'27.159</t>
  </si>
  <si>
    <t>2'26.169</t>
  </si>
  <si>
    <t>2'24.122</t>
  </si>
  <si>
    <t>*2'20.504</t>
  </si>
  <si>
    <t>2'40.200</t>
  </si>
  <si>
    <t>2'22.354</t>
  </si>
  <si>
    <t>2'27.302</t>
  </si>
  <si>
    <t>2'22.417</t>
  </si>
  <si>
    <t>6'43.853</t>
  </si>
  <si>
    <t>2'20.622</t>
  </si>
  <si>
    <t>2'20.641</t>
  </si>
  <si>
    <t>2'48.226</t>
  </si>
  <si>
    <t>2'21.430</t>
  </si>
  <si>
    <t>2'23.120</t>
  </si>
  <si>
    <t>17'38.466</t>
  </si>
  <si>
    <t>2'28.381</t>
  </si>
  <si>
    <t>2'41.235</t>
  </si>
  <si>
    <t>2'32.299</t>
  </si>
  <si>
    <t>*2'20.617</t>
  </si>
  <si>
    <t>Y 中山　愛理  TECHNICA with KUSHITANI西宮   Honda NSF250R</t>
  </si>
  <si>
    <t>2'23.172</t>
  </si>
  <si>
    <t>2'23.898</t>
  </si>
  <si>
    <t>2'23.545</t>
  </si>
  <si>
    <t>2'24.384</t>
  </si>
  <si>
    <t>2'24.340</t>
  </si>
  <si>
    <t>2'23.391</t>
  </si>
  <si>
    <t>2'27.608</t>
  </si>
  <si>
    <t>2'23.393</t>
  </si>
  <si>
    <t>2'23.341</t>
  </si>
  <si>
    <t>*2'22.635</t>
  </si>
  <si>
    <t>2'24.102</t>
  </si>
  <si>
    <t>5'45.074</t>
  </si>
  <si>
    <t>7'10.254</t>
  </si>
  <si>
    <t>2'35.758</t>
  </si>
  <si>
    <t>6'26.055</t>
  </si>
  <si>
    <t>2'27.981</t>
  </si>
  <si>
    <t>2'20.213</t>
  </si>
  <si>
    <t>2'19.806</t>
  </si>
  <si>
    <t>2'20.401</t>
  </si>
  <si>
    <t>2'38.750</t>
  </si>
  <si>
    <t>2'20.627</t>
  </si>
  <si>
    <t>2'23.289</t>
  </si>
  <si>
    <t>2'21.196</t>
  </si>
  <si>
    <t>2'22.254</t>
  </si>
  <si>
    <t>2'21.645</t>
  </si>
  <si>
    <t>*2'19.685</t>
  </si>
  <si>
    <t>2'20.206</t>
  </si>
  <si>
    <t>7'40.284</t>
  </si>
  <si>
    <t>2'26.903</t>
  </si>
  <si>
    <t>2'26.836</t>
  </si>
  <si>
    <t>2'29.567</t>
  </si>
  <si>
    <t>2'27.286</t>
  </si>
  <si>
    <t>2'26.997</t>
  </si>
  <si>
    <t>*2'26.231</t>
  </si>
  <si>
    <t>2'28.141</t>
  </si>
  <si>
    <t>4'23.171</t>
  </si>
  <si>
    <t>2'26.288</t>
  </si>
  <si>
    <t>2'26.246</t>
  </si>
  <si>
    <t>2'27.805</t>
  </si>
  <si>
    <t>2'23.894</t>
  </si>
  <si>
    <t>2'24.453</t>
  </si>
  <si>
    <t>*2'23.172</t>
  </si>
  <si>
    <t>2'25.400</t>
  </si>
  <si>
    <t>2'23.971</t>
  </si>
  <si>
    <t>3'11.559</t>
  </si>
  <si>
    <t>2'47.373</t>
  </si>
  <si>
    <t>2'26.124</t>
  </si>
  <si>
    <t>2'24.520</t>
  </si>
  <si>
    <t>2'25.197</t>
  </si>
  <si>
    <t xml:space="preserve"> 16=</t>
  </si>
  <si>
    <t>2'28.026</t>
  </si>
  <si>
    <t>2'24.762</t>
  </si>
  <si>
    <t>2'24.078</t>
  </si>
  <si>
    <t>2'24.403</t>
  </si>
  <si>
    <t xml:space="preserve"> 17=</t>
  </si>
  <si>
    <t>2'23.518</t>
  </si>
  <si>
    <t>2'24.138</t>
  </si>
  <si>
    <t>5'52.266</t>
  </si>
  <si>
    <t>5'27.806</t>
  </si>
  <si>
    <t>*2'24.303</t>
  </si>
  <si>
    <t>2'26.129</t>
  </si>
  <si>
    <t>2'26.387</t>
  </si>
  <si>
    <t>2'25.757</t>
  </si>
  <si>
    <t>2'24.503</t>
  </si>
  <si>
    <t>2'25.439</t>
  </si>
  <si>
    <t>7'19.050</t>
  </si>
  <si>
    <t>5'50.476</t>
  </si>
  <si>
    <t>2'25.809</t>
  </si>
  <si>
    <t>8'37.229</t>
  </si>
  <si>
    <t>12'28.905</t>
  </si>
  <si>
    <t>2'25.009</t>
  </si>
  <si>
    <t>2'24.273</t>
  </si>
  <si>
    <t>*2'23.275</t>
  </si>
  <si>
    <t>2'25.193</t>
  </si>
  <si>
    <t>Y 真崎　一輝  Ｔｅａｍ　ＲＳＣ   Honda NSF250R</t>
  </si>
  <si>
    <t>2'18.768</t>
  </si>
  <si>
    <t>2'18.680</t>
  </si>
  <si>
    <t>2'19.573</t>
  </si>
  <si>
    <t>2'19.047</t>
  </si>
  <si>
    <t>6'23.580</t>
  </si>
  <si>
    <t>2'18.786</t>
  </si>
  <si>
    <t>2'19.893</t>
  </si>
  <si>
    <t>2'18.285</t>
  </si>
  <si>
    <t>2'19.969</t>
  </si>
  <si>
    <t>2'18.445</t>
  </si>
  <si>
    <t>2'18.939</t>
  </si>
  <si>
    <t>2'21.334</t>
  </si>
  <si>
    <t>*2'18.211</t>
  </si>
  <si>
    <t>Y 三原　壮紫  ＴＥＡＭ　ＮＯＢＢＹ　＆　ＴＥＣ２   Honda NSF250R</t>
  </si>
  <si>
    <t>2'20.892</t>
  </si>
  <si>
    <t>13'14.453</t>
  </si>
  <si>
    <t>*2'19.451</t>
  </si>
  <si>
    <t>2'21.742</t>
  </si>
  <si>
    <t>5'28.361</t>
  </si>
  <si>
    <t>2'27.732</t>
  </si>
  <si>
    <t>2'28.553</t>
  </si>
  <si>
    <t>2'26.833</t>
  </si>
  <si>
    <t>2'28.759</t>
  </si>
  <si>
    <t>2'27.465</t>
  </si>
  <si>
    <t>2'34.284</t>
  </si>
  <si>
    <t>*2'26.346</t>
  </si>
  <si>
    <t>6'52.819</t>
  </si>
  <si>
    <t>6'01.990</t>
  </si>
  <si>
    <t>2'26.628</t>
  </si>
  <si>
    <t>2'28.333</t>
  </si>
  <si>
    <t>Y 太田　虎之進  ＣＬＵＢ　ＰＬＵＳＯＮＥ   Honda NSF250R</t>
  </si>
  <si>
    <t>*2'22.585</t>
  </si>
  <si>
    <t>2'22.997</t>
  </si>
  <si>
    <t>2'23.285</t>
  </si>
  <si>
    <t>2'24.756</t>
  </si>
  <si>
    <t>2'25.096</t>
  </si>
  <si>
    <t>3'15.882</t>
  </si>
  <si>
    <t>2'49.234</t>
  </si>
  <si>
    <t>2'25.117</t>
  </si>
  <si>
    <t>2'22.788</t>
  </si>
  <si>
    <t>2'25.840</t>
  </si>
  <si>
    <t>2'24.717</t>
  </si>
  <si>
    <t>2'24.080</t>
  </si>
  <si>
    <t>2'24.169</t>
  </si>
  <si>
    <t>2'23.844</t>
  </si>
  <si>
    <t>2'24.901</t>
  </si>
  <si>
    <t>2'23.260</t>
  </si>
  <si>
    <t>10'36.888</t>
  </si>
  <si>
    <t>2'26.237</t>
  </si>
  <si>
    <t>2'24.956</t>
  </si>
  <si>
    <t>2'24.975</t>
  </si>
  <si>
    <t>2'26.865</t>
  </si>
  <si>
    <t>2'39.776</t>
  </si>
  <si>
    <t>2'25.322</t>
  </si>
  <si>
    <t>2'25.740</t>
  </si>
  <si>
    <t>7'09.960</t>
  </si>
  <si>
    <t>2'26.763</t>
  </si>
  <si>
    <t>*2'24.765</t>
  </si>
  <si>
    <t>Y 布施　元紀  ENDLESS TEAM SHANTI GP3   Honda NSF250R</t>
  </si>
  <si>
    <t>2'27.775</t>
  </si>
  <si>
    <t>2'27.059</t>
  </si>
  <si>
    <t>2'27.845</t>
  </si>
  <si>
    <t>2'28.405</t>
  </si>
  <si>
    <t>2'27.767</t>
  </si>
  <si>
    <t>6'32.029</t>
  </si>
  <si>
    <t>2'27.120</t>
  </si>
  <si>
    <t>2'27.652</t>
  </si>
  <si>
    <t>2'27.281</t>
  </si>
  <si>
    <t>2'27.549</t>
  </si>
  <si>
    <t>*2'26.260</t>
  </si>
  <si>
    <t>2'27.567</t>
  </si>
  <si>
    <t>2'29.648</t>
  </si>
  <si>
    <t>2'26.654</t>
  </si>
  <si>
    <t>Y 國峰　啄磨  Ｐ．ＭＵ　７Ｃ　ＨＡＲＣ   Honda NSF250R</t>
  </si>
  <si>
    <t>2'20.549</t>
  </si>
  <si>
    <t>6'26.036</t>
  </si>
  <si>
    <t>2'19.742</t>
  </si>
  <si>
    <t>2'22.146</t>
  </si>
  <si>
    <t>2'19.743</t>
  </si>
  <si>
    <t>2'19.555</t>
  </si>
  <si>
    <t>2'29.156</t>
  </si>
  <si>
    <t>2'20.881</t>
  </si>
  <si>
    <t>2'19.457</t>
  </si>
  <si>
    <t>2'19.695</t>
  </si>
  <si>
    <t>5'30.899</t>
  </si>
  <si>
    <t>*2'19.256</t>
  </si>
  <si>
    <t>2'19.850</t>
  </si>
  <si>
    <t>*2'21.805</t>
  </si>
  <si>
    <t>2'23.178</t>
  </si>
  <si>
    <t>6'50.781</t>
  </si>
  <si>
    <t>2'23.611</t>
  </si>
  <si>
    <t>5'50.834</t>
  </si>
  <si>
    <t>5'36.776</t>
  </si>
  <si>
    <t>2'22.391</t>
  </si>
  <si>
    <t>2'22.798</t>
  </si>
  <si>
    <t>2'27.285</t>
  </si>
  <si>
    <t>2'22.348</t>
  </si>
  <si>
    <t>2'22.448</t>
  </si>
  <si>
    <t>2'25.618</t>
  </si>
  <si>
    <t>2'26.106</t>
  </si>
  <si>
    <t>2'25.071</t>
  </si>
  <si>
    <t>2'27.525</t>
  </si>
  <si>
    <t>5'06.855</t>
  </si>
  <si>
    <t>8'03.361</t>
  </si>
  <si>
    <t>2'27.995</t>
  </si>
  <si>
    <t>2'24.843</t>
  </si>
  <si>
    <t>2'25.835</t>
  </si>
  <si>
    <t>*2'24.807</t>
  </si>
  <si>
    <t>2'24.891</t>
  </si>
  <si>
    <t>- 宇井　陽一  41Planning Global Communication   IODA TR004</t>
  </si>
  <si>
    <t>6'52.089</t>
  </si>
  <si>
    <t>2'22.522</t>
  </si>
  <si>
    <t>*2'19.146</t>
  </si>
  <si>
    <t>2'20.922</t>
  </si>
  <si>
    <t>2'28.114</t>
  </si>
  <si>
    <t>2'19.301</t>
  </si>
  <si>
    <t>2'19.799</t>
  </si>
  <si>
    <t>2'19.480</t>
  </si>
  <si>
    <t>2'19.680</t>
  </si>
  <si>
    <t>12'44.679</t>
  </si>
  <si>
    <t>Y 水野　　涼  ＭｕＳＡＳＨｉ　ＲＴハルク・プロ   Honda NSF250R</t>
  </si>
  <si>
    <t>*2'18.770</t>
  </si>
  <si>
    <t>5'26.033</t>
  </si>
  <si>
    <t>2'34.068</t>
  </si>
  <si>
    <t>2'22.065</t>
  </si>
  <si>
    <t>2'20.681</t>
  </si>
  <si>
    <t>10'24.187</t>
  </si>
  <si>
    <t>2'38.036</t>
  </si>
  <si>
    <t>2'19.915</t>
  </si>
  <si>
    <t>2'19.022</t>
  </si>
  <si>
    <t>2'18.855</t>
  </si>
  <si>
    <t>2'18.989</t>
  </si>
  <si>
    <t xml:space="preserve"> Sector Time Chart </t>
  </si>
  <si>
    <t xml:space="preserve">       4   - 徳留　真紀   ＣＬＵＢ　ＰＬＵＳＯＮＥ   Honda NSF250R</t>
  </si>
  <si>
    <t>BESTLAP TIME</t>
  </si>
  <si>
    <t xml:space="preserve"> 2'19.769(11/11)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</si>
  <si>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</si>
  <si>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</si>
  <si>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</si>
  <si>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</si>
  <si>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</si>
  <si>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</si>
  <si>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</si>
  <si>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</si>
  <si>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</si>
  <si>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</si>
  <si>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2'26.466</t>
  </si>
  <si>
    <t xml:space="preserve">  3 =</t>
  </si>
  <si>
    <t xml:space="preserve"> 2'29.210</t>
  </si>
  <si>
    <t>1'01.526</t>
  </si>
  <si>
    <t xml:space="preserve">  4 =</t>
  </si>
  <si>
    <t xml:space="preserve"> 2'19.954</t>
  </si>
  <si>
    <t>*220.7</t>
  </si>
  <si>
    <t>*25.867</t>
  </si>
  <si>
    <t xml:space="preserve">  5 =</t>
  </si>
  <si>
    <t xml:space="preserve"> 8'34.308</t>
  </si>
  <si>
    <t>6'43.751</t>
  </si>
  <si>
    <t xml:space="preserve">  6 =</t>
  </si>
  <si>
    <t xml:space="preserve"> 2'21.096</t>
  </si>
  <si>
    <t xml:space="preserve">  7 =</t>
  </si>
  <si>
    <t xml:space="preserve"> 9'33.552</t>
  </si>
  <si>
    <t>7'39.915</t>
  </si>
  <si>
    <t xml:space="preserve">  8 =</t>
  </si>
  <si>
    <t xml:space="preserve"> 2'20.228</t>
  </si>
  <si>
    <t xml:space="preserve">  9 =</t>
  </si>
  <si>
    <t xml:space="preserve"> 2'28.711</t>
  </si>
  <si>
    <t xml:space="preserve"> 10 =</t>
  </si>
  <si>
    <t xml:space="preserve"> 2'39.780</t>
  </si>
  <si>
    <t>1'07.519</t>
  </si>
  <si>
    <t xml:space="preserve"> 11 =</t>
  </si>
  <si>
    <t>* 2'19.769</t>
  </si>
  <si>
    <t>*38.008</t>
  </si>
  <si>
    <t>*22.969</t>
  </si>
  <si>
    <t>*52.702</t>
  </si>
  <si>
    <t>- 2 -</t>
  </si>
  <si>
    <t xml:space="preserve">      10   - 古市　右京   KTM RACING. ASPIRATION   KTM RC250R</t>
  </si>
  <si>
    <t xml:space="preserve"> 2'19.913(7/10)   PIT STOP 0回</t>
  </si>
  <si>
    <t xml:space="preserve"> 2'23.762</t>
  </si>
  <si>
    <t xml:space="preserve"> 8'58.350</t>
  </si>
  <si>
    <t>7'15.697</t>
  </si>
  <si>
    <t xml:space="preserve"> 2'20.347</t>
  </si>
  <si>
    <t>*25.808</t>
  </si>
  <si>
    <t xml:space="preserve"> 2'26.541</t>
  </si>
  <si>
    <t xml:space="preserve"> 8'32.843</t>
  </si>
  <si>
    <t>6'48.646</t>
  </si>
  <si>
    <t>* 2'19.913</t>
  </si>
  <si>
    <t>*52.428</t>
  </si>
  <si>
    <t>*226.4</t>
  </si>
  <si>
    <t xml:space="preserve"> 2'20.438</t>
  </si>
  <si>
    <t>*38.157</t>
  </si>
  <si>
    <t>*23.162</t>
  </si>
  <si>
    <t xml:space="preserve"> 5'38.731</t>
  </si>
  <si>
    <t>3'40.282</t>
  </si>
  <si>
    <t>1'02.637</t>
  </si>
  <si>
    <t xml:space="preserve"> 2'21.448</t>
  </si>
  <si>
    <t>- 3 -</t>
  </si>
  <si>
    <t xml:space="preserve">      11   - 菊池　寛幸   ＴＥＡＭ　ＴＥＣ２　＆　ＮＯＢＢＹ   Honda NSF250R</t>
  </si>
  <si>
    <t xml:space="preserve"> 2'20.986(6/11)   PIT STOP 0回</t>
  </si>
  <si>
    <t xml:space="preserve"> 2'26.068</t>
  </si>
  <si>
    <t>*213.2</t>
  </si>
  <si>
    <t xml:space="preserve"> 2'24.502</t>
  </si>
  <si>
    <t xml:space="preserve"> 2'21.154</t>
  </si>
  <si>
    <t>*38.351</t>
  </si>
  <si>
    <t xml:space="preserve"> 7'15.253</t>
  </si>
  <si>
    <t>5'26.338</t>
  </si>
  <si>
    <t>* 2'20.986</t>
  </si>
  <si>
    <t>*53.210</t>
  </si>
  <si>
    <t xml:space="preserve"> 2'21.968</t>
  </si>
  <si>
    <t xml:space="preserve"> 2'21.150</t>
  </si>
  <si>
    <t xml:space="preserve"> 7'28.896</t>
  </si>
  <si>
    <t>5'35.374</t>
  </si>
  <si>
    <t xml:space="preserve"> 2'37.690</t>
  </si>
  <si>
    <t>1'01.376</t>
  </si>
  <si>
    <t xml:space="preserve"> 2'21.149</t>
  </si>
  <si>
    <t>*23.068</t>
  </si>
  <si>
    <t>*25.785</t>
  </si>
  <si>
    <t>- 4 -</t>
  </si>
  <si>
    <t xml:space="preserve">      12   Y 栗原　佳祐   ＭｕＳＡＳＨｉ　ＲＴ　Ｊｒ．   Honda NSF250R</t>
  </si>
  <si>
    <t xml:space="preserve"> 2'20.065(12/12)   PIT STOP 0回</t>
  </si>
  <si>
    <t xml:space="preserve"> 2'23.749</t>
  </si>
  <si>
    <t xml:space="preserve"> 2'22.528</t>
  </si>
  <si>
    <t xml:space="preserve"> 2'20.898</t>
  </si>
  <si>
    <t>*219.6</t>
  </si>
  <si>
    <t>*25.934</t>
  </si>
  <si>
    <t xml:space="preserve"> 2'21.469</t>
  </si>
  <si>
    <t>8'49.124</t>
  </si>
  <si>
    <t>1'27.729</t>
  </si>
  <si>
    <t xml:space="preserve"> 2'34.137</t>
  </si>
  <si>
    <t>1'01.804</t>
  </si>
  <si>
    <t xml:space="preserve"> 2'20.637</t>
  </si>
  <si>
    <t xml:space="preserve"> 2'21.103</t>
  </si>
  <si>
    <t>*38.175</t>
  </si>
  <si>
    <t xml:space="preserve"> 5'18.204</t>
  </si>
  <si>
    <t>3'33.065</t>
  </si>
  <si>
    <t xml:space="preserve"> 2'21.233</t>
  </si>
  <si>
    <t>*22.997</t>
  </si>
  <si>
    <t xml:space="preserve"> 12 =</t>
  </si>
  <si>
    <t>* 2'20.065</t>
  </si>
  <si>
    <t>*52.716</t>
  </si>
  <si>
    <t>- 5 -</t>
  </si>
  <si>
    <t xml:space="preserve">      17   - 渋田　晨央   ＴＥＡＭ・ｉーＦＡＣＴＯＲＹ   Honda NSF250R</t>
  </si>
  <si>
    <t xml:space="preserve"> 2'21.947(4/5)   PIT STOP 0回</t>
  </si>
  <si>
    <t xml:space="preserve"> 2'22.334</t>
  </si>
  <si>
    <t>*38.110</t>
  </si>
  <si>
    <t>*23.496</t>
  </si>
  <si>
    <t>*219.1</t>
  </si>
  <si>
    <t>*26.190</t>
  </si>
  <si>
    <t xml:space="preserve"> 4'46.373</t>
  </si>
  <si>
    <t>2'59.856</t>
  </si>
  <si>
    <t>* 2'21.947</t>
  </si>
  <si>
    <t>*53.380</t>
  </si>
  <si>
    <t>20'34.469</t>
  </si>
  <si>
    <t>- 6 -</t>
  </si>
  <si>
    <t xml:space="preserve">      20   - 山本　恭裕   チームライフ・ドリーム北九州   Honda NSF250R</t>
  </si>
  <si>
    <t xml:space="preserve"> 2'22.126(9/9)   PIT STOP 0回</t>
  </si>
  <si>
    <t xml:space="preserve"> 2'23.815</t>
  </si>
  <si>
    <t xml:space="preserve"> 2'25.483</t>
  </si>
  <si>
    <t xml:space="preserve"> 2'23.872</t>
  </si>
  <si>
    <t>*26.347</t>
  </si>
  <si>
    <t xml:space="preserve"> 2'23.224</t>
  </si>
  <si>
    <t>*216.9</t>
  </si>
  <si>
    <t xml:space="preserve"> 2'23.121</t>
  </si>
  <si>
    <t>11'17.782</t>
  </si>
  <si>
    <t xml:space="preserve"> 2'37.473</t>
  </si>
  <si>
    <t>1'05.739</t>
  </si>
  <si>
    <t>* 2'22.126</t>
  </si>
  <si>
    <t>*38.663</t>
  </si>
  <si>
    <t>*23.774</t>
  </si>
  <si>
    <t>*53.299</t>
  </si>
  <si>
    <t>- 7 -</t>
  </si>
  <si>
    <t xml:space="preserve">      21   - 大内田　拓   オーテック・スズカ＋ＲＧニワ   Honda NSF250</t>
  </si>
  <si>
    <t xml:space="preserve"> 2'22.871(8/8)   PIT STOP 0回</t>
  </si>
  <si>
    <t>22'02.640</t>
  </si>
  <si>
    <t xml:space="preserve"> 2'26.842</t>
  </si>
  <si>
    <t xml:space="preserve"> 2'43.610</t>
  </si>
  <si>
    <t>1'05.840</t>
  </si>
  <si>
    <t xml:space="preserve"> 2'24.666</t>
  </si>
  <si>
    <t xml:space="preserve"> 2'23.466</t>
  </si>
  <si>
    <t xml:space="preserve"> 2'22.969</t>
  </si>
  <si>
    <t>*53.867</t>
  </si>
  <si>
    <t>*208.6</t>
  </si>
  <si>
    <t>*26.631</t>
  </si>
  <si>
    <t>* 2'22.871</t>
  </si>
  <si>
    <t>*38.843</t>
  </si>
  <si>
    <t>*23.276</t>
  </si>
  <si>
    <t>- 8 -</t>
  </si>
  <si>
    <t xml:space="preserve">      22   - 岡崎　静夏   Ｙ！ｍｏｂｉｌｅ＆Ｋｏｈａｒａ　ＲＴ   Honda NSF250R</t>
  </si>
  <si>
    <t xml:space="preserve"> 2'20.247(12/15)   PIT STOP 0回</t>
  </si>
  <si>
    <t xml:space="preserve"> 2'26.331</t>
  </si>
  <si>
    <t xml:space="preserve"> 2'23.728</t>
  </si>
  <si>
    <t xml:space="preserve"> 2'24.003</t>
  </si>
  <si>
    <t xml:space="preserve"> 2'23.051</t>
  </si>
  <si>
    <t xml:space="preserve"> 2'21.973</t>
  </si>
  <si>
    <t>*222.4</t>
  </si>
  <si>
    <t xml:space="preserve"> 2'24.570</t>
  </si>
  <si>
    <t xml:space="preserve"> 2'22.868</t>
  </si>
  <si>
    <t xml:space="preserve"> 2'23.756</t>
  </si>
  <si>
    <t xml:space="preserve"> 2'21.209</t>
  </si>
  <si>
    <t xml:space="preserve"> 6'12.996</t>
  </si>
  <si>
    <t>4'19.369</t>
  </si>
  <si>
    <t>* 2'20.247</t>
  </si>
  <si>
    <t>*38.234</t>
  </si>
  <si>
    <t>*52.823</t>
  </si>
  <si>
    <t>*25.967</t>
  </si>
  <si>
    <t xml:space="preserve"> 13 =</t>
  </si>
  <si>
    <t xml:space="preserve"> 2'28.219</t>
  </si>
  <si>
    <t xml:space="preserve"> 14 =</t>
  </si>
  <si>
    <t xml:space="preserve"> 2'21.538</t>
  </si>
  <si>
    <t>*23.133</t>
  </si>
  <si>
    <t xml:space="preserve"> 15 =</t>
  </si>
  <si>
    <t xml:space="preserve"> 2'39.351</t>
  </si>
  <si>
    <t>1'07.573</t>
  </si>
  <si>
    <t>- 9 -</t>
  </si>
  <si>
    <t xml:space="preserve">      23   - 高杉　奈緒子   モトバムｗｉｔｈヒポポタマス   Honda NSF250R</t>
  </si>
  <si>
    <t xml:space="preserve"> 2'22.090(10/12)   PIT STOP 0回</t>
  </si>
  <si>
    <t xml:space="preserve"> 2'24.108</t>
  </si>
  <si>
    <t xml:space="preserve"> 5'34.468</t>
  </si>
  <si>
    <t>3'45.615</t>
  </si>
  <si>
    <t xml:space="preserve"> 2'23.415</t>
  </si>
  <si>
    <t>*26.086</t>
  </si>
  <si>
    <t xml:space="preserve"> 2'23.028</t>
  </si>
  <si>
    <t xml:space="preserve"> 9'49.313</t>
  </si>
  <si>
    <t>8'03.905</t>
  </si>
  <si>
    <t>*214.8</t>
  </si>
  <si>
    <t xml:space="preserve"> 2'27.978</t>
  </si>
  <si>
    <t xml:space="preserve"> 2'43.788</t>
  </si>
  <si>
    <t>1'00.457</t>
  </si>
  <si>
    <t xml:space="preserve"> 2'31.648</t>
  </si>
  <si>
    <t>1'00.175</t>
  </si>
  <si>
    <t>* 2'22.090</t>
  </si>
  <si>
    <t>*53.772</t>
  </si>
  <si>
    <t xml:space="preserve"> 2'22.250</t>
  </si>
  <si>
    <t>*38.757</t>
  </si>
  <si>
    <t>*23.193</t>
  </si>
  <si>
    <t xml:space="preserve"> 2'24.485</t>
  </si>
  <si>
    <t>- 10 -</t>
  </si>
  <si>
    <t xml:space="preserve">      24   Y 船田　俊希   ＦＬＥＸ　Ｒａｃｉｎｇ　ＴＥＡＭ   Honda NSF250R</t>
  </si>
  <si>
    <t xml:space="preserve"> 2'20.622(12/15)   PIT STOP 0回</t>
  </si>
  <si>
    <t xml:space="preserve"> 2'24.125</t>
  </si>
  <si>
    <t xml:space="preserve"> 2'30.590</t>
  </si>
  <si>
    <t xml:space="preserve"> 2'21.850</t>
  </si>
  <si>
    <t xml:space="preserve"> 2'22.653</t>
  </si>
  <si>
    <t xml:space="preserve"> 2'21.913</t>
  </si>
  <si>
    <t>*224.7</t>
  </si>
  <si>
    <t xml:space="preserve"> 2'27.963</t>
  </si>
  <si>
    <t xml:space="preserve"> 2'21.249</t>
  </si>
  <si>
    <t xml:space="preserve"> 2'21.498</t>
  </si>
  <si>
    <t xml:space="preserve"> 2'21.152</t>
  </si>
  <si>
    <t>*23.095</t>
  </si>
  <si>
    <t>*25.843</t>
  </si>
  <si>
    <t xml:space="preserve"> 8'04.836</t>
  </si>
  <si>
    <t>6'19.633</t>
  </si>
  <si>
    <t>* 2'20.622</t>
  </si>
  <si>
    <t>*38.513</t>
  </si>
  <si>
    <t>*52.952</t>
  </si>
  <si>
    <t xml:space="preserve"> 2'24.334</t>
  </si>
  <si>
    <t xml:space="preserve"> 2'29.393</t>
  </si>
  <si>
    <t xml:space="preserve"> 2'21.539</t>
  </si>
  <si>
    <t>- 11 -</t>
  </si>
  <si>
    <t xml:space="preserve">      26   Y 関野　海斗   Ｐ．ＭＵ　７Ｃ　ＨＡＲＣ   Honda NSF250R</t>
  </si>
  <si>
    <t xml:space="preserve"> 2'20.504(6/14)   PIT STOP 0回</t>
  </si>
  <si>
    <t xml:space="preserve"> 2'24.122</t>
  </si>
  <si>
    <t xml:space="preserve"> 2'27.302</t>
  </si>
  <si>
    <t>*220.2</t>
  </si>
  <si>
    <t xml:space="preserve"> 2'21.687</t>
  </si>
  <si>
    <t>*52.744</t>
  </si>
  <si>
    <t>* 2'20.504</t>
  </si>
  <si>
    <t>*38.417</t>
  </si>
  <si>
    <t>*25.794</t>
  </si>
  <si>
    <t xml:space="preserve"> 2'22.417</t>
  </si>
  <si>
    <t>*23.167</t>
  </si>
  <si>
    <t xml:space="preserve"> 6'27.159</t>
  </si>
  <si>
    <t>4'35.326</t>
  </si>
  <si>
    <t xml:space="preserve"> 2'40.200</t>
  </si>
  <si>
    <t>1'06.632</t>
  </si>
  <si>
    <t xml:space="preserve"> 6'43.853</t>
  </si>
  <si>
    <t>4'45.669</t>
  </si>
  <si>
    <t>1'02.059</t>
  </si>
  <si>
    <t xml:space="preserve"> 2'26.169</t>
  </si>
  <si>
    <t xml:space="preserve"> 2'22.354</t>
  </si>
  <si>
    <t>- 12 -</t>
  </si>
  <si>
    <t xml:space="preserve">      28   - 安村　武志   犬の乳酸菌．ｊｐプリミティブＲ．Ｔ   ﾌﾟﾘﾐﾃｨﾌﾞ PRCS3</t>
  </si>
  <si>
    <t xml:space="preserve"> 2'20.617(6/10)   PIT STOP 0回</t>
  </si>
  <si>
    <t xml:space="preserve"> 2'23.120</t>
  </si>
  <si>
    <t>*221.3</t>
  </si>
  <si>
    <t xml:space="preserve"> 2'32.299</t>
  </si>
  <si>
    <t>1'00.978</t>
  </si>
  <si>
    <t xml:space="preserve"> 2'20.641</t>
  </si>
  <si>
    <t>*26.105</t>
  </si>
  <si>
    <t>15'53.942</t>
  </si>
  <si>
    <t>* 2'20.617</t>
  </si>
  <si>
    <t>*38.362</t>
  </si>
  <si>
    <t>*52.840</t>
  </si>
  <si>
    <t xml:space="preserve"> 2'48.226</t>
  </si>
  <si>
    <t xml:space="preserve"> 2'28.381</t>
  </si>
  <si>
    <t xml:space="preserve"> 2'21.430</t>
  </si>
  <si>
    <t>*23.147</t>
  </si>
  <si>
    <t xml:space="preserve"> 2'41.235</t>
  </si>
  <si>
    <t>- 13 -</t>
  </si>
  <si>
    <t xml:space="preserve">      30   Y 中山　愛理   TECHNICA with KUSHITANI西宮   Honda NSF250R</t>
  </si>
  <si>
    <t xml:space="preserve"> 2'22.635(11/14)   PIT STOP 0回</t>
  </si>
  <si>
    <t xml:space="preserve"> 2'24.384</t>
  </si>
  <si>
    <t xml:space="preserve"> 2'23.393</t>
  </si>
  <si>
    <t xml:space="preserve"> 5'45.074</t>
  </si>
  <si>
    <t>4'00.373</t>
  </si>
  <si>
    <t xml:space="preserve"> 2'24.340</t>
  </si>
  <si>
    <t xml:space="preserve"> 2'23.341</t>
  </si>
  <si>
    <t>*215.8</t>
  </si>
  <si>
    <t xml:space="preserve"> 7'10.254</t>
  </si>
  <si>
    <t>5'25.495</t>
  </si>
  <si>
    <t xml:space="preserve"> 2'23.898</t>
  </si>
  <si>
    <t xml:space="preserve"> 2'23.391</t>
  </si>
  <si>
    <t>*26.183</t>
  </si>
  <si>
    <t>* 2'22.635</t>
  </si>
  <si>
    <t>*38.953</t>
  </si>
  <si>
    <t>*53.638</t>
  </si>
  <si>
    <t xml:space="preserve"> 2'23.545</t>
  </si>
  <si>
    <t xml:space="preserve"> 2'27.608</t>
  </si>
  <si>
    <t xml:space="preserve"> 2'24.102</t>
  </si>
  <si>
    <t>*23.309</t>
  </si>
  <si>
    <t>- 14 -</t>
  </si>
  <si>
    <t xml:space="preserve">      31   - Gerry Salim   Astra Honda Racing Team   Honda NSF250R</t>
  </si>
  <si>
    <t xml:space="preserve"> 2'19.685(8/15)   PIT STOP 0回</t>
  </si>
  <si>
    <t xml:space="preserve"> 2'20.213</t>
  </si>
  <si>
    <t>*38.129</t>
  </si>
  <si>
    <t xml:space="preserve"> 2'20.627</t>
  </si>
  <si>
    <t xml:space="preserve"> 2'21.645</t>
  </si>
  <si>
    <t xml:space="preserve"> 2'35.758</t>
  </si>
  <si>
    <t>1'00.493</t>
  </si>
  <si>
    <t xml:space="preserve"> 2'19.806</t>
  </si>
  <si>
    <t>*218.5</t>
  </si>
  <si>
    <t>*25.552</t>
  </si>
  <si>
    <t xml:space="preserve"> 2'23.289</t>
  </si>
  <si>
    <t>* 2'19.685</t>
  </si>
  <si>
    <t>*52.658</t>
  </si>
  <si>
    <t xml:space="preserve"> 6'26.055</t>
  </si>
  <si>
    <t>4'41.038</t>
  </si>
  <si>
    <t xml:space="preserve"> 2'20.401</t>
  </si>
  <si>
    <t xml:space="preserve"> 2'21.196</t>
  </si>
  <si>
    <t xml:space="preserve"> 2'20.206</t>
  </si>
  <si>
    <t xml:space="preserve"> 2'27.981</t>
  </si>
  <si>
    <t xml:space="preserve"> 2'38.750</t>
  </si>
  <si>
    <t>*23.011</t>
  </si>
  <si>
    <t>1'05.049</t>
  </si>
  <si>
    <t xml:space="preserve"> 2'22.254</t>
  </si>
  <si>
    <t>- 15 -</t>
  </si>
  <si>
    <t xml:space="preserve">      32   - 畑中　　要   ＦＴＲ・タイヤナビ・㈱遠藤住宅   Honda NSF250R</t>
  </si>
  <si>
    <t xml:space="preserve"> 2'26.231(12/13)   PIT STOP 0回</t>
  </si>
  <si>
    <t xml:space="preserve"> 2'29.567</t>
  </si>
  <si>
    <t xml:space="preserve"> 2'28.141</t>
  </si>
  <si>
    <t xml:space="preserve"> 2'27.805</t>
  </si>
  <si>
    <t xml:space="preserve"> 7'40.284</t>
  </si>
  <si>
    <t>5'49.550</t>
  </si>
  <si>
    <t xml:space="preserve"> 2'27.286</t>
  </si>
  <si>
    <t>*27.002</t>
  </si>
  <si>
    <t xml:space="preserve"> 4'23.171</t>
  </si>
  <si>
    <t>2'36.182</t>
  </si>
  <si>
    <t xml:space="preserve"> 2'26.903</t>
  </si>
  <si>
    <t>*54.888</t>
  </si>
  <si>
    <t xml:space="preserve"> 2'26.997</t>
  </si>
  <si>
    <t xml:space="preserve"> 2'26.288</t>
  </si>
  <si>
    <t>*23.869</t>
  </si>
  <si>
    <t xml:space="preserve"> 2'26.836</t>
  </si>
  <si>
    <t>*39.691</t>
  </si>
  <si>
    <t>* 2'26.231</t>
  </si>
  <si>
    <t>*211.7</t>
  </si>
  <si>
    <t xml:space="preserve"> 2'26.246</t>
  </si>
  <si>
    <t>- 16 -</t>
  </si>
  <si>
    <t xml:space="preserve">      34   - 岸田　慶一   ＦＬＥＸ　Ｒａｃｉｎｇ　ＴＥＡＭ   Honda NSF250R</t>
  </si>
  <si>
    <t xml:space="preserve"> 2'23.172(14/17)   PIT STOP 0回</t>
  </si>
  <si>
    <t xml:space="preserve"> 2'25.400</t>
  </si>
  <si>
    <t>*218.0</t>
  </si>
  <si>
    <t xml:space="preserve"> 2'26.124</t>
  </si>
  <si>
    <t xml:space="preserve"> 2'24.762</t>
  </si>
  <si>
    <t xml:space="preserve"> 2'24.138</t>
  </si>
  <si>
    <t xml:space="preserve"> 2'23.894</t>
  </si>
  <si>
    <t xml:space="preserve"> 2'23.971</t>
  </si>
  <si>
    <t xml:space="preserve"> 2'24.520</t>
  </si>
  <si>
    <t xml:space="preserve"> 2'24.078</t>
  </si>
  <si>
    <t xml:space="preserve"> 2'24.453</t>
  </si>
  <si>
    <t xml:space="preserve"> 3'11.559</t>
  </si>
  <si>
    <t>1'30.938</t>
  </si>
  <si>
    <t xml:space="preserve"> 2'25.197</t>
  </si>
  <si>
    <t>*26.413</t>
  </si>
  <si>
    <t xml:space="preserve"> 2'24.403</t>
  </si>
  <si>
    <t>* 2'23.172</t>
  </si>
  <si>
    <t>*39.327</t>
  </si>
  <si>
    <t>*23.483</t>
  </si>
  <si>
    <t xml:space="preserve"> 2'47.373</t>
  </si>
  <si>
    <t>1'14.680</t>
  </si>
  <si>
    <t xml:space="preserve"> 16 =</t>
  </si>
  <si>
    <t xml:space="preserve"> 2'28.026</t>
  </si>
  <si>
    <t xml:space="preserve"> 17 =</t>
  </si>
  <si>
    <t xml:space="preserve"> 2'23.518</t>
  </si>
  <si>
    <t>*53.559</t>
  </si>
  <si>
    <t>- 17 -</t>
  </si>
  <si>
    <t xml:space="preserve">      36   - 野澤　秀典   ノザワレーシングファミリー   Honda NSF250R</t>
  </si>
  <si>
    <t xml:space="preserve"> 2'24.303(10/11)   PIT STOP 0回</t>
  </si>
  <si>
    <t xml:space="preserve"> 2'26.129</t>
  </si>
  <si>
    <t xml:space="preserve"> 2'25.439</t>
  </si>
  <si>
    <t xml:space="preserve"> 5'52.266</t>
  </si>
  <si>
    <t>3'56.482</t>
  </si>
  <si>
    <t>1'03.660</t>
  </si>
  <si>
    <t xml:space="preserve"> 2'26.387</t>
  </si>
  <si>
    <t xml:space="preserve"> 7'19.050</t>
  </si>
  <si>
    <t>5'30.266</t>
  </si>
  <si>
    <t xml:space="preserve"> 5'27.806</t>
  </si>
  <si>
    <t>3'39.991</t>
  </si>
  <si>
    <t xml:space="preserve"> 2'25.757</t>
  </si>
  <si>
    <t xml:space="preserve"> 5'50.476</t>
  </si>
  <si>
    <t>4'03.432</t>
  </si>
  <si>
    <t>*26.778</t>
  </si>
  <si>
    <t>* 2'24.303</t>
  </si>
  <si>
    <t>*23.534</t>
  </si>
  <si>
    <t xml:space="preserve"> 2'24.503</t>
  </si>
  <si>
    <t>*39.398</t>
  </si>
  <si>
    <t>*54.364</t>
  </si>
  <si>
    <t>- 18 -</t>
  </si>
  <si>
    <t xml:space="preserve">      37   - 川瀬　啓一郎   チームＫＯＨＳＡＫＡ   Honda NSF250R</t>
  </si>
  <si>
    <t xml:space="preserve"> 2'23.275(6/8)   PIT STOP 0回</t>
  </si>
  <si>
    <t xml:space="preserve"> 2'25.009</t>
  </si>
  <si>
    <t xml:space="preserve"> 2'25.809</t>
  </si>
  <si>
    <t xml:space="preserve"> 2'24.273</t>
  </si>
  <si>
    <t>*26.365</t>
  </si>
  <si>
    <t xml:space="preserve"> 8'37.229</t>
  </si>
  <si>
    <t>6'46.636</t>
  </si>
  <si>
    <t>* 2'23.275</t>
  </si>
  <si>
    <t>*38.668</t>
  </si>
  <si>
    <t>*23.532</t>
  </si>
  <si>
    <t>*54.233</t>
  </si>
  <si>
    <t>10'29.088</t>
  </si>
  <si>
    <t>1'05.017</t>
  </si>
  <si>
    <t xml:space="preserve"> 2'25.193</t>
  </si>
  <si>
    <t>- 19 -</t>
  </si>
  <si>
    <t xml:space="preserve">      39   Y 真崎　一輝   Ｔｅａｍ　ＲＳＣ   Honda NSF250R</t>
  </si>
  <si>
    <t xml:space="preserve"> 2'18.211(16/16)   PIT STOP 0回</t>
  </si>
  <si>
    <t xml:space="preserve"> 2'19.573</t>
  </si>
  <si>
    <t xml:space="preserve"> 2'19.893</t>
  </si>
  <si>
    <t xml:space="preserve"> 2'18.939</t>
  </si>
  <si>
    <t>*25.513</t>
  </si>
  <si>
    <t xml:space="preserve"> 2'18.768</t>
  </si>
  <si>
    <t xml:space="preserve"> 2'19.047</t>
  </si>
  <si>
    <t xml:space="preserve"> 2'18.285</t>
  </si>
  <si>
    <t xml:space="preserve"> 2'21.334</t>
  </si>
  <si>
    <t xml:space="preserve"> 2'18.680</t>
  </si>
  <si>
    <t xml:space="preserve"> 6'23.580</t>
  </si>
  <si>
    <t>4'39.467</t>
  </si>
  <si>
    <t xml:space="preserve"> 2'19.969</t>
  </si>
  <si>
    <t xml:space="preserve"> 2'18.786</t>
  </si>
  <si>
    <t xml:space="preserve"> 2'18.445</t>
  </si>
  <si>
    <t>* 2'18.211</t>
  </si>
  <si>
    <t>*37.609</t>
  </si>
  <si>
    <t>*22.486</t>
  </si>
  <si>
    <t>*52.359</t>
  </si>
  <si>
    <t>- 20 -</t>
  </si>
  <si>
    <t xml:space="preserve">      40   Y 三原　壮紫   ＴＥＡＭ　ＮＯＢＢＹ　＆　ＴＥＣ２   Honda NSF250R</t>
  </si>
  <si>
    <t xml:space="preserve"> 2'19.451(6/6)   PIT STOP 0回</t>
  </si>
  <si>
    <t xml:space="preserve"> 2'21.742</t>
  </si>
  <si>
    <t xml:space="preserve"> 2'20.892</t>
  </si>
  <si>
    <t>*210.1</t>
  </si>
  <si>
    <t>*25.659</t>
  </si>
  <si>
    <t xml:space="preserve"> 5'28.361</t>
  </si>
  <si>
    <t>3'45.118</t>
  </si>
  <si>
    <t>11'30.377</t>
  </si>
  <si>
    <t>* 2'19.451</t>
  </si>
  <si>
    <t>*38.169</t>
  </si>
  <si>
    <t>*22.690</t>
  </si>
  <si>
    <t>*52.873</t>
  </si>
  <si>
    <t>- 21 -</t>
  </si>
  <si>
    <t xml:space="preserve">      44   - 小沢　良美   ＧＡＲＡＧＥ．Ｍ＆㈲石原商店   Honda NSF250R</t>
  </si>
  <si>
    <t xml:space="preserve"> 2'26.346(12/13)   PIT STOP 0回</t>
  </si>
  <si>
    <t xml:space="preserve"> 2'28.759</t>
  </si>
  <si>
    <t xml:space="preserve"> 2'28.333</t>
  </si>
  <si>
    <t xml:space="preserve"> 2'27.732</t>
  </si>
  <si>
    <t xml:space="preserve"> 2'27.465</t>
  </si>
  <si>
    <t xml:space="preserve"> 6'52.819</t>
  </si>
  <si>
    <t>5'01.530</t>
  </si>
  <si>
    <t xml:space="preserve"> 2'28.553</t>
  </si>
  <si>
    <t xml:space="preserve"> 2'34.284</t>
  </si>
  <si>
    <t xml:space="preserve"> 6'01.990</t>
  </si>
  <si>
    <t>4'14.479</t>
  </si>
  <si>
    <t xml:space="preserve"> 2'26.833</t>
  </si>
  <si>
    <t>*24.010</t>
  </si>
  <si>
    <t>* 2'26.346</t>
  </si>
  <si>
    <t>*55.105</t>
  </si>
  <si>
    <t>*209.1</t>
  </si>
  <si>
    <t>*27.086</t>
  </si>
  <si>
    <t xml:space="preserve"> 2'26.628</t>
  </si>
  <si>
    <t>*39.743</t>
  </si>
  <si>
    <t>- 22 -</t>
  </si>
  <si>
    <t xml:space="preserve">      45   Y 太田　虎之進   ＣＬＵＢ　ＰＬＵＳＯＮＥ   Honda NSF250R</t>
  </si>
  <si>
    <t xml:space="preserve"> 2'22.585(6/17)   PIT STOP 0回</t>
  </si>
  <si>
    <t xml:space="preserve"> 2'24.756</t>
  </si>
  <si>
    <t xml:space="preserve"> 2'25.117</t>
  </si>
  <si>
    <t xml:space="preserve"> 2'24.080</t>
  </si>
  <si>
    <t xml:space="preserve"> 2'23.260</t>
  </si>
  <si>
    <t>* 2'22.585</t>
  </si>
  <si>
    <t>*53.460</t>
  </si>
  <si>
    <t xml:space="preserve"> 2'25.096</t>
  </si>
  <si>
    <t xml:space="preserve"> 2'22.788</t>
  </si>
  <si>
    <t>*26.488</t>
  </si>
  <si>
    <t xml:space="preserve"> 2'24.169</t>
  </si>
  <si>
    <t xml:space="preserve"> 2'22.997</t>
  </si>
  <si>
    <t>*38.717</t>
  </si>
  <si>
    <t xml:space="preserve"> 3'15.882</t>
  </si>
  <si>
    <t>1'38.880</t>
  </si>
  <si>
    <t xml:space="preserve"> 2'25.840</t>
  </si>
  <si>
    <t xml:space="preserve"> 2'23.844</t>
  </si>
  <si>
    <t xml:space="preserve"> 2'23.285</t>
  </si>
  <si>
    <t>*23.343</t>
  </si>
  <si>
    <t xml:space="preserve"> 2'49.234</t>
  </si>
  <si>
    <t>1'14.630</t>
  </si>
  <si>
    <t xml:space="preserve"> 2'24.717</t>
  </si>
  <si>
    <t xml:space="preserve"> 2'24.901</t>
  </si>
  <si>
    <t>- 23 -</t>
  </si>
  <si>
    <t xml:space="preserve">      47   - 古澤　幸也   ＦＬＥＸ　Ｒａｃｉｎｇ　ＴＥＡＭ   Honda NSF250R</t>
  </si>
  <si>
    <t xml:space="preserve"> 2'24.765(12/12)   PIT STOP 0回</t>
  </si>
  <si>
    <t xml:space="preserve"> 2'24.975</t>
  </si>
  <si>
    <t>*26.735</t>
  </si>
  <si>
    <t xml:space="preserve"> 2'25.740</t>
  </si>
  <si>
    <t>*39.451</t>
  </si>
  <si>
    <t>8'47.457</t>
  </si>
  <si>
    <t xml:space="preserve"> 2'26.865</t>
  </si>
  <si>
    <t xml:space="preserve"> 7'09.960</t>
  </si>
  <si>
    <t>5'24.063</t>
  </si>
  <si>
    <t>*54.346</t>
  </si>
  <si>
    <t xml:space="preserve"> 2'26.237</t>
  </si>
  <si>
    <t xml:space="preserve"> 2'39.776</t>
  </si>
  <si>
    <t xml:space="preserve"> 2'26.763</t>
  </si>
  <si>
    <t xml:space="preserve"> 2'24.956</t>
  </si>
  <si>
    <t>*23.428</t>
  </si>
  <si>
    <t xml:space="preserve"> 2'25.322</t>
  </si>
  <si>
    <t>* 2'24.765</t>
  </si>
  <si>
    <t>- 24 -</t>
  </si>
  <si>
    <t xml:space="preserve">      48   Y 布施　元紀   ENDLESS TEAM SHANTI GP3   Honda NSF250R</t>
  </si>
  <si>
    <t xml:space="preserve"> 2'26.260(15/15)   PIT STOP 0回</t>
  </si>
  <si>
    <t xml:space="preserve"> 2'28.405</t>
  </si>
  <si>
    <t>*214.2</t>
  </si>
  <si>
    <t xml:space="preserve"> 2'27.652</t>
  </si>
  <si>
    <t xml:space="preserve"> 2'27.567</t>
  </si>
  <si>
    <t xml:space="preserve"> 2'27.775</t>
  </si>
  <si>
    <t xml:space="preserve"> 2'27.767</t>
  </si>
  <si>
    <t xml:space="preserve"> 2'27.281</t>
  </si>
  <si>
    <t>*27.119</t>
  </si>
  <si>
    <t xml:space="preserve"> 2'29.648</t>
  </si>
  <si>
    <t xml:space="preserve"> 2'27.059</t>
  </si>
  <si>
    <t xml:space="preserve"> 6'32.029</t>
  </si>
  <si>
    <t>4'42.109</t>
  </si>
  <si>
    <t xml:space="preserve"> 2'27.549</t>
  </si>
  <si>
    <t xml:space="preserve"> 2'26.654</t>
  </si>
  <si>
    <t>*54.801</t>
  </si>
  <si>
    <t xml:space="preserve"> 2'27.845</t>
  </si>
  <si>
    <t xml:space="preserve"> 2'27.120</t>
  </si>
  <si>
    <t>* 2'26.260</t>
  </si>
  <si>
    <t>*39.761</t>
  </si>
  <si>
    <t>*23.901</t>
  </si>
  <si>
    <t>- 25 -</t>
  </si>
  <si>
    <t xml:space="preserve">      55   Y 國峰　啄磨   Ｐ．ＭＵ　７Ｃ　ＨＡＲＣ   Honda NSF250R</t>
  </si>
  <si>
    <t xml:space="preserve"> 2'19.256(4/14)   PIT STOP 0回</t>
  </si>
  <si>
    <t xml:space="preserve"> 2'22.146</t>
  </si>
  <si>
    <t xml:space="preserve"> 2'20.881</t>
  </si>
  <si>
    <t>* 2'19.256</t>
  </si>
  <si>
    <t>*25.607</t>
  </si>
  <si>
    <t xml:space="preserve"> 2'20.549</t>
  </si>
  <si>
    <t xml:space="preserve"> 2'19.743</t>
  </si>
  <si>
    <t xml:space="preserve"> 2'19.457</t>
  </si>
  <si>
    <t xml:space="preserve"> 2'19.850</t>
  </si>
  <si>
    <t xml:space="preserve"> 6'26.036</t>
  </si>
  <si>
    <t>4'41.249</t>
  </si>
  <si>
    <t xml:space="preserve"> 2'19.555</t>
  </si>
  <si>
    <t>*52.353</t>
  </si>
  <si>
    <t xml:space="preserve"> 2'19.695</t>
  </si>
  <si>
    <t xml:space="preserve"> 2'19.742</t>
  </si>
  <si>
    <t>*37.961</t>
  </si>
  <si>
    <t>*22.751</t>
  </si>
  <si>
    <t xml:space="preserve"> 2'29.156</t>
  </si>
  <si>
    <t xml:space="preserve"> 5'30.899</t>
  </si>
  <si>
    <t>3'47.410</t>
  </si>
  <si>
    <t>- 26 -</t>
  </si>
  <si>
    <t xml:space="preserve">      77   - 大澤　恒貴   ｔｅａｍ　ｈｉｒｏｃｋ　＆　ＨＡＲＣ   Honda NSF250R</t>
  </si>
  <si>
    <t xml:space="preserve"> 2'21.805(4/12)   PIT STOP 0回</t>
  </si>
  <si>
    <t xml:space="preserve"> 2'23.611</t>
  </si>
  <si>
    <t xml:space="preserve"> 2'22.798</t>
  </si>
  <si>
    <t>* 2'21.805</t>
  </si>
  <si>
    <t xml:space="preserve"> 5'50.834</t>
  </si>
  <si>
    <t>4'05.624</t>
  </si>
  <si>
    <t xml:space="preserve"> 2'27.285</t>
  </si>
  <si>
    <t>*26.214</t>
  </si>
  <si>
    <t xml:space="preserve"> 2'23.178</t>
  </si>
  <si>
    <t xml:space="preserve"> 5'36.776</t>
  </si>
  <si>
    <t>3'52.365</t>
  </si>
  <si>
    <t xml:space="preserve"> 2'22.348</t>
  </si>
  <si>
    <t xml:space="preserve"> 6'50.781</t>
  </si>
  <si>
    <t>5'05.373</t>
  </si>
  <si>
    <t xml:space="preserve"> 2'22.391</t>
  </si>
  <si>
    <t>*23.336</t>
  </si>
  <si>
    <t xml:space="preserve"> 2'22.448</t>
  </si>
  <si>
    <t>*38.466</t>
  </si>
  <si>
    <t>- 27 -</t>
  </si>
  <si>
    <t xml:space="preserve">      78   - 井上　　学   UNLABEL TeamALTEC ASH   Honda NSF250R</t>
  </si>
  <si>
    <t xml:space="preserve"> 2'24.807(9/12)   PIT STOP 0回</t>
  </si>
  <si>
    <t xml:space="preserve"> 2'27.525</t>
  </si>
  <si>
    <t xml:space="preserve"> 2'24.843</t>
  </si>
  <si>
    <t>*54.099</t>
  </si>
  <si>
    <t>*26.571</t>
  </si>
  <si>
    <t xml:space="preserve"> 2'25.618</t>
  </si>
  <si>
    <t xml:space="preserve"> 5'06.855</t>
  </si>
  <si>
    <t>3'19.551</t>
  </si>
  <si>
    <t xml:space="preserve"> 2'25.835</t>
  </si>
  <si>
    <t xml:space="preserve"> 2'26.106</t>
  </si>
  <si>
    <t xml:space="preserve"> 8'03.361</t>
  </si>
  <si>
    <t>6'16.801</t>
  </si>
  <si>
    <t>* 2'24.807</t>
  </si>
  <si>
    <t xml:space="preserve"> 2'25.071</t>
  </si>
  <si>
    <t>*39.639</t>
  </si>
  <si>
    <t xml:space="preserve"> 2'27.995</t>
  </si>
  <si>
    <t xml:space="preserve"> 2'24.891</t>
  </si>
  <si>
    <t>*23.775</t>
  </si>
  <si>
    <t>- 28 -</t>
  </si>
  <si>
    <t xml:space="preserve">     410   - 宇井　陽一   41Planning Global Communication   IODA TR004</t>
  </si>
  <si>
    <t xml:space="preserve"> 2'19.146(10/11)   PIT STOP 0回</t>
  </si>
  <si>
    <t xml:space="preserve"> 2'20.922</t>
  </si>
  <si>
    <t xml:space="preserve"> 2'19.480</t>
  </si>
  <si>
    <t>*52.454</t>
  </si>
  <si>
    <t xml:space="preserve"> 6'52.089</t>
  </si>
  <si>
    <t>5'09.457</t>
  </si>
  <si>
    <t xml:space="preserve"> 2'28.114</t>
  </si>
  <si>
    <t>1'00.136</t>
  </si>
  <si>
    <t xml:space="preserve"> 2'19.680</t>
  </si>
  <si>
    <t>*22.829</t>
  </si>
  <si>
    <t xml:space="preserve"> 2'22.522</t>
  </si>
  <si>
    <t xml:space="preserve"> 2'19.301</t>
  </si>
  <si>
    <t>*25.719</t>
  </si>
  <si>
    <t>10'55.684</t>
  </si>
  <si>
    <t>* 2'19.146</t>
  </si>
  <si>
    <t xml:space="preserve"> 2'19.799</t>
  </si>
  <si>
    <t>*37.621</t>
  </si>
  <si>
    <t>- 29 -</t>
  </si>
  <si>
    <t xml:space="preserve">     634   Y 水野　　涼   ＭｕＳＡＳＨｉ　ＲＴハルク・プロ   Honda NSF250R</t>
  </si>
  <si>
    <t xml:space="preserve"> 2'18.770(4/12)   PIT STOP 0回</t>
  </si>
  <si>
    <t xml:space="preserve"> 2'22.065</t>
  </si>
  <si>
    <t xml:space="preserve"> 2'19.915</t>
  </si>
  <si>
    <t>* 2'18.770</t>
  </si>
  <si>
    <t xml:space="preserve"> 2'20.681</t>
  </si>
  <si>
    <t xml:space="preserve"> 2'19.022</t>
  </si>
  <si>
    <t>*25.471</t>
  </si>
  <si>
    <t xml:space="preserve"> 5'26.033</t>
  </si>
  <si>
    <t>3'42.159</t>
  </si>
  <si>
    <t>8'37.233</t>
  </si>
  <si>
    <t xml:space="preserve"> 2'18.855</t>
  </si>
  <si>
    <t>*37.857</t>
  </si>
  <si>
    <t xml:space="preserve"> 2'34.068</t>
  </si>
  <si>
    <t>1'06.805</t>
  </si>
  <si>
    <t xml:space="preserve"> 2'38.036</t>
  </si>
  <si>
    <t>1'05.086</t>
  </si>
  <si>
    <t xml:space="preserve"> 2'18.989</t>
  </si>
  <si>
    <t>*52.495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</si>
</sst>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17" fillId="0" borderId="0" xfId="0" applyFont="1"/>
    <xf numFmtId="14" fontId="17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6533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Ｙ"/>
    </sheetNames>
    <definedNames>
      <definedName name="ｍｏｂｉｌｅ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>
      <selection activeCell="M16" sqref="M16"/>
    </sheetView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3.875" customWidth="1"/>
    <col min="4" max="4" width="3.375" customWidth="1"/>
    <col min="5" max="5" width="16" customWidth="1"/>
    <col min="6" max="6" width="17.5" customWidth="1"/>
    <col min="7" max="7" width="31" customWidth="1"/>
    <col min="8" max="8" width="10.875" customWidth="1"/>
    <col min="9" max="9" width="11.625" customWidth="1"/>
    <col min="10" max="11" width="7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 t="s">
        <v>10</v>
      </c>
      <c r="D7" s="7"/>
      <c r="E7" s="8" t="s">
        <v>11</v>
      </c>
      <c r="F7" s="8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8"/>
    </row>
    <row r="8" spans="1:12" ht="12.6" x14ac:dyDescent="0.2">
      <c r="A8" s="9">
        <v>1</v>
      </c>
      <c r="B8" s="10" t="s">
        <v>18</v>
      </c>
      <c r="C8" s="11" t="s">
        <v>19</v>
      </c>
      <c r="D8" s="12"/>
      <c r="E8" s="13" t="s">
        <v>20</v>
      </c>
      <c r="F8" s="14" t="s">
        <v>21</v>
      </c>
      <c r="G8" s="15" t="s">
        <v>22</v>
      </c>
      <c r="H8" s="16" t="s">
        <v>23</v>
      </c>
      <c r="I8" s="17" t="s">
        <v>24</v>
      </c>
      <c r="J8" s="17"/>
      <c r="K8" s="17" t="s">
        <v>25</v>
      </c>
      <c r="L8" s="18"/>
    </row>
    <row r="9" spans="1:12" ht="12.6" x14ac:dyDescent="0.2">
      <c r="A9" s="9">
        <v>2</v>
      </c>
      <c r="B9" s="10" t="s">
        <v>26</v>
      </c>
      <c r="C9" s="11" t="s">
        <v>19</v>
      </c>
      <c r="D9" s="12"/>
      <c r="E9" s="13" t="s">
        <v>27</v>
      </c>
      <c r="F9" s="14" t="s">
        <v>21</v>
      </c>
      <c r="G9" s="15" t="s">
        <v>28</v>
      </c>
      <c r="H9" s="16" t="s">
        <v>29</v>
      </c>
      <c r="I9" s="17" t="s">
        <v>30</v>
      </c>
      <c r="J9" s="17" t="s">
        <v>30</v>
      </c>
      <c r="K9" s="17" t="s">
        <v>31</v>
      </c>
      <c r="L9" s="18"/>
    </row>
    <row r="10" spans="1:12" ht="12.6" x14ac:dyDescent="0.2">
      <c r="A10" s="9">
        <v>3</v>
      </c>
      <c r="B10" s="10" t="s">
        <v>32</v>
      </c>
      <c r="C10" s="11" t="s">
        <v>33</v>
      </c>
      <c r="D10" s="12"/>
      <c r="E10" s="13" t="s">
        <v>34</v>
      </c>
      <c r="F10" s="14" t="s">
        <v>35</v>
      </c>
      <c r="G10" s="15" t="s">
        <v>36</v>
      </c>
      <c r="H10" s="16" t="s">
        <v>37</v>
      </c>
      <c r="I10" s="17" t="s">
        <v>38</v>
      </c>
      <c r="J10" s="17" t="s">
        <v>39</v>
      </c>
      <c r="K10" s="17" t="s">
        <v>40</v>
      </c>
      <c r="L10" s="18"/>
    </row>
    <row r="11" spans="1:12" ht="12.6" x14ac:dyDescent="0.2">
      <c r="A11" s="9">
        <v>4</v>
      </c>
      <c r="B11" s="10" t="s">
        <v>41</v>
      </c>
      <c r="C11" s="11" t="s">
        <v>19</v>
      </c>
      <c r="D11" s="12"/>
      <c r="E11" s="13" t="s">
        <v>42</v>
      </c>
      <c r="F11" s="14" t="s">
        <v>21</v>
      </c>
      <c r="G11" s="15" t="s">
        <v>43</v>
      </c>
      <c r="H11" s="16" t="s">
        <v>44</v>
      </c>
      <c r="I11" s="17" t="s">
        <v>45</v>
      </c>
      <c r="J11" s="17" t="s">
        <v>46</v>
      </c>
      <c r="K11" s="17" t="s">
        <v>47</v>
      </c>
      <c r="L11" s="18"/>
    </row>
    <row r="12" spans="1:12" ht="12.6" x14ac:dyDescent="0.2">
      <c r="A12" s="9">
        <v>5</v>
      </c>
      <c r="B12" s="10" t="s">
        <v>48</v>
      </c>
      <c r="C12" s="11" t="s">
        <v>19</v>
      </c>
      <c r="D12" s="12"/>
      <c r="E12" s="13" t="s">
        <v>49</v>
      </c>
      <c r="F12" s="14" t="s">
        <v>21</v>
      </c>
      <c r="G12" s="15" t="s">
        <v>50</v>
      </c>
      <c r="H12" s="16" t="s">
        <v>51</v>
      </c>
      <c r="I12" s="17" t="s">
        <v>52</v>
      </c>
      <c r="J12" s="17" t="s">
        <v>53</v>
      </c>
      <c r="K12" s="17" t="s">
        <v>54</v>
      </c>
      <c r="L12" s="18"/>
    </row>
    <row r="13" spans="1:12" ht="12.6" x14ac:dyDescent="0.2">
      <c r="A13" s="9">
        <v>6</v>
      </c>
      <c r="B13" s="10" t="s">
        <v>55</v>
      </c>
      <c r="C13" s="11" t="s">
        <v>33</v>
      </c>
      <c r="D13" s="12"/>
      <c r="E13" s="13" t="s">
        <v>56</v>
      </c>
      <c r="F13" s="14" t="s">
        <v>21</v>
      </c>
      <c r="G13" s="15" t="s">
        <v>57</v>
      </c>
      <c r="H13" s="16" t="s">
        <v>58</v>
      </c>
      <c r="I13" s="17" t="s">
        <v>59</v>
      </c>
      <c r="J13" s="17" t="s">
        <v>60</v>
      </c>
      <c r="K13" s="17" t="s">
        <v>61</v>
      </c>
      <c r="L13" s="18"/>
    </row>
    <row r="14" spans="1:12" ht="12.6" x14ac:dyDescent="0.2">
      <c r="A14" s="9">
        <v>7</v>
      </c>
      <c r="B14" s="10" t="s">
        <v>62</v>
      </c>
      <c r="C14" s="11" t="s">
        <v>33</v>
      </c>
      <c r="D14" s="12"/>
      <c r="E14" s="13" t="s">
        <v>63</v>
      </c>
      <c r="F14" s="14" t="s">
        <v>21</v>
      </c>
      <c r="G14" s="15" t="s">
        <v>64</v>
      </c>
      <c r="H14" s="16" t="s">
        <v>65</v>
      </c>
      <c r="I14" s="17" t="s">
        <v>66</v>
      </c>
      <c r="J14" s="17" t="s">
        <v>67</v>
      </c>
      <c r="K14" s="17" t="s">
        <v>68</v>
      </c>
      <c r="L14" s="18"/>
    </row>
    <row r="15" spans="1:12" ht="12.6" x14ac:dyDescent="0.2">
      <c r="A15" s="9">
        <v>8</v>
      </c>
      <c r="B15" s="10" t="s">
        <v>69</v>
      </c>
      <c r="C15" s="11" t="s">
        <v>33</v>
      </c>
      <c r="D15" s="12"/>
      <c r="E15" s="13" t="s">
        <v>70</v>
      </c>
      <c r="F15" s="14" t="s">
        <v>71</v>
      </c>
      <c r="G15" s="15" t="s">
        <v>72</v>
      </c>
      <c r="H15" s="16" t="s">
        <v>73</v>
      </c>
      <c r="I15" s="17" t="s">
        <v>74</v>
      </c>
      <c r="J15" s="17" t="s">
        <v>75</v>
      </c>
      <c r="K15" s="17" t="s">
        <v>76</v>
      </c>
      <c r="L15" s="18"/>
    </row>
    <row r="16" spans="1:12" ht="12.6" x14ac:dyDescent="0.2">
      <c r="A16" s="9">
        <v>9</v>
      </c>
      <c r="B16" s="10" t="s">
        <v>77</v>
      </c>
      <c r="C16" s="11" t="s">
        <v>19</v>
      </c>
      <c r="D16" s="12"/>
      <c r="E16" s="13" t="s">
        <v>78</v>
      </c>
      <c r="F16" s="14" t="s">
        <v>21</v>
      </c>
      <c r="G16" s="15" t="s">
        <v>79</v>
      </c>
      <c r="H16" s="16" t="s">
        <v>80</v>
      </c>
      <c r="I16" s="17" t="s">
        <v>81</v>
      </c>
      <c r="J16" s="17" t="s">
        <v>82</v>
      </c>
      <c r="K16" s="17" t="s">
        <v>83</v>
      </c>
      <c r="L16" s="18"/>
    </row>
    <row r="17" spans="1:12" ht="12.6" x14ac:dyDescent="0.2">
      <c r="A17" s="9">
        <v>10</v>
      </c>
      <c r="B17" s="10" t="s">
        <v>84</v>
      </c>
      <c r="C17" s="11" t="s">
        <v>33</v>
      </c>
      <c r="D17" s="12"/>
      <c r="E17" s="13" t="s">
        <v>85</v>
      </c>
      <c r="F17" s="14" t="s">
        <v>21</v>
      </c>
      <c r="G17" s="15" t="s">
        <v>86</v>
      </c>
      <c r="H17" s="16" t="s">
        <v>87</v>
      </c>
      <c r="I17" s="17" t="s">
        <v>88</v>
      </c>
      <c r="J17" s="17" t="s">
        <v>89</v>
      </c>
      <c r="K17" s="17" t="s">
        <v>90</v>
      </c>
      <c r="L17" s="18"/>
    </row>
    <row r="18" spans="1:12" ht="12.6" x14ac:dyDescent="0.2">
      <c r="A18" s="9">
        <v>11</v>
      </c>
      <c r="B18" s="10" t="s">
        <v>91</v>
      </c>
      <c r="C18" s="11" t="s">
        <v>19</v>
      </c>
      <c r="D18" s="12"/>
      <c r="E18" s="13" t="s">
        <v>92</v>
      </c>
      <c r="F18" s="14" t="s">
        <v>21</v>
      </c>
      <c r="G18" s="15" t="s">
        <v>43</v>
      </c>
      <c r="H18" s="16" t="s">
        <v>93</v>
      </c>
      <c r="I18" s="17" t="s">
        <v>94</v>
      </c>
      <c r="J18" s="17" t="s">
        <v>95</v>
      </c>
      <c r="K18" s="17" t="s">
        <v>96</v>
      </c>
      <c r="L18" s="18"/>
    </row>
    <row r="19" spans="1:12" ht="12.6" x14ac:dyDescent="0.2">
      <c r="A19" s="9">
        <v>12</v>
      </c>
      <c r="B19" s="10" t="s">
        <v>97</v>
      </c>
      <c r="C19" s="11" t="s">
        <v>33</v>
      </c>
      <c r="D19" s="12"/>
      <c r="E19" s="13" t="s">
        <v>98</v>
      </c>
      <c r="F19" s="14" t="s">
        <v>99</v>
      </c>
      <c r="G19" s="15" t="s">
        <v>100</v>
      </c>
      <c r="H19" s="16" t="s">
        <v>101</v>
      </c>
      <c r="I19" s="17" t="s">
        <v>102</v>
      </c>
      <c r="J19" s="17" t="s">
        <v>103</v>
      </c>
      <c r="K19" s="17" t="s">
        <v>104</v>
      </c>
      <c r="L19" s="18"/>
    </row>
    <row r="20" spans="1:12" ht="12.6" x14ac:dyDescent="0.2">
      <c r="A20" s="9">
        <v>13</v>
      </c>
      <c r="B20" s="10" t="s">
        <v>105</v>
      </c>
      <c r="C20" s="11" t="s">
        <v>19</v>
      </c>
      <c r="D20" s="12"/>
      <c r="E20" s="13" t="s">
        <v>106</v>
      </c>
      <c r="F20" s="14" t="s">
        <v>21</v>
      </c>
      <c r="G20" s="15" t="s">
        <v>107</v>
      </c>
      <c r="H20" s="16" t="s">
        <v>108</v>
      </c>
      <c r="I20" s="17" t="s">
        <v>109</v>
      </c>
      <c r="J20" s="17" t="s">
        <v>110</v>
      </c>
      <c r="K20" s="17" t="s">
        <v>90</v>
      </c>
      <c r="L20" s="18"/>
    </row>
    <row r="21" spans="1:12" ht="12.6" x14ac:dyDescent="0.2">
      <c r="A21" s="9">
        <v>14</v>
      </c>
      <c r="B21" s="10" t="s">
        <v>111</v>
      </c>
      <c r="C21" s="11" t="s">
        <v>33</v>
      </c>
      <c r="D21" s="12"/>
      <c r="E21" s="13" t="s">
        <v>112</v>
      </c>
      <c r="F21" s="14" t="s">
        <v>21</v>
      </c>
      <c r="G21" s="15" t="s">
        <v>113</v>
      </c>
      <c r="H21" s="16" t="s">
        <v>114</v>
      </c>
      <c r="I21" s="17" t="s">
        <v>115</v>
      </c>
      <c r="J21" s="17" t="s">
        <v>116</v>
      </c>
      <c r="K21" s="17" t="s">
        <v>117</v>
      </c>
      <c r="L21" s="18"/>
    </row>
    <row r="22" spans="1:12" ht="12.6" x14ac:dyDescent="0.2">
      <c r="A22" s="9">
        <v>15</v>
      </c>
      <c r="B22" s="10" t="s">
        <v>118</v>
      </c>
      <c r="C22" s="11" t="s">
        <v>33</v>
      </c>
      <c r="D22" s="12"/>
      <c r="E22" s="13" t="s">
        <v>119</v>
      </c>
      <c r="F22" s="14" t="s">
        <v>21</v>
      </c>
      <c r="G22" s="15" t="s">
        <v>120</v>
      </c>
      <c r="H22" s="16" t="s">
        <v>121</v>
      </c>
      <c r="I22" s="17" t="s">
        <v>122</v>
      </c>
      <c r="J22" s="17" t="s">
        <v>123</v>
      </c>
      <c r="K22" s="17" t="s">
        <v>31</v>
      </c>
      <c r="L22" s="18"/>
    </row>
    <row r="23" spans="1:12" ht="12.6" x14ac:dyDescent="0.2">
      <c r="A23" s="9">
        <v>16</v>
      </c>
      <c r="B23" s="10" t="s">
        <v>124</v>
      </c>
      <c r="C23" s="11" t="s">
        <v>33</v>
      </c>
      <c r="D23" s="12"/>
      <c r="E23" s="13" t="s">
        <v>125</v>
      </c>
      <c r="F23" s="14" t="s">
        <v>21</v>
      </c>
      <c r="G23" s="15" t="s">
        <v>126</v>
      </c>
      <c r="H23" s="16" t="s">
        <v>127</v>
      </c>
      <c r="I23" s="17" t="s">
        <v>128</v>
      </c>
      <c r="J23" s="17" t="s">
        <v>129</v>
      </c>
      <c r="K23" s="17" t="s">
        <v>130</v>
      </c>
      <c r="L23" s="18"/>
    </row>
    <row r="24" spans="1:12" ht="12.6" x14ac:dyDescent="0.2">
      <c r="A24" s="9">
        <v>17</v>
      </c>
      <c r="B24" s="10" t="s">
        <v>131</v>
      </c>
      <c r="C24" s="11" t="s">
        <v>33</v>
      </c>
      <c r="D24" s="12"/>
      <c r="E24" s="13" t="s">
        <v>132</v>
      </c>
      <c r="F24" s="14" t="s">
        <v>21</v>
      </c>
      <c r="G24" s="15" t="s">
        <v>133</v>
      </c>
      <c r="H24" s="16" t="s">
        <v>134</v>
      </c>
      <c r="I24" s="17" t="s">
        <v>135</v>
      </c>
      <c r="J24" s="17" t="s">
        <v>136</v>
      </c>
      <c r="K24" s="17" t="s">
        <v>137</v>
      </c>
      <c r="L24" s="18"/>
    </row>
    <row r="25" spans="1:12" ht="12.6" x14ac:dyDescent="0.2">
      <c r="A25" s="9">
        <v>18</v>
      </c>
      <c r="B25" s="10" t="s">
        <v>138</v>
      </c>
      <c r="C25" s="11" t="s">
        <v>33</v>
      </c>
      <c r="D25" s="12"/>
      <c r="E25" s="13" t="s">
        <v>139</v>
      </c>
      <c r="F25" s="14" t="s">
        <v>21</v>
      </c>
      <c r="G25" s="15" t="s">
        <v>140</v>
      </c>
      <c r="H25" s="16" t="s">
        <v>141</v>
      </c>
      <c r="I25" s="17" t="s">
        <v>142</v>
      </c>
      <c r="J25" s="17" t="s">
        <v>143</v>
      </c>
      <c r="K25" s="17" t="s">
        <v>144</v>
      </c>
      <c r="L25" s="18"/>
    </row>
    <row r="26" spans="1:12" ht="12.6" x14ac:dyDescent="0.2">
      <c r="A26" s="9">
        <v>19</v>
      </c>
      <c r="B26" s="10" t="s">
        <v>145</v>
      </c>
      <c r="C26" s="11" t="s">
        <v>19</v>
      </c>
      <c r="D26" s="12"/>
      <c r="E26" s="13" t="s">
        <v>146</v>
      </c>
      <c r="F26" s="14" t="s">
        <v>21</v>
      </c>
      <c r="G26" s="15" t="s">
        <v>64</v>
      </c>
      <c r="H26" s="16" t="s">
        <v>147</v>
      </c>
      <c r="I26" s="17" t="s">
        <v>148</v>
      </c>
      <c r="J26" s="17" t="s">
        <v>149</v>
      </c>
      <c r="K26" s="17" t="s">
        <v>150</v>
      </c>
      <c r="L26" s="18"/>
    </row>
    <row r="27" spans="1:12" ht="12.6" x14ac:dyDescent="0.2">
      <c r="A27" s="9">
        <v>20</v>
      </c>
      <c r="B27" s="10" t="s">
        <v>151</v>
      </c>
      <c r="C27" s="11" t="s">
        <v>19</v>
      </c>
      <c r="D27" s="12"/>
      <c r="E27" s="13" t="s">
        <v>152</v>
      </c>
      <c r="F27" s="14" t="s">
        <v>21</v>
      </c>
      <c r="G27" s="15" t="s">
        <v>153</v>
      </c>
      <c r="H27" s="16" t="s">
        <v>154</v>
      </c>
      <c r="I27" s="17" t="s">
        <v>155</v>
      </c>
      <c r="J27" s="17" t="s">
        <v>156</v>
      </c>
      <c r="K27" s="17" t="s">
        <v>157</v>
      </c>
      <c r="L27" s="18"/>
    </row>
    <row r="28" spans="1:12" ht="12.6" x14ac:dyDescent="0.2">
      <c r="A28" s="9">
        <v>21</v>
      </c>
      <c r="B28" s="10" t="s">
        <v>158</v>
      </c>
      <c r="C28" s="11" t="s">
        <v>33</v>
      </c>
      <c r="D28" s="12"/>
      <c r="E28" s="13" t="s">
        <v>159</v>
      </c>
      <c r="F28" s="14" t="s">
        <v>160</v>
      </c>
      <c r="G28" s="15" t="s">
        <v>161</v>
      </c>
      <c r="H28" s="16" t="s">
        <v>162</v>
      </c>
      <c r="I28" s="17" t="s">
        <v>163</v>
      </c>
      <c r="J28" s="17" t="s">
        <v>164</v>
      </c>
      <c r="K28" s="17" t="s">
        <v>165</v>
      </c>
      <c r="L28" s="18"/>
    </row>
    <row r="29" spans="1:12" ht="12.6" x14ac:dyDescent="0.2">
      <c r="A29" s="9">
        <v>22</v>
      </c>
      <c r="B29" s="10" t="s">
        <v>166</v>
      </c>
      <c r="C29" s="11" t="s">
        <v>33</v>
      </c>
      <c r="D29" s="12"/>
      <c r="E29" s="13" t="s">
        <v>167</v>
      </c>
      <c r="F29" s="14" t="s">
        <v>21</v>
      </c>
      <c r="G29" s="15" t="s">
        <v>107</v>
      </c>
      <c r="H29" s="16" t="s">
        <v>168</v>
      </c>
      <c r="I29" s="17" t="s">
        <v>169</v>
      </c>
      <c r="J29" s="17" t="s">
        <v>170</v>
      </c>
      <c r="K29" s="17" t="s">
        <v>171</v>
      </c>
      <c r="L29" s="18"/>
    </row>
    <row r="30" spans="1:12" ht="12.6" x14ac:dyDescent="0.2">
      <c r="A30" s="9">
        <v>23</v>
      </c>
      <c r="B30" s="10" t="s">
        <v>172</v>
      </c>
      <c r="C30" s="11" t="s">
        <v>33</v>
      </c>
      <c r="D30" s="12"/>
      <c r="E30" s="13" t="s">
        <v>173</v>
      </c>
      <c r="F30" s="14" t="s">
        <v>21</v>
      </c>
      <c r="G30" s="15" t="s">
        <v>174</v>
      </c>
      <c r="H30" s="16" t="s">
        <v>175</v>
      </c>
      <c r="I30" s="17" t="s">
        <v>176</v>
      </c>
      <c r="J30" s="17" t="s">
        <v>177</v>
      </c>
      <c r="K30" s="17" t="s">
        <v>178</v>
      </c>
      <c r="L30" s="18"/>
    </row>
    <row r="31" spans="1:12" ht="12.6" x14ac:dyDescent="0.2">
      <c r="A31" s="9">
        <v>24</v>
      </c>
      <c r="B31" s="10" t="s">
        <v>179</v>
      </c>
      <c r="C31" s="11" t="s">
        <v>33</v>
      </c>
      <c r="D31" s="12"/>
      <c r="E31" s="13" t="s">
        <v>180</v>
      </c>
      <c r="F31" s="14" t="s">
        <v>21</v>
      </c>
      <c r="G31" s="15" t="s">
        <v>181</v>
      </c>
      <c r="H31" s="16" t="s">
        <v>182</v>
      </c>
      <c r="I31" s="17" t="s">
        <v>183</v>
      </c>
      <c r="J31" s="17" t="s">
        <v>184</v>
      </c>
      <c r="K31" s="17" t="s">
        <v>40</v>
      </c>
      <c r="L31" s="18"/>
    </row>
    <row r="32" spans="1:12" ht="12.6" x14ac:dyDescent="0.2">
      <c r="A32" s="9">
        <v>25</v>
      </c>
      <c r="B32" s="10" t="s">
        <v>185</v>
      </c>
      <c r="C32" s="11" t="s">
        <v>33</v>
      </c>
      <c r="D32" s="12"/>
      <c r="E32" s="13" t="s">
        <v>186</v>
      </c>
      <c r="F32" s="14" t="s">
        <v>21</v>
      </c>
      <c r="G32" s="15" t="s">
        <v>107</v>
      </c>
      <c r="H32" s="16" t="s">
        <v>187</v>
      </c>
      <c r="I32" s="17" t="s">
        <v>188</v>
      </c>
      <c r="J32" s="17" t="s">
        <v>189</v>
      </c>
      <c r="K32" s="17" t="s">
        <v>83</v>
      </c>
      <c r="L32" s="18"/>
    </row>
    <row r="33" spans="1:12" ht="12.6" x14ac:dyDescent="0.2">
      <c r="A33" s="9">
        <v>26</v>
      </c>
      <c r="B33" s="10" t="s">
        <v>190</v>
      </c>
      <c r="C33" s="11" t="s">
        <v>33</v>
      </c>
      <c r="D33" s="12"/>
      <c r="E33" s="13" t="s">
        <v>191</v>
      </c>
      <c r="F33" s="14" t="s">
        <v>21</v>
      </c>
      <c r="G33" s="15" t="s">
        <v>192</v>
      </c>
      <c r="H33" s="16" t="s">
        <v>193</v>
      </c>
      <c r="I33" s="17" t="s">
        <v>194</v>
      </c>
      <c r="J33" s="17" t="s">
        <v>195</v>
      </c>
      <c r="K33" s="17" t="s">
        <v>196</v>
      </c>
      <c r="L33" s="18"/>
    </row>
    <row r="34" spans="1:12" ht="12.6" x14ac:dyDescent="0.2">
      <c r="A34" s="9">
        <v>27</v>
      </c>
      <c r="B34" s="10" t="s">
        <v>197</v>
      </c>
      <c r="C34" s="11" t="s">
        <v>33</v>
      </c>
      <c r="D34" s="12"/>
      <c r="E34" s="13" t="s">
        <v>198</v>
      </c>
      <c r="F34" s="14" t="s">
        <v>21</v>
      </c>
      <c r="G34" s="15" t="s">
        <v>199</v>
      </c>
      <c r="H34" s="16" t="s">
        <v>200</v>
      </c>
      <c r="I34" s="17" t="s">
        <v>201</v>
      </c>
      <c r="J34" s="17" t="s">
        <v>202</v>
      </c>
      <c r="K34" s="17" t="s">
        <v>203</v>
      </c>
      <c r="L34" s="18"/>
    </row>
    <row r="35" spans="1:12" ht="12.6" x14ac:dyDescent="0.2">
      <c r="A35" s="9">
        <v>28</v>
      </c>
      <c r="B35" s="10" t="s">
        <v>204</v>
      </c>
      <c r="C35" s="11" t="s">
        <v>19</v>
      </c>
      <c r="D35" s="12"/>
      <c r="E35" s="13" t="s">
        <v>205</v>
      </c>
      <c r="F35" s="14" t="s">
        <v>21</v>
      </c>
      <c r="G35" s="15" t="s">
        <v>206</v>
      </c>
      <c r="H35" s="16" t="s">
        <v>207</v>
      </c>
      <c r="I35" s="17" t="s">
        <v>208</v>
      </c>
      <c r="J35" s="17" t="s">
        <v>209</v>
      </c>
      <c r="K35" s="17" t="s">
        <v>210</v>
      </c>
      <c r="L35" s="18"/>
    </row>
    <row r="36" spans="1:12" ht="12.6" x14ac:dyDescent="0.2">
      <c r="A36" s="9">
        <v>29</v>
      </c>
      <c r="B36" s="10" t="s">
        <v>211</v>
      </c>
      <c r="C36" s="11" t="s">
        <v>33</v>
      </c>
      <c r="D36" s="12"/>
      <c r="E36" s="13" t="s">
        <v>212</v>
      </c>
      <c r="F36" s="14" t="s">
        <v>21</v>
      </c>
      <c r="G36" s="15" t="s">
        <v>213</v>
      </c>
      <c r="H36" s="16" t="s">
        <v>214</v>
      </c>
      <c r="I36" s="17" t="s">
        <v>215</v>
      </c>
      <c r="J36" s="17" t="s">
        <v>216</v>
      </c>
      <c r="K36" s="17" t="s">
        <v>203</v>
      </c>
      <c r="L36" s="18"/>
    </row>
    <row r="37" spans="1:12" ht="10.8" x14ac:dyDescent="0.15">
      <c r="A37" s="24" t="s">
        <v>217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"/>
    </row>
    <row r="38" spans="1:12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19" t="s">
        <v>218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1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19" t="s">
        <v>219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19" t="s">
        <v>220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19" t="s">
        <v>221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2">
    <mergeCell ref="A5:K5"/>
    <mergeCell ref="A37:K37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workbookViewId="0">
      <selection activeCell="D33" sqref="D33"/>
    </sheetView>
  </sheetViews>
  <sheetFormatPr defaultColWidth="9.375" defaultRowHeight="12" x14ac:dyDescent="0.15"/>
  <cols>
    <col min="1" max="1" width="14.125" style="20" bestFit="1" customWidth="1"/>
    <col min="2" max="2" width="9.625" style="20" bestFit="1" customWidth="1"/>
    <col min="3" max="16384" width="9.375" style="20"/>
  </cols>
  <sheetData>
    <row r="1" spans="1:9" x14ac:dyDescent="0.15">
      <c r="A1" s="20" t="s">
        <v>222</v>
      </c>
    </row>
    <row r="2" spans="1:9" x14ac:dyDescent="0.15">
      <c r="A2" s="20" t="s">
        <v>223</v>
      </c>
    </row>
    <row r="3" spans="1:9" x14ac:dyDescent="0.15">
      <c r="A3" s="20" t="s">
        <v>224</v>
      </c>
    </row>
    <row r="4" spans="1:9" x14ac:dyDescent="0.15">
      <c r="A4" s="20" t="s">
        <v>225</v>
      </c>
    </row>
    <row r="5" spans="1:9" x14ac:dyDescent="0.15">
      <c r="A5" s="20" t="s">
        <v>226</v>
      </c>
    </row>
    <row r="6" spans="1:9" x14ac:dyDescent="0.15">
      <c r="A6" s="21">
        <v>42308</v>
      </c>
    </row>
    <row r="7" spans="1:9" x14ac:dyDescent="0.15">
      <c r="A7" s="20" t="s">
        <v>227</v>
      </c>
    </row>
    <row r="8" spans="1:9" x14ac:dyDescent="0.15">
      <c r="A8" s="20" t="s">
        <v>228</v>
      </c>
    </row>
    <row r="9" spans="1:9" x14ac:dyDescent="0.15">
      <c r="A9" s="20" t="s">
        <v>229</v>
      </c>
    </row>
    <row r="10" spans="1:9" x14ac:dyDescent="0.15">
      <c r="A10" s="20" t="s">
        <v>230</v>
      </c>
    </row>
    <row r="11" spans="1:9" x14ac:dyDescent="0.15">
      <c r="A11" s="20">
        <v>4</v>
      </c>
      <c r="B11" s="20" t="e">
        <f>- 徳留 真紀  ＣＬＵＢ ＰＬＵＳＯＮＥ   Honda NSF250R</f>
        <v>#NAME?</v>
      </c>
    </row>
    <row r="12" spans="1:9" x14ac:dyDescent="0.15">
      <c r="A12" s="20" t="s">
        <v>231</v>
      </c>
      <c r="B12" s="20" t="s">
        <v>232</v>
      </c>
      <c r="C12" s="20" t="s">
        <v>233</v>
      </c>
      <c r="D12" s="20" t="s">
        <v>234</v>
      </c>
      <c r="E12" s="20" t="s">
        <v>235</v>
      </c>
      <c r="F12" s="20" t="s">
        <v>236</v>
      </c>
      <c r="G12" s="20" t="s">
        <v>237</v>
      </c>
      <c r="H12" s="20" t="s">
        <v>238</v>
      </c>
    </row>
    <row r="13" spans="1:9" x14ac:dyDescent="0.15">
      <c r="A13" s="20" t="s">
        <v>239</v>
      </c>
      <c r="B13" s="20" t="s">
        <v>240</v>
      </c>
      <c r="C13" s="20" t="s">
        <v>241</v>
      </c>
      <c r="D13" s="20" t="s">
        <v>242</v>
      </c>
      <c r="E13" s="20" t="s">
        <v>243</v>
      </c>
      <c r="F13" s="20" t="s">
        <v>244</v>
      </c>
      <c r="G13" s="20" t="s">
        <v>245</v>
      </c>
      <c r="H13" s="20" t="s">
        <v>246</v>
      </c>
    </row>
    <row r="14" spans="1:9" x14ac:dyDescent="0.15">
      <c r="A14" s="20" t="s">
        <v>247</v>
      </c>
      <c r="B14" s="20" t="s">
        <v>248</v>
      </c>
      <c r="C14" s="20" t="s">
        <v>249</v>
      </c>
      <c r="D14" s="20" t="s">
        <v>250</v>
      </c>
      <c r="E14" s="20" t="s">
        <v>251</v>
      </c>
      <c r="F14" s="20" t="s">
        <v>252</v>
      </c>
      <c r="G14" s="20" t="s">
        <v>232</v>
      </c>
      <c r="H14" s="20" t="s">
        <v>10</v>
      </c>
      <c r="I14" s="20" t="s">
        <v>232</v>
      </c>
    </row>
    <row r="15" spans="1:9" x14ac:dyDescent="0.15">
      <c r="A15" s="20">
        <v>10</v>
      </c>
      <c r="B15" s="20" t="s">
        <v>253</v>
      </c>
    </row>
    <row r="16" spans="1:9" x14ac:dyDescent="0.15">
      <c r="A16" s="20" t="s">
        <v>231</v>
      </c>
      <c r="B16" s="20" t="s">
        <v>232</v>
      </c>
      <c r="C16" s="20" t="s">
        <v>233</v>
      </c>
      <c r="D16" s="20" t="s">
        <v>254</v>
      </c>
      <c r="E16" s="20" t="s">
        <v>235</v>
      </c>
      <c r="F16" s="20" t="s">
        <v>255</v>
      </c>
      <c r="G16" s="20" t="s">
        <v>251</v>
      </c>
      <c r="H16" s="20" t="s">
        <v>256</v>
      </c>
    </row>
    <row r="17" spans="1:9" x14ac:dyDescent="0.15">
      <c r="A17" s="20" t="s">
        <v>239</v>
      </c>
      <c r="B17" s="20" t="s">
        <v>257</v>
      </c>
      <c r="C17" s="20" t="s">
        <v>241</v>
      </c>
      <c r="D17" s="20" t="s">
        <v>258</v>
      </c>
      <c r="E17" s="20" t="s">
        <v>243</v>
      </c>
      <c r="F17" s="20" t="s">
        <v>259</v>
      </c>
      <c r="G17" s="20" t="s">
        <v>237</v>
      </c>
      <c r="H17" s="20" t="s">
        <v>260</v>
      </c>
    </row>
    <row r="18" spans="1:9" x14ac:dyDescent="0.15">
      <c r="A18" s="20" t="s">
        <v>247</v>
      </c>
      <c r="B18" s="20" t="s">
        <v>261</v>
      </c>
      <c r="C18" s="20" t="s">
        <v>249</v>
      </c>
      <c r="D18" s="20" t="s">
        <v>262</v>
      </c>
      <c r="E18" s="20" t="s">
        <v>232</v>
      </c>
      <c r="F18" s="20" t="s">
        <v>10</v>
      </c>
      <c r="G18" s="20" t="s">
        <v>10</v>
      </c>
      <c r="H18" s="20" t="s">
        <v>10</v>
      </c>
      <c r="I18" s="20" t="s">
        <v>232</v>
      </c>
    </row>
    <row r="19" spans="1:9" x14ac:dyDescent="0.15">
      <c r="A19" s="20">
        <v>11</v>
      </c>
      <c r="B19" s="20" t="e">
        <f>- 菊池 寛幸  ＴＥＡＭ TEC2 &amp; ＮＯＢＢＹ   Honda NSF250R</f>
        <v>#NAME?</v>
      </c>
    </row>
    <row r="20" spans="1:9" x14ac:dyDescent="0.15">
      <c r="A20" s="20" t="s">
        <v>231</v>
      </c>
      <c r="B20" s="20" t="s">
        <v>232</v>
      </c>
      <c r="C20" s="20" t="s">
        <v>233</v>
      </c>
      <c r="D20" s="20" t="s">
        <v>263</v>
      </c>
      <c r="E20" s="20" t="s">
        <v>235</v>
      </c>
      <c r="F20" s="20" t="s">
        <v>264</v>
      </c>
      <c r="G20" s="20" t="s">
        <v>237</v>
      </c>
      <c r="H20" s="20" t="s">
        <v>265</v>
      </c>
    </row>
    <row r="21" spans="1:9" x14ac:dyDescent="0.15">
      <c r="A21" s="20" t="s">
        <v>239</v>
      </c>
      <c r="B21" s="20" t="s">
        <v>266</v>
      </c>
      <c r="C21" s="20" t="s">
        <v>241</v>
      </c>
      <c r="D21" s="20" t="s">
        <v>267</v>
      </c>
      <c r="E21" s="20" t="s">
        <v>243</v>
      </c>
      <c r="F21" s="20" t="s">
        <v>268</v>
      </c>
      <c r="G21" s="20" t="s">
        <v>245</v>
      </c>
      <c r="H21" s="20" t="s">
        <v>269</v>
      </c>
    </row>
    <row r="22" spans="1:9" x14ac:dyDescent="0.15">
      <c r="A22" s="20" t="s">
        <v>247</v>
      </c>
      <c r="B22" s="20" t="s">
        <v>270</v>
      </c>
      <c r="C22" s="20" t="s">
        <v>249</v>
      </c>
      <c r="D22" s="20" t="s">
        <v>271</v>
      </c>
      <c r="E22" s="20" t="s">
        <v>251</v>
      </c>
      <c r="F22" s="20" t="s">
        <v>272</v>
      </c>
      <c r="G22" s="20" t="s">
        <v>232</v>
      </c>
      <c r="H22" s="20" t="s">
        <v>10</v>
      </c>
      <c r="I22" s="20" t="s">
        <v>232</v>
      </c>
    </row>
    <row r="23" spans="1:9" x14ac:dyDescent="0.15">
      <c r="A23" s="20">
        <v>12</v>
      </c>
      <c r="B23" s="20" t="s">
        <v>273</v>
      </c>
    </row>
    <row r="24" spans="1:9" x14ac:dyDescent="0.15">
      <c r="A24" s="20" t="s">
        <v>231</v>
      </c>
      <c r="B24" s="20" t="s">
        <v>232</v>
      </c>
      <c r="C24" s="20" t="s">
        <v>233</v>
      </c>
      <c r="D24" s="20" t="s">
        <v>274</v>
      </c>
      <c r="E24" s="20" t="s">
        <v>235</v>
      </c>
      <c r="F24" s="20" t="s">
        <v>275</v>
      </c>
      <c r="G24" s="20" t="s">
        <v>237</v>
      </c>
      <c r="H24" s="20" t="s">
        <v>276</v>
      </c>
    </row>
    <row r="25" spans="1:9" x14ac:dyDescent="0.15">
      <c r="A25" s="20" t="s">
        <v>239</v>
      </c>
      <c r="B25" s="20" t="s">
        <v>277</v>
      </c>
      <c r="C25" s="20" t="s">
        <v>241</v>
      </c>
      <c r="D25" s="20" t="s">
        <v>278</v>
      </c>
      <c r="E25" s="20" t="s">
        <v>243</v>
      </c>
      <c r="F25" s="20" t="s">
        <v>279</v>
      </c>
      <c r="G25" s="20" t="s">
        <v>245</v>
      </c>
      <c r="H25" s="20" t="s">
        <v>280</v>
      </c>
    </row>
    <row r="26" spans="1:9" x14ac:dyDescent="0.15">
      <c r="A26" s="20" t="s">
        <v>247</v>
      </c>
      <c r="B26" s="20" t="s">
        <v>281</v>
      </c>
      <c r="C26" s="20" t="s">
        <v>249</v>
      </c>
      <c r="D26" s="20" t="s">
        <v>282</v>
      </c>
      <c r="E26" s="20" t="s">
        <v>251</v>
      </c>
      <c r="F26" s="20" t="s">
        <v>283</v>
      </c>
      <c r="G26" s="20" t="s">
        <v>284</v>
      </c>
      <c r="H26" s="20" t="s">
        <v>285</v>
      </c>
    </row>
    <row r="27" spans="1:9" x14ac:dyDescent="0.15">
      <c r="A27" s="20">
        <v>17</v>
      </c>
      <c r="B27" s="20" t="e">
        <f>- 渋田 晨央  ＴＥＡＭ・ｉーＦＡＣＴＯＲＹ   Honda NSF250R</f>
        <v>#NAME?</v>
      </c>
    </row>
    <row r="28" spans="1:9" x14ac:dyDescent="0.15">
      <c r="A28" s="20" t="s">
        <v>231</v>
      </c>
      <c r="B28" s="20" t="s">
        <v>232</v>
      </c>
      <c r="C28" s="20" t="s">
        <v>247</v>
      </c>
      <c r="D28" s="20" t="s">
        <v>286</v>
      </c>
      <c r="E28" s="20" t="s">
        <v>233</v>
      </c>
      <c r="F28" s="20" t="s">
        <v>287</v>
      </c>
      <c r="G28" s="20" t="s">
        <v>241</v>
      </c>
      <c r="H28" s="20" t="s">
        <v>288</v>
      </c>
    </row>
    <row r="29" spans="1:9" x14ac:dyDescent="0.15">
      <c r="A29" s="20" t="s">
        <v>239</v>
      </c>
      <c r="B29" s="20" t="s">
        <v>289</v>
      </c>
      <c r="C29" s="20" t="s">
        <v>232</v>
      </c>
      <c r="D29" s="20" t="s">
        <v>10</v>
      </c>
      <c r="E29" s="20" t="s">
        <v>10</v>
      </c>
      <c r="F29" s="20" t="s">
        <v>10</v>
      </c>
      <c r="G29" s="20" t="s">
        <v>10</v>
      </c>
      <c r="H29" s="20" t="s">
        <v>10</v>
      </c>
      <c r="I29" s="20" t="s">
        <v>232</v>
      </c>
    </row>
    <row r="30" spans="1:9" x14ac:dyDescent="0.15">
      <c r="A30" s="20">
        <v>20</v>
      </c>
      <c r="B30" s="20" t="e">
        <f>- 山本 恭裕  チームライフ・ドリーム北九州   Honda NSF250R</f>
        <v>#NAME?</v>
      </c>
    </row>
    <row r="31" spans="1:9" x14ac:dyDescent="0.15">
      <c r="A31" s="20" t="s">
        <v>231</v>
      </c>
      <c r="B31" s="20" t="s">
        <v>232</v>
      </c>
      <c r="C31" s="20" t="s">
        <v>233</v>
      </c>
      <c r="D31" s="20" t="s">
        <v>290</v>
      </c>
      <c r="E31" s="20" t="s">
        <v>249</v>
      </c>
      <c r="F31" s="20" t="s">
        <v>291</v>
      </c>
      <c r="G31" s="20" t="s">
        <v>243</v>
      </c>
      <c r="H31" s="20" t="s">
        <v>292</v>
      </c>
    </row>
    <row r="32" spans="1:9" x14ac:dyDescent="0.15">
      <c r="A32" s="20" t="s">
        <v>239</v>
      </c>
      <c r="B32" s="20" t="s">
        <v>293</v>
      </c>
      <c r="C32" s="20" t="s">
        <v>241</v>
      </c>
      <c r="D32" s="20" t="s">
        <v>294</v>
      </c>
      <c r="E32" s="20" t="s">
        <v>235</v>
      </c>
      <c r="F32" s="20" t="s">
        <v>295</v>
      </c>
      <c r="G32" s="20" t="s">
        <v>251</v>
      </c>
      <c r="H32" s="20" t="s">
        <v>296</v>
      </c>
    </row>
    <row r="33" spans="1:9" x14ac:dyDescent="0.15">
      <c r="A33" s="20" t="s">
        <v>247</v>
      </c>
      <c r="B33" s="20" t="s">
        <v>297</v>
      </c>
      <c r="C33" s="20" t="s">
        <v>232</v>
      </c>
      <c r="D33" s="20" t="s">
        <v>10</v>
      </c>
      <c r="E33" s="20" t="s">
        <v>10</v>
      </c>
      <c r="F33" s="20" t="s">
        <v>10</v>
      </c>
      <c r="G33" s="20" t="s">
        <v>10</v>
      </c>
      <c r="H33" s="20" t="s">
        <v>10</v>
      </c>
      <c r="I33" s="20" t="s">
        <v>232</v>
      </c>
    </row>
    <row r="34" spans="1:9" x14ac:dyDescent="0.15">
      <c r="A34" s="20">
        <v>21</v>
      </c>
      <c r="B34" s="20" t="e">
        <f>- 大内田 拓  オーテック・スズカ+ＲＧニワ   Honda _NSF250</f>
        <v>#NAME?</v>
      </c>
    </row>
    <row r="35" spans="1:9" x14ac:dyDescent="0.15">
      <c r="A35" s="20" t="s">
        <v>231</v>
      </c>
      <c r="B35" s="20" t="s">
        <v>232</v>
      </c>
      <c r="C35" s="20" t="s">
        <v>247</v>
      </c>
      <c r="D35" s="20" t="s">
        <v>298</v>
      </c>
      <c r="E35" s="20" t="s">
        <v>241</v>
      </c>
      <c r="F35" s="20" t="s">
        <v>299</v>
      </c>
      <c r="G35" s="20" t="s">
        <v>235</v>
      </c>
      <c r="H35" s="20" t="s">
        <v>300</v>
      </c>
    </row>
    <row r="36" spans="1:9" x14ac:dyDescent="0.15">
      <c r="A36" s="20" t="s">
        <v>239</v>
      </c>
      <c r="B36" s="20" t="s">
        <v>301</v>
      </c>
      <c r="C36" s="20" t="s">
        <v>233</v>
      </c>
      <c r="D36" s="20" t="s">
        <v>302</v>
      </c>
      <c r="E36" s="20" t="s">
        <v>249</v>
      </c>
      <c r="F36" s="20" t="s">
        <v>303</v>
      </c>
      <c r="G36" s="20" t="s">
        <v>243</v>
      </c>
      <c r="H36" s="20" t="s">
        <v>304</v>
      </c>
    </row>
    <row r="37" spans="1:9" x14ac:dyDescent="0.15">
      <c r="A37" s="20">
        <v>22</v>
      </c>
      <c r="B37" s="20" t="e">
        <f>- 岡崎 静夏  [1]!ｍｏｂｉｌｅ&amp;Ｋｏｈａｒａ ＲＴ   Honda NSF250R</f>
        <v>#NAME?</v>
      </c>
    </row>
    <row r="38" spans="1:9" x14ac:dyDescent="0.15">
      <c r="A38" s="20" t="s">
        <v>231</v>
      </c>
      <c r="B38" s="20" t="s">
        <v>232</v>
      </c>
      <c r="C38" s="20" t="s">
        <v>241</v>
      </c>
      <c r="D38" s="20" t="s">
        <v>305</v>
      </c>
      <c r="E38" s="20" t="s">
        <v>251</v>
      </c>
      <c r="F38" s="20" t="s">
        <v>306</v>
      </c>
      <c r="G38" s="20" t="s">
        <v>307</v>
      </c>
      <c r="H38" s="20" t="s">
        <v>308</v>
      </c>
    </row>
    <row r="39" spans="1:9" x14ac:dyDescent="0.15">
      <c r="A39" s="20" t="s">
        <v>239</v>
      </c>
      <c r="B39" s="20" t="s">
        <v>309</v>
      </c>
      <c r="C39" s="20" t="s">
        <v>249</v>
      </c>
      <c r="D39" s="20" t="s">
        <v>310</v>
      </c>
      <c r="E39" s="20" t="s">
        <v>237</v>
      </c>
      <c r="F39" s="20" t="s">
        <v>311</v>
      </c>
      <c r="G39" s="20" t="s">
        <v>312</v>
      </c>
      <c r="H39" s="20" t="s">
        <v>313</v>
      </c>
    </row>
    <row r="40" spans="1:9" x14ac:dyDescent="0.15">
      <c r="A40" s="20" t="s">
        <v>247</v>
      </c>
      <c r="B40" s="20" t="s">
        <v>314</v>
      </c>
      <c r="C40" s="20" t="s">
        <v>235</v>
      </c>
      <c r="D40" s="20" t="s">
        <v>315</v>
      </c>
      <c r="E40" s="20" t="s">
        <v>245</v>
      </c>
      <c r="F40" s="20" t="s">
        <v>316</v>
      </c>
      <c r="G40" s="20" t="s">
        <v>317</v>
      </c>
      <c r="H40" s="20" t="s">
        <v>318</v>
      </c>
    </row>
    <row r="41" spans="1:9" x14ac:dyDescent="0.15">
      <c r="A41" s="20" t="s">
        <v>233</v>
      </c>
      <c r="B41" s="20" t="s">
        <v>319</v>
      </c>
      <c r="C41" s="20" t="s">
        <v>243</v>
      </c>
      <c r="D41" s="20" t="s">
        <v>320</v>
      </c>
      <c r="E41" s="20" t="s">
        <v>284</v>
      </c>
      <c r="F41" s="20" t="s">
        <v>321</v>
      </c>
      <c r="G41" s="20" t="s">
        <v>232</v>
      </c>
      <c r="H41" s="20" t="s">
        <v>10</v>
      </c>
      <c r="I41" s="20" t="s">
        <v>232</v>
      </c>
    </row>
    <row r="42" spans="1:9" x14ac:dyDescent="0.15">
      <c r="A42" s="20">
        <v>23</v>
      </c>
      <c r="B42" s="20" t="e">
        <f>- 高杉 奈緒子  モトバムｗｉｔｈヒポポタマス   Honda NSF250R</f>
        <v>#NAME?</v>
      </c>
    </row>
    <row r="43" spans="1:9" x14ac:dyDescent="0.15">
      <c r="A43" s="20" t="s">
        <v>231</v>
      </c>
      <c r="B43" s="20" t="s">
        <v>232</v>
      </c>
      <c r="C43" s="20" t="s">
        <v>233</v>
      </c>
      <c r="D43" s="20" t="s">
        <v>322</v>
      </c>
      <c r="E43" s="20" t="s">
        <v>235</v>
      </c>
      <c r="F43" s="20" t="s">
        <v>323</v>
      </c>
      <c r="G43" s="20" t="s">
        <v>237</v>
      </c>
      <c r="H43" s="20" t="s">
        <v>324</v>
      </c>
    </row>
    <row r="44" spans="1:9" x14ac:dyDescent="0.15">
      <c r="A44" s="20" t="s">
        <v>239</v>
      </c>
      <c r="B44" s="20" t="s">
        <v>325</v>
      </c>
      <c r="C44" s="20" t="s">
        <v>241</v>
      </c>
      <c r="D44" s="20" t="s">
        <v>326</v>
      </c>
      <c r="E44" s="20" t="s">
        <v>243</v>
      </c>
      <c r="F44" s="20" t="s">
        <v>327</v>
      </c>
      <c r="G44" s="20" t="s">
        <v>245</v>
      </c>
      <c r="H44" s="20" t="s">
        <v>328</v>
      </c>
    </row>
    <row r="45" spans="1:9" x14ac:dyDescent="0.15">
      <c r="A45" s="20" t="s">
        <v>247</v>
      </c>
      <c r="B45" s="20" t="s">
        <v>329</v>
      </c>
      <c r="C45" s="20" t="s">
        <v>249</v>
      </c>
      <c r="D45" s="20" t="s">
        <v>330</v>
      </c>
      <c r="E45" s="20" t="s">
        <v>251</v>
      </c>
      <c r="F45" s="20" t="s">
        <v>331</v>
      </c>
      <c r="G45" s="20" t="s">
        <v>284</v>
      </c>
      <c r="H45" s="20" t="s">
        <v>332</v>
      </c>
    </row>
    <row r="46" spans="1:9" x14ac:dyDescent="0.15">
      <c r="A46" s="20">
        <v>24</v>
      </c>
      <c r="B46" s="20" t="s">
        <v>333</v>
      </c>
    </row>
    <row r="47" spans="1:9" x14ac:dyDescent="0.15">
      <c r="A47" s="20" t="s">
        <v>231</v>
      </c>
      <c r="B47" s="20" t="s">
        <v>232</v>
      </c>
      <c r="C47" s="20" t="s">
        <v>241</v>
      </c>
      <c r="D47" s="20" t="s">
        <v>334</v>
      </c>
      <c r="E47" s="20" t="s">
        <v>251</v>
      </c>
      <c r="F47" s="20" t="s">
        <v>335</v>
      </c>
      <c r="G47" s="20" t="s">
        <v>307</v>
      </c>
      <c r="H47" s="20" t="s">
        <v>336</v>
      </c>
    </row>
    <row r="48" spans="1:9" x14ac:dyDescent="0.15">
      <c r="A48" s="20" t="s">
        <v>239</v>
      </c>
      <c r="B48" s="20" t="s">
        <v>337</v>
      </c>
      <c r="C48" s="20" t="s">
        <v>249</v>
      </c>
      <c r="D48" s="20" t="s">
        <v>338</v>
      </c>
      <c r="E48" s="20" t="s">
        <v>237</v>
      </c>
      <c r="F48" s="20" t="s">
        <v>339</v>
      </c>
      <c r="G48" s="20" t="s">
        <v>312</v>
      </c>
      <c r="H48" s="20" t="s">
        <v>340</v>
      </c>
    </row>
    <row r="49" spans="1:9" x14ac:dyDescent="0.15">
      <c r="A49" s="20" t="s">
        <v>247</v>
      </c>
      <c r="B49" s="20" t="s">
        <v>341</v>
      </c>
      <c r="C49" s="20" t="s">
        <v>235</v>
      </c>
      <c r="D49" s="20" t="s">
        <v>342</v>
      </c>
      <c r="E49" s="20" t="s">
        <v>245</v>
      </c>
      <c r="F49" s="20" t="s">
        <v>343</v>
      </c>
      <c r="G49" s="20" t="s">
        <v>317</v>
      </c>
      <c r="H49" s="20" t="s">
        <v>344</v>
      </c>
    </row>
    <row r="50" spans="1:9" x14ac:dyDescent="0.15">
      <c r="A50" s="20" t="s">
        <v>233</v>
      </c>
      <c r="B50" s="20" t="s">
        <v>345</v>
      </c>
      <c r="C50" s="20" t="s">
        <v>243</v>
      </c>
      <c r="D50" s="20" t="s">
        <v>346</v>
      </c>
      <c r="E50" s="20" t="s">
        <v>284</v>
      </c>
      <c r="F50" s="20" t="s">
        <v>347</v>
      </c>
      <c r="G50" s="20" t="s">
        <v>232</v>
      </c>
      <c r="H50" s="20" t="s">
        <v>10</v>
      </c>
      <c r="I50" s="20" t="s">
        <v>232</v>
      </c>
    </row>
    <row r="51" spans="1:9" x14ac:dyDescent="0.15">
      <c r="A51" s="20">
        <v>26</v>
      </c>
      <c r="B51" s="20" t="s">
        <v>348</v>
      </c>
    </row>
    <row r="52" spans="1:9" x14ac:dyDescent="0.15">
      <c r="A52" s="20" t="s">
        <v>231</v>
      </c>
      <c r="B52" s="20" t="s">
        <v>232</v>
      </c>
      <c r="C52" s="20" t="s">
        <v>241</v>
      </c>
      <c r="D52" s="20" t="s">
        <v>349</v>
      </c>
      <c r="E52" s="20" t="s">
        <v>251</v>
      </c>
      <c r="F52" s="20" t="s">
        <v>350</v>
      </c>
      <c r="G52" s="20" t="s">
        <v>284</v>
      </c>
      <c r="H52" s="20" t="s">
        <v>351</v>
      </c>
    </row>
    <row r="53" spans="1:9" x14ac:dyDescent="0.15">
      <c r="A53" s="20" t="s">
        <v>239</v>
      </c>
      <c r="B53" s="20" t="s">
        <v>352</v>
      </c>
      <c r="C53" s="20" t="s">
        <v>249</v>
      </c>
      <c r="D53" s="20" t="s">
        <v>353</v>
      </c>
      <c r="E53" s="20" t="s">
        <v>237</v>
      </c>
      <c r="F53" s="20" t="s">
        <v>354</v>
      </c>
      <c r="G53" s="20" t="s">
        <v>307</v>
      </c>
      <c r="H53" s="20" t="s">
        <v>355</v>
      </c>
    </row>
    <row r="54" spans="1:9" x14ac:dyDescent="0.15">
      <c r="A54" s="20" t="s">
        <v>247</v>
      </c>
      <c r="B54" s="20" t="s">
        <v>356</v>
      </c>
      <c r="C54" s="20" t="s">
        <v>235</v>
      </c>
      <c r="D54" s="20" t="s">
        <v>357</v>
      </c>
      <c r="E54" s="20" t="s">
        <v>245</v>
      </c>
      <c r="F54" s="20" t="s">
        <v>358</v>
      </c>
      <c r="G54" s="20" t="s">
        <v>312</v>
      </c>
      <c r="H54" s="20" t="s">
        <v>320</v>
      </c>
    </row>
    <row r="55" spans="1:9" x14ac:dyDescent="0.15">
      <c r="A55" s="20" t="s">
        <v>233</v>
      </c>
      <c r="B55" s="20" t="s">
        <v>280</v>
      </c>
      <c r="C55" s="20" t="s">
        <v>243</v>
      </c>
      <c r="D55" s="20" t="s">
        <v>359</v>
      </c>
      <c r="E55" s="20" t="s">
        <v>232</v>
      </c>
      <c r="F55" s="20" t="s">
        <v>10</v>
      </c>
      <c r="G55" s="20" t="s">
        <v>10</v>
      </c>
      <c r="H55" s="20" t="s">
        <v>10</v>
      </c>
      <c r="I55" s="20" t="s">
        <v>232</v>
      </c>
    </row>
    <row r="56" spans="1:9" x14ac:dyDescent="0.15">
      <c r="A56" s="20">
        <v>28</v>
      </c>
      <c r="B56" s="20" t="e">
        <f>- 安村 武志  犬の乳酸菌．ｊｐプリミティブＲ．Ｔ   ﾌﾟﾘﾐﾃｨﾌﾞ PRCS3</f>
        <v>#NAME?</v>
      </c>
    </row>
    <row r="57" spans="1:9" x14ac:dyDescent="0.15">
      <c r="A57" s="20" t="s">
        <v>231</v>
      </c>
      <c r="B57" s="20" t="s">
        <v>232</v>
      </c>
      <c r="C57" s="20" t="s">
        <v>233</v>
      </c>
      <c r="D57" s="20" t="s">
        <v>360</v>
      </c>
      <c r="E57" s="20" t="s">
        <v>235</v>
      </c>
      <c r="F57" s="20" t="s">
        <v>361</v>
      </c>
      <c r="G57" s="20" t="s">
        <v>251</v>
      </c>
      <c r="H57" s="20" t="s">
        <v>362</v>
      </c>
    </row>
    <row r="58" spans="1:9" x14ac:dyDescent="0.15">
      <c r="A58" s="20" t="s">
        <v>239</v>
      </c>
      <c r="B58" s="20" t="s">
        <v>363</v>
      </c>
      <c r="C58" s="20" t="s">
        <v>241</v>
      </c>
      <c r="D58" s="20" t="s">
        <v>364</v>
      </c>
      <c r="E58" s="20" t="s">
        <v>243</v>
      </c>
      <c r="F58" s="20" t="s">
        <v>365</v>
      </c>
      <c r="G58" s="20" t="s">
        <v>237</v>
      </c>
      <c r="H58" s="20" t="s">
        <v>366</v>
      </c>
    </row>
    <row r="59" spans="1:9" x14ac:dyDescent="0.15">
      <c r="A59" s="20" t="s">
        <v>247</v>
      </c>
      <c r="B59" s="20" t="s">
        <v>367</v>
      </c>
      <c r="C59" s="20" t="s">
        <v>249</v>
      </c>
      <c r="D59" s="20" t="s">
        <v>368</v>
      </c>
      <c r="E59" s="20" t="s">
        <v>232</v>
      </c>
      <c r="F59" s="20" t="s">
        <v>10</v>
      </c>
      <c r="G59" s="20" t="s">
        <v>10</v>
      </c>
      <c r="H59" s="20" t="s">
        <v>10</v>
      </c>
      <c r="I59" s="20" t="s">
        <v>232</v>
      </c>
    </row>
    <row r="60" spans="1:9" x14ac:dyDescent="0.15">
      <c r="A60" s="20">
        <v>30</v>
      </c>
      <c r="B60" s="20" t="s">
        <v>369</v>
      </c>
    </row>
    <row r="61" spans="1:9" x14ac:dyDescent="0.15">
      <c r="A61" s="20" t="s">
        <v>231</v>
      </c>
      <c r="B61" s="20" t="s">
        <v>232</v>
      </c>
      <c r="C61" s="20" t="s">
        <v>241</v>
      </c>
      <c r="D61" s="20" t="s">
        <v>370</v>
      </c>
      <c r="E61" s="20" t="s">
        <v>251</v>
      </c>
      <c r="F61" s="20" t="s">
        <v>371</v>
      </c>
      <c r="G61" s="20" t="s">
        <v>284</v>
      </c>
      <c r="H61" s="20" t="s">
        <v>372</v>
      </c>
    </row>
    <row r="62" spans="1:9" x14ac:dyDescent="0.15">
      <c r="A62" s="20" t="s">
        <v>239</v>
      </c>
      <c r="B62" s="20" t="s">
        <v>373</v>
      </c>
      <c r="C62" s="20" t="s">
        <v>249</v>
      </c>
      <c r="D62" s="20" t="s">
        <v>374</v>
      </c>
      <c r="E62" s="20" t="s">
        <v>237</v>
      </c>
      <c r="F62" s="20" t="s">
        <v>375</v>
      </c>
      <c r="G62" s="20" t="s">
        <v>307</v>
      </c>
      <c r="H62" s="20" t="s">
        <v>376</v>
      </c>
    </row>
    <row r="63" spans="1:9" x14ac:dyDescent="0.15">
      <c r="A63" s="20" t="s">
        <v>247</v>
      </c>
      <c r="B63" s="20" t="s">
        <v>377</v>
      </c>
      <c r="C63" s="20" t="s">
        <v>235</v>
      </c>
      <c r="D63" s="20" t="s">
        <v>378</v>
      </c>
      <c r="E63" s="20" t="s">
        <v>245</v>
      </c>
      <c r="F63" s="20" t="s">
        <v>379</v>
      </c>
      <c r="G63" s="20" t="s">
        <v>312</v>
      </c>
      <c r="H63" s="20" t="s">
        <v>380</v>
      </c>
    </row>
    <row r="64" spans="1:9" x14ac:dyDescent="0.15">
      <c r="A64" s="20" t="s">
        <v>233</v>
      </c>
      <c r="B64" s="20" t="s">
        <v>381</v>
      </c>
      <c r="C64" s="20" t="s">
        <v>243</v>
      </c>
      <c r="D64" s="20" t="s">
        <v>382</v>
      </c>
      <c r="E64" s="20" t="s">
        <v>232</v>
      </c>
      <c r="F64" s="20" t="s">
        <v>10</v>
      </c>
      <c r="G64" s="20" t="s">
        <v>10</v>
      </c>
      <c r="H64" s="20" t="s">
        <v>10</v>
      </c>
      <c r="I64" s="20" t="s">
        <v>232</v>
      </c>
    </row>
    <row r="65" spans="1:9" x14ac:dyDescent="0.15">
      <c r="A65" s="20">
        <v>31</v>
      </c>
      <c r="B65" s="20" t="e">
        <f>- Gerry Salim  Astra Honda Racing ＴＥＡＭ   Honda NSF250R</f>
        <v>#NAME?</v>
      </c>
    </row>
    <row r="66" spans="1:9" x14ac:dyDescent="0.15">
      <c r="A66" s="20" t="s">
        <v>231</v>
      </c>
      <c r="B66" s="20" t="s">
        <v>232</v>
      </c>
      <c r="C66" s="20" t="s">
        <v>241</v>
      </c>
      <c r="D66" s="20" t="s">
        <v>383</v>
      </c>
      <c r="E66" s="20" t="s">
        <v>251</v>
      </c>
      <c r="F66" s="20" t="s">
        <v>384</v>
      </c>
      <c r="G66" s="20" t="s">
        <v>307</v>
      </c>
      <c r="H66" s="20" t="s">
        <v>385</v>
      </c>
    </row>
    <row r="67" spans="1:9" x14ac:dyDescent="0.15">
      <c r="A67" s="20" t="s">
        <v>239</v>
      </c>
      <c r="B67" s="20" t="s">
        <v>386</v>
      </c>
      <c r="C67" s="20" t="s">
        <v>249</v>
      </c>
      <c r="D67" s="20" t="s">
        <v>387</v>
      </c>
      <c r="E67" s="20" t="s">
        <v>237</v>
      </c>
      <c r="F67" s="20" t="s">
        <v>388</v>
      </c>
      <c r="G67" s="20" t="s">
        <v>312</v>
      </c>
      <c r="H67" s="20" t="s">
        <v>389</v>
      </c>
    </row>
    <row r="68" spans="1:9" x14ac:dyDescent="0.15">
      <c r="A68" s="20" t="s">
        <v>247</v>
      </c>
      <c r="B68" s="20" t="s">
        <v>390</v>
      </c>
      <c r="C68" s="20" t="s">
        <v>235</v>
      </c>
      <c r="D68" s="20" t="s">
        <v>391</v>
      </c>
      <c r="E68" s="20" t="s">
        <v>245</v>
      </c>
      <c r="F68" s="20" t="s">
        <v>392</v>
      </c>
      <c r="G68" s="20" t="s">
        <v>317</v>
      </c>
      <c r="H68" s="20" t="s">
        <v>393</v>
      </c>
    </row>
    <row r="69" spans="1:9" x14ac:dyDescent="0.15">
      <c r="A69" s="20" t="s">
        <v>233</v>
      </c>
      <c r="B69" s="20" t="s">
        <v>394</v>
      </c>
      <c r="C69" s="20" t="s">
        <v>243</v>
      </c>
      <c r="D69" s="20" t="s">
        <v>395</v>
      </c>
      <c r="E69" s="20" t="s">
        <v>284</v>
      </c>
      <c r="F69" s="20" t="s">
        <v>396</v>
      </c>
      <c r="G69" s="20" t="s">
        <v>232</v>
      </c>
      <c r="H69" s="20" t="s">
        <v>10</v>
      </c>
      <c r="I69" s="20" t="s">
        <v>232</v>
      </c>
    </row>
    <row r="70" spans="1:9" x14ac:dyDescent="0.15">
      <c r="A70" s="20">
        <v>32</v>
      </c>
      <c r="B70" s="20" t="e">
        <f>- 畑中  要  ＦＴＲ・タイヤナビ・㈱遠藤住宅   Honda NSF250R</f>
        <v>#NAME?</v>
      </c>
    </row>
    <row r="71" spans="1:9" x14ac:dyDescent="0.15">
      <c r="A71" s="20" t="s">
        <v>231</v>
      </c>
      <c r="B71" s="20" t="s">
        <v>232</v>
      </c>
      <c r="C71" s="20" t="s">
        <v>241</v>
      </c>
      <c r="D71" s="20" t="s">
        <v>397</v>
      </c>
      <c r="E71" s="20" t="s">
        <v>243</v>
      </c>
      <c r="F71" s="20" t="s">
        <v>398</v>
      </c>
      <c r="G71" s="20" t="s">
        <v>245</v>
      </c>
      <c r="H71" s="20" t="s">
        <v>399</v>
      </c>
    </row>
    <row r="72" spans="1:9" x14ac:dyDescent="0.15">
      <c r="A72" s="20" t="s">
        <v>239</v>
      </c>
      <c r="B72" s="20" t="s">
        <v>400</v>
      </c>
      <c r="C72" s="20" t="s">
        <v>249</v>
      </c>
      <c r="D72" s="20" t="s">
        <v>401</v>
      </c>
      <c r="E72" s="20" t="s">
        <v>251</v>
      </c>
      <c r="F72" s="20" t="s">
        <v>402</v>
      </c>
      <c r="G72" s="20" t="s">
        <v>284</v>
      </c>
      <c r="H72" s="20" t="s">
        <v>403</v>
      </c>
    </row>
    <row r="73" spans="1:9" x14ac:dyDescent="0.15">
      <c r="A73" s="20" t="s">
        <v>247</v>
      </c>
      <c r="B73" s="20" t="s">
        <v>404</v>
      </c>
      <c r="C73" s="20" t="s">
        <v>235</v>
      </c>
      <c r="D73" s="20" t="s">
        <v>405</v>
      </c>
      <c r="E73" s="20" t="s">
        <v>237</v>
      </c>
      <c r="F73" s="20" t="s">
        <v>406</v>
      </c>
      <c r="G73" s="20" t="s">
        <v>307</v>
      </c>
      <c r="H73" s="20" t="s">
        <v>407</v>
      </c>
    </row>
    <row r="74" spans="1:9" x14ac:dyDescent="0.15">
      <c r="A74" s="20" t="s">
        <v>233</v>
      </c>
      <c r="B74" s="20" t="s">
        <v>408</v>
      </c>
      <c r="C74" s="20" t="s">
        <v>232</v>
      </c>
      <c r="D74" s="20" t="s">
        <v>10</v>
      </c>
      <c r="E74" s="20" t="s">
        <v>10</v>
      </c>
      <c r="F74" s="20" t="s">
        <v>10</v>
      </c>
      <c r="G74" s="20" t="s">
        <v>10</v>
      </c>
      <c r="H74" s="20" t="s">
        <v>10</v>
      </c>
      <c r="I74" s="20" t="s">
        <v>232</v>
      </c>
    </row>
    <row r="75" spans="1:9" x14ac:dyDescent="0.15">
      <c r="A75" s="20">
        <v>34</v>
      </c>
      <c r="B75" s="20" t="e">
        <f>- 岸田 慶一  ＦＬＥＸ Racing ＴＥＡＭ   Honda NSF250R</f>
        <v>#NAME?</v>
      </c>
    </row>
    <row r="76" spans="1:9" x14ac:dyDescent="0.15">
      <c r="A76" s="20" t="s">
        <v>231</v>
      </c>
      <c r="B76" s="20" t="s">
        <v>232</v>
      </c>
      <c r="C76" s="20" t="s">
        <v>249</v>
      </c>
      <c r="D76" s="20" t="s">
        <v>409</v>
      </c>
      <c r="E76" s="20" t="s">
        <v>237</v>
      </c>
      <c r="F76" s="20" t="s">
        <v>410</v>
      </c>
      <c r="G76" s="20" t="s">
        <v>312</v>
      </c>
      <c r="H76" s="20" t="s">
        <v>411</v>
      </c>
    </row>
    <row r="77" spans="1:9" x14ac:dyDescent="0.15">
      <c r="A77" s="20" t="s">
        <v>239</v>
      </c>
      <c r="B77" s="20" t="s">
        <v>412</v>
      </c>
      <c r="C77" s="20" t="s">
        <v>235</v>
      </c>
      <c r="D77" s="20" t="s">
        <v>413</v>
      </c>
      <c r="E77" s="20" t="s">
        <v>245</v>
      </c>
      <c r="F77" s="20" t="s">
        <v>414</v>
      </c>
      <c r="G77" s="20" t="s">
        <v>317</v>
      </c>
      <c r="H77" s="20" t="s">
        <v>415</v>
      </c>
    </row>
    <row r="78" spans="1:9" x14ac:dyDescent="0.15">
      <c r="A78" s="20" t="s">
        <v>247</v>
      </c>
      <c r="B78" s="20" t="s">
        <v>416</v>
      </c>
      <c r="C78" s="20" t="s">
        <v>243</v>
      </c>
      <c r="D78" s="20" t="s">
        <v>417</v>
      </c>
      <c r="E78" s="20" t="s">
        <v>284</v>
      </c>
      <c r="F78" s="20" t="s">
        <v>418</v>
      </c>
      <c r="G78" s="20" t="s">
        <v>419</v>
      </c>
      <c r="H78" s="20" t="s">
        <v>420</v>
      </c>
    </row>
    <row r="79" spans="1:9" x14ac:dyDescent="0.15">
      <c r="A79" s="20" t="s">
        <v>233</v>
      </c>
      <c r="B79" s="20" t="s">
        <v>421</v>
      </c>
      <c r="C79" s="20" t="s">
        <v>251</v>
      </c>
      <c r="D79" s="20" t="s">
        <v>422</v>
      </c>
      <c r="E79" s="20" t="s">
        <v>307</v>
      </c>
      <c r="F79" s="20" t="s">
        <v>423</v>
      </c>
      <c r="G79" s="20" t="s">
        <v>424</v>
      </c>
      <c r="H79" s="20" t="s">
        <v>425</v>
      </c>
    </row>
    <row r="80" spans="1:9" x14ac:dyDescent="0.15">
      <c r="A80" s="20" t="s">
        <v>241</v>
      </c>
      <c r="B80" s="20" t="s">
        <v>426</v>
      </c>
      <c r="C80" s="20" t="s">
        <v>232</v>
      </c>
      <c r="D80" s="20" t="s">
        <v>10</v>
      </c>
      <c r="E80" s="20" t="s">
        <v>10</v>
      </c>
      <c r="F80" s="20" t="s">
        <v>10</v>
      </c>
      <c r="G80" s="20" t="s">
        <v>10</v>
      </c>
      <c r="H80" s="20" t="s">
        <v>10</v>
      </c>
      <c r="I80" s="20" t="s">
        <v>232</v>
      </c>
    </row>
    <row r="81" spans="1:9" x14ac:dyDescent="0.15">
      <c r="A81" s="20">
        <v>36</v>
      </c>
      <c r="B81" s="20" t="e">
        <f>- 野澤 秀典  ノザワレーシングファミリー   Honda NSF250R</f>
        <v>#NAME?</v>
      </c>
    </row>
    <row r="82" spans="1:9" x14ac:dyDescent="0.15">
      <c r="A82" s="20" t="s">
        <v>231</v>
      </c>
      <c r="B82" s="20" t="s">
        <v>232</v>
      </c>
      <c r="C82" s="20" t="s">
        <v>233</v>
      </c>
      <c r="D82" s="20" t="s">
        <v>427</v>
      </c>
      <c r="E82" s="20" t="s">
        <v>235</v>
      </c>
      <c r="F82" s="20" t="s">
        <v>428</v>
      </c>
      <c r="G82" s="20" t="s">
        <v>237</v>
      </c>
      <c r="H82" s="20" t="s">
        <v>429</v>
      </c>
    </row>
    <row r="83" spans="1:9" x14ac:dyDescent="0.15">
      <c r="A83" s="20" t="s">
        <v>239</v>
      </c>
      <c r="B83" s="20" t="s">
        <v>430</v>
      </c>
      <c r="C83" s="20" t="s">
        <v>241</v>
      </c>
      <c r="D83" s="20" t="s">
        <v>431</v>
      </c>
      <c r="E83" s="20" t="s">
        <v>243</v>
      </c>
      <c r="F83" s="20" t="s">
        <v>432</v>
      </c>
      <c r="G83" s="20" t="s">
        <v>245</v>
      </c>
      <c r="H83" s="20" t="s">
        <v>433</v>
      </c>
    </row>
    <row r="84" spans="1:9" x14ac:dyDescent="0.15">
      <c r="A84" s="20" t="s">
        <v>247</v>
      </c>
      <c r="B84" s="20" t="s">
        <v>434</v>
      </c>
      <c r="C84" s="20" t="s">
        <v>249</v>
      </c>
      <c r="D84" s="20" t="s">
        <v>435</v>
      </c>
      <c r="E84" s="20" t="s">
        <v>251</v>
      </c>
      <c r="F84" s="20" t="s">
        <v>436</v>
      </c>
      <c r="G84" s="20" t="s">
        <v>232</v>
      </c>
      <c r="H84" s="20" t="s">
        <v>10</v>
      </c>
      <c r="I84" s="20" t="s">
        <v>232</v>
      </c>
    </row>
    <row r="85" spans="1:9" x14ac:dyDescent="0.15">
      <c r="A85" s="20">
        <v>37</v>
      </c>
      <c r="B85" s="20" t="e">
        <f>- 川瀬 啓一郎  チームＫＯＨＳＡＫＡ   Honda NSF250R</f>
        <v>#NAME?</v>
      </c>
    </row>
    <row r="86" spans="1:9" x14ac:dyDescent="0.15">
      <c r="A86" s="20" t="s">
        <v>231</v>
      </c>
      <c r="B86" s="20" t="s">
        <v>232</v>
      </c>
      <c r="C86" s="20" t="s">
        <v>247</v>
      </c>
      <c r="D86" s="20" t="s">
        <v>437</v>
      </c>
      <c r="E86" s="20" t="s">
        <v>241</v>
      </c>
      <c r="F86" s="20" t="s">
        <v>438</v>
      </c>
      <c r="G86" s="20" t="s">
        <v>235</v>
      </c>
      <c r="H86" s="20" t="s">
        <v>439</v>
      </c>
    </row>
    <row r="87" spans="1:9" x14ac:dyDescent="0.15">
      <c r="A87" s="20" t="s">
        <v>239</v>
      </c>
      <c r="B87" s="20" t="s">
        <v>440</v>
      </c>
      <c r="C87" s="20" t="s">
        <v>233</v>
      </c>
      <c r="D87" s="20" t="s">
        <v>441</v>
      </c>
      <c r="E87" s="20" t="s">
        <v>249</v>
      </c>
      <c r="F87" s="20" t="s">
        <v>442</v>
      </c>
      <c r="G87" s="20" t="s">
        <v>243</v>
      </c>
      <c r="H87" s="20" t="s">
        <v>443</v>
      </c>
    </row>
    <row r="88" spans="1:9" x14ac:dyDescent="0.15">
      <c r="A88" s="20">
        <v>39</v>
      </c>
      <c r="B88" s="20" t="s">
        <v>444</v>
      </c>
    </row>
    <row r="89" spans="1:9" x14ac:dyDescent="0.15">
      <c r="A89" s="20" t="s">
        <v>231</v>
      </c>
      <c r="B89" s="20" t="s">
        <v>232</v>
      </c>
      <c r="C89" s="20" t="s">
        <v>241</v>
      </c>
      <c r="D89" s="20" t="s">
        <v>445</v>
      </c>
      <c r="E89" s="20" t="s">
        <v>251</v>
      </c>
      <c r="F89" s="20" t="s">
        <v>446</v>
      </c>
      <c r="G89" s="20" t="s">
        <v>307</v>
      </c>
      <c r="H89" s="20" t="s">
        <v>445</v>
      </c>
    </row>
    <row r="90" spans="1:9" x14ac:dyDescent="0.15">
      <c r="A90" s="20" t="s">
        <v>239</v>
      </c>
      <c r="B90" s="20" t="s">
        <v>447</v>
      </c>
      <c r="C90" s="20" t="s">
        <v>249</v>
      </c>
      <c r="D90" s="20" t="s">
        <v>448</v>
      </c>
      <c r="E90" s="20" t="s">
        <v>237</v>
      </c>
      <c r="F90" s="20" t="s">
        <v>449</v>
      </c>
      <c r="G90" s="20" t="s">
        <v>312</v>
      </c>
      <c r="H90" s="20" t="s">
        <v>450</v>
      </c>
    </row>
    <row r="91" spans="1:9" x14ac:dyDescent="0.15">
      <c r="A91" s="20" t="s">
        <v>247</v>
      </c>
      <c r="B91" s="20" t="s">
        <v>451</v>
      </c>
      <c r="C91" s="20" t="s">
        <v>235</v>
      </c>
      <c r="D91" s="20" t="s">
        <v>452</v>
      </c>
      <c r="E91" s="20" t="s">
        <v>245</v>
      </c>
      <c r="F91" s="20" t="s">
        <v>453</v>
      </c>
      <c r="G91" s="20" t="s">
        <v>317</v>
      </c>
      <c r="H91" s="20" t="s">
        <v>454</v>
      </c>
    </row>
    <row r="92" spans="1:9" x14ac:dyDescent="0.15">
      <c r="A92" s="20" t="s">
        <v>233</v>
      </c>
      <c r="B92" s="20" t="s">
        <v>455</v>
      </c>
      <c r="C92" s="20" t="s">
        <v>243</v>
      </c>
      <c r="D92" s="20" t="s">
        <v>456</v>
      </c>
      <c r="E92" s="20" t="s">
        <v>284</v>
      </c>
      <c r="F92" s="20" t="s">
        <v>280</v>
      </c>
      <c r="G92" s="20" t="s">
        <v>419</v>
      </c>
      <c r="H92" s="20" t="s">
        <v>457</v>
      </c>
    </row>
    <row r="93" spans="1:9" x14ac:dyDescent="0.15">
      <c r="A93" s="20">
        <v>40</v>
      </c>
      <c r="B93" s="20" t="s">
        <v>458</v>
      </c>
    </row>
    <row r="94" spans="1:9" x14ac:dyDescent="0.15">
      <c r="A94" s="20" t="s">
        <v>231</v>
      </c>
      <c r="B94" s="20" t="s">
        <v>232</v>
      </c>
      <c r="C94" s="20" t="s">
        <v>247</v>
      </c>
      <c r="D94" s="20" t="s">
        <v>459</v>
      </c>
      <c r="E94" s="20" t="s">
        <v>241</v>
      </c>
      <c r="F94" s="20" t="s">
        <v>460</v>
      </c>
      <c r="G94" s="20" t="s">
        <v>249</v>
      </c>
      <c r="H94" s="20" t="s">
        <v>461</v>
      </c>
    </row>
    <row r="95" spans="1:9" x14ac:dyDescent="0.15">
      <c r="A95" s="20" t="s">
        <v>239</v>
      </c>
      <c r="B95" s="20" t="s">
        <v>462</v>
      </c>
      <c r="C95" s="20" t="s">
        <v>233</v>
      </c>
      <c r="D95" s="20" t="s">
        <v>463</v>
      </c>
      <c r="E95" s="20" t="s">
        <v>232</v>
      </c>
      <c r="F95" s="20" t="s">
        <v>10</v>
      </c>
      <c r="G95" s="20" t="s">
        <v>10</v>
      </c>
      <c r="H95" s="20" t="s">
        <v>10</v>
      </c>
      <c r="I95" s="20" t="s">
        <v>232</v>
      </c>
    </row>
    <row r="96" spans="1:9" x14ac:dyDescent="0.15">
      <c r="A96" s="20">
        <v>44</v>
      </c>
      <c r="B96" s="20" t="e">
        <f>- 小沢 良美  ＧＡＲＡＧＥ．Ｍ&amp;㈲石原商店   Honda NSF250R</f>
        <v>#NAME?</v>
      </c>
    </row>
    <row r="97" spans="1:9" x14ac:dyDescent="0.15">
      <c r="A97" s="20" t="s">
        <v>231</v>
      </c>
      <c r="B97" s="20" t="s">
        <v>232</v>
      </c>
      <c r="C97" s="20" t="s">
        <v>241</v>
      </c>
      <c r="D97" s="20" t="s">
        <v>464</v>
      </c>
      <c r="E97" s="20" t="s">
        <v>243</v>
      </c>
      <c r="F97" s="20" t="s">
        <v>465</v>
      </c>
      <c r="G97" s="20" t="s">
        <v>245</v>
      </c>
      <c r="H97" s="20" t="s">
        <v>466</v>
      </c>
    </row>
    <row r="98" spans="1:9" x14ac:dyDescent="0.15">
      <c r="A98" s="20" t="s">
        <v>239</v>
      </c>
      <c r="B98" s="20" t="s">
        <v>467</v>
      </c>
      <c r="C98" s="20" t="s">
        <v>249</v>
      </c>
      <c r="D98" s="20" t="s">
        <v>468</v>
      </c>
      <c r="E98" s="20" t="s">
        <v>251</v>
      </c>
      <c r="F98" s="20" t="s">
        <v>469</v>
      </c>
      <c r="G98" s="20" t="s">
        <v>284</v>
      </c>
      <c r="H98" s="20" t="s">
        <v>470</v>
      </c>
    </row>
    <row r="99" spans="1:9" x14ac:dyDescent="0.15">
      <c r="A99" s="20" t="s">
        <v>247</v>
      </c>
      <c r="B99" s="20" t="s">
        <v>340</v>
      </c>
      <c r="C99" s="20" t="s">
        <v>235</v>
      </c>
      <c r="D99" s="20" t="s">
        <v>471</v>
      </c>
      <c r="E99" s="20" t="s">
        <v>237</v>
      </c>
      <c r="F99" s="20" t="s">
        <v>472</v>
      </c>
      <c r="G99" s="20" t="s">
        <v>307</v>
      </c>
      <c r="H99" s="20" t="s">
        <v>473</v>
      </c>
    </row>
    <row r="100" spans="1:9" x14ac:dyDescent="0.15">
      <c r="A100" s="20" t="s">
        <v>233</v>
      </c>
      <c r="B100" s="20" t="s">
        <v>474</v>
      </c>
      <c r="C100" s="20" t="s">
        <v>232</v>
      </c>
      <c r="D100" s="20" t="s">
        <v>10</v>
      </c>
      <c r="E100" s="20" t="s">
        <v>10</v>
      </c>
      <c r="F100" s="20" t="s">
        <v>10</v>
      </c>
      <c r="G100" s="20" t="s">
        <v>10</v>
      </c>
      <c r="H100" s="20" t="s">
        <v>10</v>
      </c>
      <c r="I100" s="20" t="s">
        <v>232</v>
      </c>
    </row>
    <row r="101" spans="1:9" x14ac:dyDescent="0.15">
      <c r="A101" s="20">
        <v>45</v>
      </c>
      <c r="B101" s="20" t="s">
        <v>475</v>
      </c>
    </row>
    <row r="102" spans="1:9" x14ac:dyDescent="0.15">
      <c r="A102" s="20" t="s">
        <v>231</v>
      </c>
      <c r="B102" s="20" t="s">
        <v>232</v>
      </c>
      <c r="C102" s="20" t="s">
        <v>249</v>
      </c>
      <c r="D102" s="20" t="s">
        <v>476</v>
      </c>
      <c r="E102" s="20" t="s">
        <v>237</v>
      </c>
      <c r="F102" s="20" t="s">
        <v>477</v>
      </c>
      <c r="G102" s="20" t="s">
        <v>312</v>
      </c>
      <c r="H102" s="20" t="s">
        <v>478</v>
      </c>
    </row>
    <row r="103" spans="1:9" x14ac:dyDescent="0.15">
      <c r="A103" s="20" t="s">
        <v>239</v>
      </c>
      <c r="B103" s="20" t="s">
        <v>479</v>
      </c>
      <c r="C103" s="20" t="s">
        <v>235</v>
      </c>
      <c r="D103" s="20" t="s">
        <v>480</v>
      </c>
      <c r="E103" s="20" t="s">
        <v>245</v>
      </c>
      <c r="F103" s="20" t="s">
        <v>481</v>
      </c>
      <c r="G103" s="20" t="s">
        <v>317</v>
      </c>
      <c r="H103" s="20" t="s">
        <v>482</v>
      </c>
    </row>
    <row r="104" spans="1:9" x14ac:dyDescent="0.15">
      <c r="A104" s="20" t="s">
        <v>247</v>
      </c>
      <c r="B104" s="20" t="s">
        <v>483</v>
      </c>
      <c r="C104" s="20" t="s">
        <v>243</v>
      </c>
      <c r="D104" s="20" t="s">
        <v>484</v>
      </c>
      <c r="E104" s="20" t="s">
        <v>284</v>
      </c>
      <c r="F104" s="20" t="s">
        <v>485</v>
      </c>
      <c r="G104" s="20" t="s">
        <v>419</v>
      </c>
      <c r="H104" s="20" t="s">
        <v>486</v>
      </c>
    </row>
    <row r="105" spans="1:9" x14ac:dyDescent="0.15">
      <c r="A105" s="20" t="s">
        <v>233</v>
      </c>
      <c r="B105" s="20" t="s">
        <v>487</v>
      </c>
      <c r="C105" s="20" t="s">
        <v>251</v>
      </c>
      <c r="D105" s="20" t="s">
        <v>488</v>
      </c>
      <c r="E105" s="20" t="s">
        <v>307</v>
      </c>
      <c r="F105" s="20" t="s">
        <v>489</v>
      </c>
      <c r="G105" s="20" t="s">
        <v>424</v>
      </c>
      <c r="H105" s="20" t="s">
        <v>490</v>
      </c>
    </row>
    <row r="106" spans="1:9" x14ac:dyDescent="0.15">
      <c r="A106" s="20" t="s">
        <v>241</v>
      </c>
      <c r="B106" s="20" t="s">
        <v>491</v>
      </c>
      <c r="C106" s="20" t="s">
        <v>232</v>
      </c>
      <c r="D106" s="20" t="s">
        <v>10</v>
      </c>
      <c r="E106" s="20" t="s">
        <v>10</v>
      </c>
      <c r="F106" s="20" t="s">
        <v>10</v>
      </c>
      <c r="G106" s="20" t="s">
        <v>10</v>
      </c>
      <c r="H106" s="20" t="s">
        <v>10</v>
      </c>
      <c r="I106" s="20" t="s">
        <v>232</v>
      </c>
    </row>
    <row r="107" spans="1:9" x14ac:dyDescent="0.15">
      <c r="A107" s="20">
        <v>47</v>
      </c>
      <c r="B107" s="20" t="e">
        <f>- 古澤 幸也  ＦＬＥＸ Racing ＴＥＡＭ   Honda NSF250R</f>
        <v>#NAME?</v>
      </c>
    </row>
    <row r="108" spans="1:9" x14ac:dyDescent="0.15">
      <c r="A108" s="20" t="s">
        <v>231</v>
      </c>
      <c r="B108" s="20" t="s">
        <v>232</v>
      </c>
      <c r="C108" s="20" t="s">
        <v>233</v>
      </c>
      <c r="D108" s="20" t="s">
        <v>492</v>
      </c>
      <c r="E108" s="20" t="s">
        <v>235</v>
      </c>
      <c r="F108" s="20" t="s">
        <v>493</v>
      </c>
      <c r="G108" s="20" t="s">
        <v>237</v>
      </c>
      <c r="H108" s="20" t="s">
        <v>494</v>
      </c>
    </row>
    <row r="109" spans="1:9" x14ac:dyDescent="0.15">
      <c r="A109" s="20" t="s">
        <v>239</v>
      </c>
      <c r="B109" s="20" t="s">
        <v>495</v>
      </c>
      <c r="C109" s="20" t="s">
        <v>241</v>
      </c>
      <c r="D109" s="20" t="s">
        <v>496</v>
      </c>
      <c r="E109" s="20" t="s">
        <v>243</v>
      </c>
      <c r="F109" s="20" t="s">
        <v>497</v>
      </c>
      <c r="G109" s="20" t="s">
        <v>245</v>
      </c>
      <c r="H109" s="20" t="s">
        <v>498</v>
      </c>
    </row>
    <row r="110" spans="1:9" x14ac:dyDescent="0.15">
      <c r="A110" s="20" t="s">
        <v>247</v>
      </c>
      <c r="B110" s="20" t="s">
        <v>499</v>
      </c>
      <c r="C110" s="20" t="s">
        <v>249</v>
      </c>
      <c r="D110" s="20" t="s">
        <v>500</v>
      </c>
      <c r="E110" s="20" t="s">
        <v>251</v>
      </c>
      <c r="F110" s="20" t="s">
        <v>501</v>
      </c>
      <c r="G110" s="20" t="s">
        <v>284</v>
      </c>
      <c r="H110" s="20" t="s">
        <v>502</v>
      </c>
    </row>
    <row r="111" spans="1:9" x14ac:dyDescent="0.15">
      <c r="A111" s="20">
        <v>48</v>
      </c>
      <c r="B111" s="20" t="s">
        <v>503</v>
      </c>
    </row>
    <row r="112" spans="1:9" x14ac:dyDescent="0.15">
      <c r="A112" s="20" t="s">
        <v>231</v>
      </c>
      <c r="B112" s="20" t="s">
        <v>232</v>
      </c>
      <c r="C112" s="20" t="s">
        <v>241</v>
      </c>
      <c r="D112" s="20" t="s">
        <v>504</v>
      </c>
      <c r="E112" s="20" t="s">
        <v>251</v>
      </c>
      <c r="F112" s="20" t="s">
        <v>505</v>
      </c>
      <c r="G112" s="20" t="s">
        <v>307</v>
      </c>
      <c r="H112" s="20" t="s">
        <v>506</v>
      </c>
    </row>
    <row r="113" spans="1:9" x14ac:dyDescent="0.15">
      <c r="A113" s="20" t="s">
        <v>239</v>
      </c>
      <c r="B113" s="20" t="s">
        <v>507</v>
      </c>
      <c r="C113" s="20" t="s">
        <v>249</v>
      </c>
      <c r="D113" s="20" t="s">
        <v>508</v>
      </c>
      <c r="E113" s="20" t="s">
        <v>237</v>
      </c>
      <c r="F113" s="20" t="s">
        <v>509</v>
      </c>
      <c r="G113" s="20" t="s">
        <v>312</v>
      </c>
      <c r="H113" s="20" t="s">
        <v>510</v>
      </c>
    </row>
    <row r="114" spans="1:9" x14ac:dyDescent="0.15">
      <c r="A114" s="20" t="s">
        <v>247</v>
      </c>
      <c r="B114" s="20" t="s">
        <v>511</v>
      </c>
      <c r="C114" s="20" t="s">
        <v>235</v>
      </c>
      <c r="D114" s="20" t="s">
        <v>512</v>
      </c>
      <c r="E114" s="20" t="s">
        <v>245</v>
      </c>
      <c r="F114" s="20" t="s">
        <v>513</v>
      </c>
      <c r="G114" s="20" t="s">
        <v>317</v>
      </c>
      <c r="H114" s="20" t="s">
        <v>514</v>
      </c>
    </row>
    <row r="115" spans="1:9" x14ac:dyDescent="0.15">
      <c r="A115" s="20" t="s">
        <v>233</v>
      </c>
      <c r="B115" s="20" t="s">
        <v>515</v>
      </c>
      <c r="C115" s="20" t="s">
        <v>243</v>
      </c>
      <c r="D115" s="20" t="s">
        <v>516</v>
      </c>
      <c r="E115" s="20" t="s">
        <v>284</v>
      </c>
      <c r="F115" s="20" t="s">
        <v>517</v>
      </c>
      <c r="G115" s="20" t="s">
        <v>232</v>
      </c>
      <c r="H115" s="20" t="s">
        <v>10</v>
      </c>
      <c r="I115" s="20" t="s">
        <v>232</v>
      </c>
    </row>
    <row r="116" spans="1:9" x14ac:dyDescent="0.15">
      <c r="A116" s="20">
        <v>55</v>
      </c>
      <c r="B116" s="20" t="s">
        <v>518</v>
      </c>
    </row>
    <row r="117" spans="1:9" x14ac:dyDescent="0.15">
      <c r="A117" s="20" t="s">
        <v>231</v>
      </c>
      <c r="B117" s="20" t="s">
        <v>232</v>
      </c>
      <c r="C117" s="20" t="s">
        <v>241</v>
      </c>
      <c r="D117" s="20" t="s">
        <v>519</v>
      </c>
      <c r="E117" s="20" t="s">
        <v>251</v>
      </c>
      <c r="F117" s="20" t="s">
        <v>520</v>
      </c>
      <c r="G117" s="20" t="s">
        <v>284</v>
      </c>
      <c r="H117" s="20" t="s">
        <v>521</v>
      </c>
    </row>
    <row r="118" spans="1:9" x14ac:dyDescent="0.15">
      <c r="A118" s="20" t="s">
        <v>239</v>
      </c>
      <c r="B118" s="20" t="s">
        <v>522</v>
      </c>
      <c r="C118" s="20" t="s">
        <v>249</v>
      </c>
      <c r="D118" s="20" t="s">
        <v>523</v>
      </c>
      <c r="E118" s="20" t="s">
        <v>237</v>
      </c>
      <c r="F118" s="20" t="s">
        <v>524</v>
      </c>
      <c r="G118" s="20" t="s">
        <v>307</v>
      </c>
      <c r="H118" s="20" t="s">
        <v>525</v>
      </c>
    </row>
    <row r="119" spans="1:9" x14ac:dyDescent="0.15">
      <c r="A119" s="20" t="s">
        <v>247</v>
      </c>
      <c r="B119" s="20" t="s">
        <v>526</v>
      </c>
      <c r="C119" s="20" t="s">
        <v>235</v>
      </c>
      <c r="D119" s="20" t="s">
        <v>527</v>
      </c>
      <c r="E119" s="20" t="s">
        <v>245</v>
      </c>
      <c r="F119" s="20" t="s">
        <v>528</v>
      </c>
      <c r="G119" s="20" t="s">
        <v>312</v>
      </c>
      <c r="H119" s="20" t="s">
        <v>529</v>
      </c>
    </row>
    <row r="120" spans="1:9" x14ac:dyDescent="0.15">
      <c r="A120" s="20" t="s">
        <v>233</v>
      </c>
      <c r="B120" s="20" t="s">
        <v>530</v>
      </c>
      <c r="C120" s="20" t="s">
        <v>243</v>
      </c>
      <c r="D120" s="20" t="s">
        <v>531</v>
      </c>
      <c r="E120" s="20" t="s">
        <v>232</v>
      </c>
      <c r="F120" s="20" t="s">
        <v>10</v>
      </c>
      <c r="G120" s="20" t="s">
        <v>10</v>
      </c>
      <c r="H120" s="20" t="s">
        <v>10</v>
      </c>
      <c r="I120" s="20" t="s">
        <v>232</v>
      </c>
    </row>
    <row r="121" spans="1:9" x14ac:dyDescent="0.15">
      <c r="A121" s="20">
        <v>77</v>
      </c>
      <c r="B121" s="20" t="e">
        <f>- 大澤 恒貴  ＴＥＡＭ ｈｉｒｏｃｋ &amp; ＨＡＲＣ   Honda NSF250R</f>
        <v>#NAME?</v>
      </c>
    </row>
    <row r="122" spans="1:9" x14ac:dyDescent="0.15">
      <c r="A122" s="20" t="s">
        <v>231</v>
      </c>
      <c r="B122" s="20" t="s">
        <v>232</v>
      </c>
      <c r="C122" s="20" t="s">
        <v>233</v>
      </c>
      <c r="D122" s="20" t="s">
        <v>532</v>
      </c>
      <c r="E122" s="20" t="s">
        <v>235</v>
      </c>
      <c r="F122" s="20" t="s">
        <v>533</v>
      </c>
      <c r="G122" s="20" t="s">
        <v>237</v>
      </c>
      <c r="H122" s="20" t="s">
        <v>534</v>
      </c>
    </row>
    <row r="123" spans="1:9" x14ac:dyDescent="0.15">
      <c r="A123" s="20" t="s">
        <v>239</v>
      </c>
      <c r="B123" s="20" t="s">
        <v>535</v>
      </c>
      <c r="C123" s="20" t="s">
        <v>241</v>
      </c>
      <c r="D123" s="20" t="s">
        <v>536</v>
      </c>
      <c r="E123" s="20" t="s">
        <v>243</v>
      </c>
      <c r="F123" s="20" t="s">
        <v>537</v>
      </c>
      <c r="G123" s="20" t="s">
        <v>245</v>
      </c>
      <c r="H123" s="20" t="s">
        <v>538</v>
      </c>
    </row>
    <row r="124" spans="1:9" x14ac:dyDescent="0.15">
      <c r="A124" s="20" t="s">
        <v>247</v>
      </c>
      <c r="B124" s="20" t="s">
        <v>539</v>
      </c>
      <c r="C124" s="20" t="s">
        <v>249</v>
      </c>
      <c r="D124" s="20" t="s">
        <v>540</v>
      </c>
      <c r="E124" s="20" t="s">
        <v>251</v>
      </c>
      <c r="F124" s="20" t="s">
        <v>541</v>
      </c>
      <c r="G124" s="20" t="s">
        <v>284</v>
      </c>
      <c r="H124" s="20" t="s">
        <v>542</v>
      </c>
    </row>
    <row r="125" spans="1:9" x14ac:dyDescent="0.15">
      <c r="A125" s="20">
        <v>78</v>
      </c>
      <c r="B125" s="20" t="e">
        <f>- 井上  学  UNLABEL TeamALTEC ASH   Honda NSF250R</f>
        <v>#NAME?</v>
      </c>
    </row>
    <row r="126" spans="1:9" x14ac:dyDescent="0.15">
      <c r="A126" s="20" t="s">
        <v>231</v>
      </c>
      <c r="B126" s="20" t="s">
        <v>232</v>
      </c>
      <c r="C126" s="20" t="s">
        <v>233</v>
      </c>
      <c r="D126" s="20" t="s">
        <v>543</v>
      </c>
      <c r="E126" s="20" t="s">
        <v>235</v>
      </c>
      <c r="F126" s="20" t="s">
        <v>544</v>
      </c>
      <c r="G126" s="20" t="s">
        <v>237</v>
      </c>
      <c r="H126" s="20" t="s">
        <v>545</v>
      </c>
    </row>
    <row r="127" spans="1:9" x14ac:dyDescent="0.15">
      <c r="A127" s="20" t="s">
        <v>239</v>
      </c>
      <c r="B127" s="20" t="s">
        <v>546</v>
      </c>
      <c r="C127" s="20" t="s">
        <v>241</v>
      </c>
      <c r="D127" s="20" t="s">
        <v>547</v>
      </c>
      <c r="E127" s="20" t="s">
        <v>243</v>
      </c>
      <c r="F127" s="20" t="s">
        <v>548</v>
      </c>
      <c r="G127" s="20" t="s">
        <v>245</v>
      </c>
      <c r="H127" s="20" t="s">
        <v>549</v>
      </c>
    </row>
    <row r="128" spans="1:9" x14ac:dyDescent="0.15">
      <c r="A128" s="20" t="s">
        <v>247</v>
      </c>
      <c r="B128" s="20" t="s">
        <v>550</v>
      </c>
      <c r="C128" s="20" t="s">
        <v>249</v>
      </c>
      <c r="D128" s="20" t="s">
        <v>551</v>
      </c>
      <c r="E128" s="20" t="s">
        <v>251</v>
      </c>
      <c r="F128" s="20" t="s">
        <v>552</v>
      </c>
      <c r="G128" s="20" t="s">
        <v>284</v>
      </c>
      <c r="H128" s="20" t="s">
        <v>553</v>
      </c>
    </row>
    <row r="129" spans="1:9" x14ac:dyDescent="0.15">
      <c r="A129" s="20">
        <v>410</v>
      </c>
      <c r="B129" s="20" t="s">
        <v>554</v>
      </c>
    </row>
    <row r="130" spans="1:9" x14ac:dyDescent="0.15">
      <c r="A130" s="20" t="s">
        <v>231</v>
      </c>
      <c r="B130" s="20" t="s">
        <v>232</v>
      </c>
      <c r="C130" s="20" t="s">
        <v>233</v>
      </c>
      <c r="D130" s="20" t="s">
        <v>555</v>
      </c>
      <c r="E130" s="20" t="s">
        <v>235</v>
      </c>
      <c r="F130" s="20" t="s">
        <v>556</v>
      </c>
      <c r="G130" s="20" t="s">
        <v>237</v>
      </c>
      <c r="H130" s="20" t="s">
        <v>557</v>
      </c>
    </row>
    <row r="131" spans="1:9" x14ac:dyDescent="0.15">
      <c r="A131" s="20" t="s">
        <v>239</v>
      </c>
      <c r="B131" s="20" t="s">
        <v>558</v>
      </c>
      <c r="C131" s="20" t="s">
        <v>241</v>
      </c>
      <c r="D131" s="20" t="s">
        <v>559</v>
      </c>
      <c r="E131" s="20" t="s">
        <v>243</v>
      </c>
      <c r="F131" s="20" t="s">
        <v>560</v>
      </c>
      <c r="G131" s="20" t="s">
        <v>245</v>
      </c>
      <c r="H131" s="20" t="s">
        <v>561</v>
      </c>
    </row>
    <row r="132" spans="1:9" x14ac:dyDescent="0.15">
      <c r="A132" s="20" t="s">
        <v>247</v>
      </c>
      <c r="B132" s="20" t="s">
        <v>562</v>
      </c>
      <c r="C132" s="20" t="s">
        <v>249</v>
      </c>
      <c r="D132" s="20" t="s">
        <v>563</v>
      </c>
      <c r="E132" s="20" t="s">
        <v>251</v>
      </c>
      <c r="F132" s="20" t="s">
        <v>564</v>
      </c>
      <c r="G132" s="20" t="s">
        <v>232</v>
      </c>
      <c r="H132" s="20" t="s">
        <v>10</v>
      </c>
      <c r="I132" s="20" t="s">
        <v>232</v>
      </c>
    </row>
    <row r="133" spans="1:9" x14ac:dyDescent="0.15">
      <c r="A133" s="20">
        <v>634</v>
      </c>
      <c r="B133" s="20" t="s">
        <v>565</v>
      </c>
    </row>
    <row r="134" spans="1:9" x14ac:dyDescent="0.15">
      <c r="A134" s="20" t="s">
        <v>231</v>
      </c>
      <c r="B134" s="20" t="s">
        <v>232</v>
      </c>
      <c r="C134" s="20" t="s">
        <v>233</v>
      </c>
      <c r="D134" s="20" t="s">
        <v>566</v>
      </c>
      <c r="E134" s="20" t="s">
        <v>235</v>
      </c>
      <c r="F134" s="20" t="s">
        <v>567</v>
      </c>
      <c r="G134" s="20" t="s">
        <v>237</v>
      </c>
      <c r="H134" s="20" t="s">
        <v>568</v>
      </c>
    </row>
    <row r="135" spans="1:9" x14ac:dyDescent="0.15">
      <c r="A135" s="20" t="s">
        <v>239</v>
      </c>
      <c r="B135" s="20" t="s">
        <v>569</v>
      </c>
      <c r="C135" s="20" t="s">
        <v>241</v>
      </c>
      <c r="D135" s="20" t="s">
        <v>570</v>
      </c>
      <c r="E135" s="20" t="s">
        <v>243</v>
      </c>
      <c r="F135" s="20" t="s">
        <v>571</v>
      </c>
      <c r="G135" s="20" t="s">
        <v>245</v>
      </c>
      <c r="H135" s="20" t="s">
        <v>572</v>
      </c>
    </row>
    <row r="136" spans="1:9" x14ac:dyDescent="0.15">
      <c r="A136" s="20" t="s">
        <v>247</v>
      </c>
      <c r="B136" s="20" t="s">
        <v>573</v>
      </c>
      <c r="C136" s="20" t="s">
        <v>249</v>
      </c>
      <c r="D136" s="20" t="s">
        <v>574</v>
      </c>
      <c r="E136" s="20" t="s">
        <v>251</v>
      </c>
      <c r="F136" s="20" t="s">
        <v>575</v>
      </c>
      <c r="G136" s="20" t="s">
        <v>284</v>
      </c>
      <c r="H136" s="20" t="s">
        <v>576</v>
      </c>
    </row>
  </sheetData>
  <phoneticPr fontId="16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selection activeCell="I10" sqref="I10"/>
    </sheetView>
  </sheetViews>
  <sheetFormatPr defaultColWidth="9.375" defaultRowHeight="12" x14ac:dyDescent="0.15"/>
  <cols>
    <col min="1" max="1" width="14.12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222</v>
      </c>
    </row>
    <row r="2" spans="1:8" x14ac:dyDescent="0.15">
      <c r="A2" s="20" t="s">
        <v>223</v>
      </c>
    </row>
    <row r="3" spans="1:8" x14ac:dyDescent="0.15">
      <c r="A3" s="20" t="s">
        <v>224</v>
      </c>
    </row>
    <row r="4" spans="1:8" x14ac:dyDescent="0.15">
      <c r="A4" s="20" t="s">
        <v>225</v>
      </c>
    </row>
    <row r="5" spans="1:8" x14ac:dyDescent="0.15">
      <c r="A5" s="20" t="s">
        <v>577</v>
      </c>
    </row>
    <row r="6" spans="1:8" x14ac:dyDescent="0.15">
      <c r="A6" s="21">
        <v>42308</v>
      </c>
    </row>
    <row r="7" spans="1:8" x14ac:dyDescent="0.15">
      <c r="A7" s="20" t="s">
        <v>227</v>
      </c>
    </row>
    <row r="8" spans="1:8" x14ac:dyDescent="0.15">
      <c r="A8" s="20" t="s">
        <v>228</v>
      </c>
    </row>
    <row r="9" spans="1:8" x14ac:dyDescent="0.15">
      <c r="A9" s="20" t="s">
        <v>229</v>
      </c>
    </row>
    <row r="10" spans="1:8" x14ac:dyDescent="0.15">
      <c r="A10" s="20" t="s">
        <v>230</v>
      </c>
    </row>
    <row r="11" spans="1:8" x14ac:dyDescent="0.15">
      <c r="A11" s="20" t="s">
        <v>578</v>
      </c>
    </row>
    <row r="12" spans="1:8" x14ac:dyDescent="0.15">
      <c r="B12" s="20" t="s">
        <v>579</v>
      </c>
      <c r="C12" s="20" t="s">
        <v>580</v>
      </c>
    </row>
    <row r="13" spans="1:8" x14ac:dyDescent="0.15">
      <c r="B13" s="20" t="s">
        <v>581</v>
      </c>
      <c r="C13" s="20" t="s">
        <v>582</v>
      </c>
      <c r="D13" s="20" t="s">
        <v>583</v>
      </c>
      <c r="E13" s="20" t="s">
        <v>584</v>
      </c>
      <c r="F13" s="20" t="s">
        <v>585</v>
      </c>
      <c r="G13" s="20" t="s">
        <v>586</v>
      </c>
      <c r="H13" s="20" t="s">
        <v>587</v>
      </c>
    </row>
    <row r="14" spans="1:8" x14ac:dyDescent="0.15">
      <c r="A14" s="20" t="s">
        <v>588</v>
      </c>
      <c r="B14" s="20" t="s">
        <v>65</v>
      </c>
      <c r="C14" s="20">
        <v>38.008000000000003</v>
      </c>
      <c r="D14" s="20">
        <v>22.969000000000001</v>
      </c>
      <c r="E14" s="20">
        <v>52.701999999999998</v>
      </c>
      <c r="F14" s="20">
        <v>220.7</v>
      </c>
      <c r="G14" s="20">
        <v>25.867000000000001</v>
      </c>
    </row>
    <row r="15" spans="1:8" x14ac:dyDescent="0.15">
      <c r="A15" s="20" t="s">
        <v>589</v>
      </c>
    </row>
    <row r="16" spans="1:8" x14ac:dyDescent="0.15">
      <c r="A16" s="20" t="s">
        <v>590</v>
      </c>
      <c r="B16" s="20" t="s">
        <v>591</v>
      </c>
      <c r="C16" s="20">
        <v>39.125999999999998</v>
      </c>
      <c r="D16" s="20">
        <v>24.562999999999999</v>
      </c>
      <c r="E16" s="20">
        <v>56.067</v>
      </c>
      <c r="F16" s="20">
        <v>220.2</v>
      </c>
      <c r="G16" s="20">
        <v>26.71</v>
      </c>
      <c r="H16" s="20">
        <v>143.1</v>
      </c>
    </row>
    <row r="17" spans="1:8" x14ac:dyDescent="0.15">
      <c r="A17" s="20" t="s">
        <v>592</v>
      </c>
      <c r="B17" s="20" t="s">
        <v>593</v>
      </c>
      <c r="C17" s="20">
        <v>38.441000000000003</v>
      </c>
      <c r="D17" s="20">
        <v>23.361999999999998</v>
      </c>
      <c r="E17" s="20" t="s">
        <v>594</v>
      </c>
      <c r="F17" s="20">
        <v>216.9</v>
      </c>
      <c r="G17" s="20">
        <v>25.881</v>
      </c>
      <c r="H17" s="20">
        <v>140.4</v>
      </c>
    </row>
    <row r="18" spans="1:8" x14ac:dyDescent="0.15">
      <c r="A18" s="20" t="s">
        <v>595</v>
      </c>
      <c r="B18" s="20" t="s">
        <v>596</v>
      </c>
      <c r="C18" s="20">
        <v>38.156999999999996</v>
      </c>
      <c r="D18" s="20">
        <v>23.148</v>
      </c>
      <c r="E18" s="20">
        <v>52.781999999999996</v>
      </c>
      <c r="F18" s="20" t="s">
        <v>597</v>
      </c>
      <c r="G18" s="20" t="s">
        <v>598</v>
      </c>
      <c r="H18" s="20">
        <v>149.69999999999999</v>
      </c>
    </row>
    <row r="19" spans="1:8" x14ac:dyDescent="0.15">
      <c r="A19" s="20" t="s">
        <v>599</v>
      </c>
      <c r="B19" s="20" t="s">
        <v>600</v>
      </c>
      <c r="C19" s="20" t="s">
        <v>601</v>
      </c>
      <c r="D19" s="20">
        <v>28.411999999999999</v>
      </c>
      <c r="E19" s="20">
        <v>55.384</v>
      </c>
      <c r="F19" s="20">
        <v>215.8</v>
      </c>
      <c r="G19" s="20">
        <v>26.760999999999999</v>
      </c>
      <c r="H19" s="20">
        <v>40.700000000000003</v>
      </c>
    </row>
    <row r="20" spans="1:8" x14ac:dyDescent="0.15">
      <c r="A20" s="20" t="s">
        <v>602</v>
      </c>
      <c r="B20" s="20" t="s">
        <v>603</v>
      </c>
      <c r="C20" s="20">
        <v>38.674999999999997</v>
      </c>
      <c r="D20" s="20">
        <v>23.201000000000001</v>
      </c>
      <c r="E20" s="20">
        <v>53.28</v>
      </c>
      <c r="F20" s="20">
        <v>216.9</v>
      </c>
      <c r="G20" s="20">
        <v>25.94</v>
      </c>
      <c r="H20" s="20">
        <v>148.5</v>
      </c>
    </row>
    <row r="21" spans="1:8" x14ac:dyDescent="0.15">
      <c r="A21" s="20" t="s">
        <v>604</v>
      </c>
      <c r="B21" s="20" t="s">
        <v>605</v>
      </c>
      <c r="C21" s="20" t="s">
        <v>606</v>
      </c>
      <c r="D21" s="20">
        <v>27.33</v>
      </c>
      <c r="E21" s="20">
        <v>59.838000000000001</v>
      </c>
      <c r="F21" s="20">
        <v>219.6</v>
      </c>
      <c r="G21" s="20">
        <v>26.469000000000001</v>
      </c>
      <c r="H21" s="20">
        <v>36.5</v>
      </c>
    </row>
    <row r="22" spans="1:8" x14ac:dyDescent="0.15">
      <c r="A22" s="20" t="s">
        <v>607</v>
      </c>
      <c r="B22" s="20" t="s">
        <v>608</v>
      </c>
      <c r="C22" s="20">
        <v>38.317</v>
      </c>
      <c r="D22" s="20">
        <v>23.091000000000001</v>
      </c>
      <c r="E22" s="20">
        <v>52.944000000000003</v>
      </c>
      <c r="F22" s="20">
        <v>219.6</v>
      </c>
      <c r="G22" s="20">
        <v>25.876000000000001</v>
      </c>
      <c r="H22" s="20">
        <v>149.4</v>
      </c>
    </row>
    <row r="23" spans="1:8" x14ac:dyDescent="0.15">
      <c r="A23" s="20" t="s">
        <v>609</v>
      </c>
      <c r="B23" s="20" t="s">
        <v>610</v>
      </c>
      <c r="C23" s="20">
        <v>38.429000000000002</v>
      </c>
      <c r="D23" s="20">
        <v>23.276</v>
      </c>
      <c r="E23" s="20">
        <v>59.86</v>
      </c>
      <c r="F23" s="20">
        <v>175.7</v>
      </c>
      <c r="G23" s="20">
        <v>27.146000000000001</v>
      </c>
      <c r="H23" s="20">
        <v>140.9</v>
      </c>
    </row>
    <row r="24" spans="1:8" x14ac:dyDescent="0.15">
      <c r="A24" s="20" t="s">
        <v>611</v>
      </c>
      <c r="B24" s="20" t="s">
        <v>612</v>
      </c>
      <c r="C24" s="20">
        <v>38.262999999999998</v>
      </c>
      <c r="D24" s="20">
        <v>23.169</v>
      </c>
      <c r="E24" s="20" t="s">
        <v>613</v>
      </c>
      <c r="F24" s="20">
        <v>182.2</v>
      </c>
      <c r="G24" s="20">
        <v>30.829000000000001</v>
      </c>
      <c r="H24" s="20">
        <v>131.19999999999999</v>
      </c>
    </row>
    <row r="25" spans="1:8" x14ac:dyDescent="0.15">
      <c r="A25" s="20" t="s">
        <v>614</v>
      </c>
      <c r="B25" s="20" t="s">
        <v>615</v>
      </c>
      <c r="C25" s="20" t="s">
        <v>616</v>
      </c>
      <c r="D25" s="20" t="s">
        <v>617</v>
      </c>
      <c r="E25" s="20" t="s">
        <v>618</v>
      </c>
      <c r="F25" s="20">
        <v>213.7</v>
      </c>
      <c r="G25" s="20">
        <v>26.09</v>
      </c>
      <c r="H25" s="20">
        <v>149.9</v>
      </c>
    </row>
    <row r="26" spans="1:8" x14ac:dyDescent="0.15">
      <c r="A26" s="20" t="s">
        <v>222</v>
      </c>
    </row>
    <row r="27" spans="1:8" x14ac:dyDescent="0.15">
      <c r="A27" s="20" t="s">
        <v>223</v>
      </c>
    </row>
    <row r="28" spans="1:8" x14ac:dyDescent="0.15">
      <c r="A28" s="20" t="s">
        <v>224</v>
      </c>
    </row>
    <row r="29" spans="1:8" x14ac:dyDescent="0.15">
      <c r="A29" s="20" t="s">
        <v>225</v>
      </c>
    </row>
    <row r="30" spans="1:8" x14ac:dyDescent="0.15">
      <c r="A30" s="20" t="s">
        <v>577</v>
      </c>
    </row>
    <row r="31" spans="1:8" x14ac:dyDescent="0.15">
      <c r="A31" s="21">
        <v>42308</v>
      </c>
    </row>
    <row r="32" spans="1:8" x14ac:dyDescent="0.15">
      <c r="A32" s="20" t="s">
        <v>227</v>
      </c>
    </row>
    <row r="33" spans="1:8" x14ac:dyDescent="0.15">
      <c r="A33" s="20" t="s">
        <v>228</v>
      </c>
    </row>
    <row r="34" spans="1:8" x14ac:dyDescent="0.15">
      <c r="A34" s="20" t="s">
        <v>229</v>
      </c>
    </row>
    <row r="35" spans="1:8" x14ac:dyDescent="0.15">
      <c r="A35" s="20" t="s">
        <v>619</v>
      </c>
    </row>
    <row r="36" spans="1:8" x14ac:dyDescent="0.15">
      <c r="A36" s="20" t="s">
        <v>620</v>
      </c>
    </row>
    <row r="37" spans="1:8" x14ac:dyDescent="0.15">
      <c r="B37" s="20" t="s">
        <v>579</v>
      </c>
      <c r="C37" s="20" t="s">
        <v>621</v>
      </c>
    </row>
    <row r="38" spans="1:8" x14ac:dyDescent="0.15">
      <c r="B38" s="20" t="s">
        <v>581</v>
      </c>
      <c r="C38" s="20" t="s">
        <v>582</v>
      </c>
      <c r="D38" s="20" t="s">
        <v>583</v>
      </c>
      <c r="E38" s="20" t="s">
        <v>584</v>
      </c>
      <c r="F38" s="20" t="s">
        <v>585</v>
      </c>
      <c r="G38" s="20" t="s">
        <v>586</v>
      </c>
      <c r="H38" s="20" t="s">
        <v>587</v>
      </c>
    </row>
    <row r="39" spans="1:8" x14ac:dyDescent="0.15">
      <c r="A39" s="20" t="s">
        <v>588</v>
      </c>
      <c r="B39" s="20" t="s">
        <v>73</v>
      </c>
      <c r="C39" s="20">
        <v>38.156999999999996</v>
      </c>
      <c r="D39" s="20">
        <v>23.161999999999999</v>
      </c>
      <c r="E39" s="20">
        <v>52.427999999999997</v>
      </c>
      <c r="F39" s="20">
        <v>226.4</v>
      </c>
      <c r="G39" s="20">
        <v>25.808</v>
      </c>
    </row>
    <row r="40" spans="1:8" x14ac:dyDescent="0.15">
      <c r="A40" s="20" t="s">
        <v>589</v>
      </c>
    </row>
    <row r="41" spans="1:8" x14ac:dyDescent="0.15">
      <c r="A41" s="20" t="s">
        <v>590</v>
      </c>
      <c r="B41" s="20" t="s">
        <v>622</v>
      </c>
      <c r="C41" s="20">
        <v>39.743000000000002</v>
      </c>
      <c r="D41" s="20">
        <v>23.486999999999998</v>
      </c>
      <c r="E41" s="20">
        <v>54.145000000000003</v>
      </c>
      <c r="F41" s="20">
        <v>220.7</v>
      </c>
      <c r="G41" s="20">
        <v>26.387</v>
      </c>
      <c r="H41" s="20">
        <v>145.80000000000001</v>
      </c>
    </row>
    <row r="42" spans="1:8" x14ac:dyDescent="0.15">
      <c r="A42" s="20" t="s">
        <v>592</v>
      </c>
      <c r="B42" s="20" t="s">
        <v>623</v>
      </c>
      <c r="C42" s="20" t="s">
        <v>624</v>
      </c>
      <c r="D42" s="20">
        <v>23.587</v>
      </c>
      <c r="E42" s="20">
        <v>53.162999999999997</v>
      </c>
      <c r="F42" s="20">
        <v>219.6</v>
      </c>
      <c r="G42" s="20">
        <v>25.902999999999999</v>
      </c>
      <c r="H42" s="20">
        <v>38.9</v>
      </c>
    </row>
    <row r="43" spans="1:8" x14ac:dyDescent="0.15">
      <c r="A43" s="20" t="s">
        <v>595</v>
      </c>
      <c r="B43" s="20" t="s">
        <v>625</v>
      </c>
      <c r="C43" s="20">
        <v>38.384</v>
      </c>
      <c r="D43" s="20">
        <v>23.36</v>
      </c>
      <c r="E43" s="20">
        <v>52.795000000000002</v>
      </c>
      <c r="F43" s="20">
        <v>219.6</v>
      </c>
      <c r="G43" s="20" t="s">
        <v>626</v>
      </c>
      <c r="H43" s="20">
        <v>149.30000000000001</v>
      </c>
    </row>
    <row r="44" spans="1:8" x14ac:dyDescent="0.15">
      <c r="A44" s="20" t="s">
        <v>599</v>
      </c>
      <c r="B44" s="20" t="s">
        <v>627</v>
      </c>
      <c r="C44" s="20">
        <v>42.947000000000003</v>
      </c>
      <c r="D44" s="20">
        <v>23.832000000000001</v>
      </c>
      <c r="E44" s="20">
        <v>53.298999999999999</v>
      </c>
      <c r="F44" s="20">
        <v>193.5</v>
      </c>
      <c r="G44" s="20">
        <v>26.463000000000001</v>
      </c>
      <c r="H44" s="20">
        <v>143</v>
      </c>
    </row>
    <row r="45" spans="1:8" x14ac:dyDescent="0.15">
      <c r="A45" s="20" t="s">
        <v>602</v>
      </c>
      <c r="B45" s="20" t="s">
        <v>628</v>
      </c>
      <c r="C45" s="20" t="s">
        <v>629</v>
      </c>
      <c r="D45" s="20">
        <v>24.128</v>
      </c>
      <c r="E45" s="20">
        <v>52.970999999999997</v>
      </c>
      <c r="F45" s="20">
        <v>216.4</v>
      </c>
      <c r="G45" s="20">
        <v>27.097999999999999</v>
      </c>
      <c r="H45" s="20">
        <v>40.9</v>
      </c>
    </row>
    <row r="46" spans="1:8" x14ac:dyDescent="0.15">
      <c r="A46" s="20" t="s">
        <v>604</v>
      </c>
      <c r="B46" s="20" t="s">
        <v>630</v>
      </c>
      <c r="C46" s="20">
        <v>38.274999999999999</v>
      </c>
      <c r="D46" s="20">
        <v>23.343</v>
      </c>
      <c r="E46" s="20" t="s">
        <v>631</v>
      </c>
      <c r="F46" s="20" t="s">
        <v>632</v>
      </c>
      <c r="G46" s="20">
        <v>25.867000000000001</v>
      </c>
      <c r="H46" s="20">
        <v>149.80000000000001</v>
      </c>
    </row>
    <row r="47" spans="1:8" x14ac:dyDescent="0.15">
      <c r="A47" s="20" t="s">
        <v>607</v>
      </c>
      <c r="B47" s="20" t="s">
        <v>633</v>
      </c>
      <c r="C47" s="20" t="s">
        <v>634</v>
      </c>
      <c r="D47" s="20" t="s">
        <v>635</v>
      </c>
      <c r="E47" s="20">
        <v>52.926000000000002</v>
      </c>
      <c r="F47" s="20">
        <v>220.7</v>
      </c>
      <c r="G47" s="20">
        <v>26.193000000000001</v>
      </c>
      <c r="H47" s="20">
        <v>149.19999999999999</v>
      </c>
    </row>
    <row r="48" spans="1:8" x14ac:dyDescent="0.15">
      <c r="A48" s="20" t="s">
        <v>609</v>
      </c>
      <c r="B48" s="20" t="s">
        <v>636</v>
      </c>
      <c r="C48" s="20" t="s">
        <v>637</v>
      </c>
      <c r="D48" s="20">
        <v>23.372</v>
      </c>
      <c r="E48" s="20" t="s">
        <v>638</v>
      </c>
      <c r="F48" s="20">
        <v>192.6</v>
      </c>
      <c r="G48" s="20">
        <v>32.44</v>
      </c>
      <c r="H48" s="20">
        <v>61.9</v>
      </c>
    </row>
    <row r="49" spans="1:8" x14ac:dyDescent="0.15">
      <c r="A49" s="20" t="s">
        <v>611</v>
      </c>
      <c r="B49" s="20" t="s">
        <v>639</v>
      </c>
      <c r="C49" s="20">
        <v>39.33</v>
      </c>
      <c r="D49" s="20">
        <v>23.41</v>
      </c>
      <c r="E49" s="20">
        <v>52.893000000000001</v>
      </c>
      <c r="F49" s="20">
        <v>219.6</v>
      </c>
      <c r="G49" s="20">
        <v>25.815000000000001</v>
      </c>
      <c r="H49" s="20">
        <v>148.19999999999999</v>
      </c>
    </row>
    <row r="50" spans="1:8" x14ac:dyDescent="0.15">
      <c r="A50" s="20" t="s">
        <v>222</v>
      </c>
    </row>
    <row r="51" spans="1:8" x14ac:dyDescent="0.15">
      <c r="A51" s="20" t="s">
        <v>223</v>
      </c>
    </row>
    <row r="52" spans="1:8" x14ac:dyDescent="0.15">
      <c r="A52" s="20" t="s">
        <v>224</v>
      </c>
    </row>
    <row r="53" spans="1:8" x14ac:dyDescent="0.15">
      <c r="A53" s="20" t="s">
        <v>225</v>
      </c>
    </row>
    <row r="54" spans="1:8" x14ac:dyDescent="0.15">
      <c r="A54" s="20" t="s">
        <v>577</v>
      </c>
    </row>
    <row r="55" spans="1:8" x14ac:dyDescent="0.15">
      <c r="A55" s="21">
        <v>42308</v>
      </c>
    </row>
    <row r="56" spans="1:8" x14ac:dyDescent="0.15">
      <c r="A56" s="20" t="s">
        <v>227</v>
      </c>
    </row>
    <row r="57" spans="1:8" x14ac:dyDescent="0.15">
      <c r="A57" s="20" t="s">
        <v>228</v>
      </c>
    </row>
    <row r="58" spans="1:8" x14ac:dyDescent="0.15">
      <c r="A58" s="20" t="s">
        <v>229</v>
      </c>
    </row>
    <row r="59" spans="1:8" x14ac:dyDescent="0.15">
      <c r="A59" s="20" t="s">
        <v>640</v>
      </c>
    </row>
    <row r="60" spans="1:8" x14ac:dyDescent="0.15">
      <c r="A60" s="20" t="s">
        <v>641</v>
      </c>
    </row>
    <row r="61" spans="1:8" x14ac:dyDescent="0.15">
      <c r="B61" s="20" t="s">
        <v>579</v>
      </c>
      <c r="C61" s="20" t="s">
        <v>642</v>
      </c>
    </row>
    <row r="62" spans="1:8" x14ac:dyDescent="0.15">
      <c r="B62" s="20" t="s">
        <v>581</v>
      </c>
      <c r="C62" s="20" t="s">
        <v>582</v>
      </c>
      <c r="D62" s="20" t="s">
        <v>583</v>
      </c>
      <c r="E62" s="20" t="s">
        <v>584</v>
      </c>
      <c r="F62" s="20" t="s">
        <v>585</v>
      </c>
      <c r="G62" s="20" t="s">
        <v>586</v>
      </c>
      <c r="H62" s="20" t="s">
        <v>587</v>
      </c>
    </row>
    <row r="63" spans="1:8" x14ac:dyDescent="0.15">
      <c r="A63" s="20" t="s">
        <v>588</v>
      </c>
      <c r="B63" s="20" t="s">
        <v>114</v>
      </c>
      <c r="C63" s="20">
        <v>38.350999999999999</v>
      </c>
      <c r="D63" s="20">
        <v>23.068000000000001</v>
      </c>
      <c r="E63" s="20">
        <v>53.21</v>
      </c>
      <c r="F63" s="20">
        <v>213.2</v>
      </c>
      <c r="G63" s="20">
        <v>25.785</v>
      </c>
    </row>
    <row r="64" spans="1:8" x14ac:dyDescent="0.15">
      <c r="A64" s="20" t="s">
        <v>589</v>
      </c>
    </row>
    <row r="65" spans="1:8" x14ac:dyDescent="0.15">
      <c r="A65" s="20" t="s">
        <v>590</v>
      </c>
      <c r="B65" s="20" t="s">
        <v>643</v>
      </c>
      <c r="C65" s="20">
        <v>39.116999999999997</v>
      </c>
      <c r="D65" s="20">
        <v>24.298999999999999</v>
      </c>
      <c r="E65" s="20">
        <v>55.773000000000003</v>
      </c>
      <c r="F65" s="20" t="s">
        <v>644</v>
      </c>
      <c r="G65" s="20">
        <v>26.879000000000001</v>
      </c>
      <c r="H65" s="20">
        <v>143.5</v>
      </c>
    </row>
    <row r="66" spans="1:8" x14ac:dyDescent="0.15">
      <c r="A66" s="20" t="s">
        <v>592</v>
      </c>
      <c r="B66" s="20" t="s">
        <v>645</v>
      </c>
      <c r="C66" s="20">
        <v>38.874000000000002</v>
      </c>
      <c r="D66" s="20">
        <v>23.332999999999998</v>
      </c>
      <c r="E66" s="20">
        <v>55.685000000000002</v>
      </c>
      <c r="F66" s="20">
        <v>212.2</v>
      </c>
      <c r="G66" s="20">
        <v>26.61</v>
      </c>
      <c r="H66" s="20">
        <v>145</v>
      </c>
    </row>
    <row r="67" spans="1:8" x14ac:dyDescent="0.15">
      <c r="A67" s="20" t="s">
        <v>595</v>
      </c>
      <c r="B67" s="20" t="s">
        <v>646</v>
      </c>
      <c r="C67" s="20" t="s">
        <v>647</v>
      </c>
      <c r="D67" s="20">
        <v>23.466999999999999</v>
      </c>
      <c r="E67" s="20">
        <v>53.49</v>
      </c>
      <c r="F67" s="20">
        <v>209.6</v>
      </c>
      <c r="G67" s="20">
        <v>25.846</v>
      </c>
      <c r="H67" s="20">
        <v>148.5</v>
      </c>
    </row>
    <row r="68" spans="1:8" x14ac:dyDescent="0.15">
      <c r="A68" s="20" t="s">
        <v>599</v>
      </c>
      <c r="B68" s="20" t="s">
        <v>648</v>
      </c>
      <c r="C68" s="20" t="s">
        <v>649</v>
      </c>
      <c r="D68" s="20">
        <v>26.219000000000001</v>
      </c>
      <c r="E68" s="20">
        <v>55.905999999999999</v>
      </c>
      <c r="F68" s="20">
        <v>207.2</v>
      </c>
      <c r="G68" s="20">
        <v>26.79</v>
      </c>
      <c r="H68" s="20">
        <v>48.1</v>
      </c>
    </row>
    <row r="69" spans="1:8" x14ac:dyDescent="0.15">
      <c r="A69" s="20" t="s">
        <v>602</v>
      </c>
      <c r="B69" s="20" t="s">
        <v>650</v>
      </c>
      <c r="C69" s="20">
        <v>38.472999999999999</v>
      </c>
      <c r="D69" s="20">
        <v>23.265999999999998</v>
      </c>
      <c r="E69" s="20" t="s">
        <v>651</v>
      </c>
      <c r="F69" s="20">
        <v>210.6</v>
      </c>
      <c r="G69" s="20">
        <v>26.036999999999999</v>
      </c>
      <c r="H69" s="20">
        <v>148.6</v>
      </c>
    </row>
    <row r="70" spans="1:8" x14ac:dyDescent="0.15">
      <c r="A70" s="20" t="s">
        <v>604</v>
      </c>
      <c r="B70" s="20" t="s">
        <v>652</v>
      </c>
      <c r="C70" s="20">
        <v>38.524000000000001</v>
      </c>
      <c r="D70" s="20">
        <v>23.54</v>
      </c>
      <c r="E70" s="20">
        <v>53.814999999999998</v>
      </c>
      <c r="F70" s="20">
        <v>208.2</v>
      </c>
      <c r="G70" s="20">
        <v>26.088999999999999</v>
      </c>
      <c r="H70" s="20">
        <v>147.6</v>
      </c>
    </row>
    <row r="71" spans="1:8" x14ac:dyDescent="0.15">
      <c r="A71" s="20" t="s">
        <v>607</v>
      </c>
      <c r="B71" s="20" t="s">
        <v>653</v>
      </c>
      <c r="C71" s="20">
        <v>38.545999999999999</v>
      </c>
      <c r="D71" s="20">
        <v>23.14</v>
      </c>
      <c r="E71" s="20">
        <v>53.508000000000003</v>
      </c>
      <c r="F71" s="20">
        <v>209.6</v>
      </c>
      <c r="G71" s="20">
        <v>25.956</v>
      </c>
      <c r="H71" s="20">
        <v>148.5</v>
      </c>
    </row>
    <row r="72" spans="1:8" x14ac:dyDescent="0.15">
      <c r="A72" s="20" t="s">
        <v>609</v>
      </c>
      <c r="B72" s="20" t="s">
        <v>654</v>
      </c>
      <c r="C72" s="20" t="s">
        <v>655</v>
      </c>
      <c r="D72" s="20">
        <v>27.074000000000002</v>
      </c>
      <c r="E72" s="20">
        <v>57.878</v>
      </c>
      <c r="F72" s="20">
        <v>194.3</v>
      </c>
      <c r="G72" s="20">
        <v>28.57</v>
      </c>
      <c r="H72" s="20">
        <v>46.7</v>
      </c>
    </row>
    <row r="73" spans="1:8" x14ac:dyDescent="0.15">
      <c r="A73" s="20" t="s">
        <v>611</v>
      </c>
      <c r="B73" s="20" t="s">
        <v>656</v>
      </c>
      <c r="C73" s="20">
        <v>41.765000000000001</v>
      </c>
      <c r="D73" s="20">
        <v>27.689</v>
      </c>
      <c r="E73" s="20" t="s">
        <v>657</v>
      </c>
      <c r="F73" s="20">
        <v>193.1</v>
      </c>
      <c r="G73" s="20">
        <v>26.86</v>
      </c>
      <c r="H73" s="20">
        <v>132.9</v>
      </c>
    </row>
    <row r="74" spans="1:8" x14ac:dyDescent="0.15">
      <c r="A74" s="20" t="s">
        <v>614</v>
      </c>
      <c r="B74" s="20" t="s">
        <v>658</v>
      </c>
      <c r="C74" s="20">
        <v>38.652999999999999</v>
      </c>
      <c r="D74" s="20" t="s">
        <v>659</v>
      </c>
      <c r="E74" s="20">
        <v>53.643000000000001</v>
      </c>
      <c r="F74" s="20">
        <v>207.7</v>
      </c>
      <c r="G74" s="20" t="s">
        <v>660</v>
      </c>
      <c r="H74" s="20">
        <v>148.5</v>
      </c>
    </row>
    <row r="75" spans="1:8" x14ac:dyDescent="0.15">
      <c r="A75" s="20" t="s">
        <v>222</v>
      </c>
    </row>
    <row r="76" spans="1:8" x14ac:dyDescent="0.15">
      <c r="A76" s="20" t="s">
        <v>223</v>
      </c>
    </row>
    <row r="77" spans="1:8" x14ac:dyDescent="0.15">
      <c r="A77" s="20" t="s">
        <v>224</v>
      </c>
    </row>
    <row r="78" spans="1:8" x14ac:dyDescent="0.15">
      <c r="A78" s="20" t="s">
        <v>225</v>
      </c>
    </row>
    <row r="79" spans="1:8" x14ac:dyDescent="0.15">
      <c r="A79" s="20" t="s">
        <v>577</v>
      </c>
    </row>
    <row r="80" spans="1:8" x14ac:dyDescent="0.15">
      <c r="A80" s="21">
        <v>42308</v>
      </c>
    </row>
    <row r="81" spans="1:8" x14ac:dyDescent="0.15">
      <c r="A81" s="20" t="s">
        <v>227</v>
      </c>
    </row>
    <row r="82" spans="1:8" x14ac:dyDescent="0.15">
      <c r="A82" s="20" t="s">
        <v>228</v>
      </c>
    </row>
    <row r="83" spans="1:8" x14ac:dyDescent="0.15">
      <c r="A83" s="20" t="s">
        <v>229</v>
      </c>
    </row>
    <row r="84" spans="1:8" x14ac:dyDescent="0.15">
      <c r="A84" s="20" t="s">
        <v>661</v>
      </c>
    </row>
    <row r="85" spans="1:8" x14ac:dyDescent="0.15">
      <c r="A85" s="20" t="s">
        <v>662</v>
      </c>
    </row>
    <row r="86" spans="1:8" x14ac:dyDescent="0.15">
      <c r="B86" s="20" t="s">
        <v>579</v>
      </c>
      <c r="C86" s="20" t="s">
        <v>663</v>
      </c>
    </row>
    <row r="87" spans="1:8" x14ac:dyDescent="0.15">
      <c r="B87" s="20" t="s">
        <v>581</v>
      </c>
      <c r="C87" s="20" t="s">
        <v>582</v>
      </c>
      <c r="D87" s="20" t="s">
        <v>583</v>
      </c>
      <c r="E87" s="20" t="s">
        <v>584</v>
      </c>
      <c r="F87" s="20" t="s">
        <v>585</v>
      </c>
      <c r="G87" s="20" t="s">
        <v>586</v>
      </c>
      <c r="H87" s="20" t="s">
        <v>587</v>
      </c>
    </row>
    <row r="88" spans="1:8" x14ac:dyDescent="0.15">
      <c r="A88" s="20" t="s">
        <v>588</v>
      </c>
      <c r="B88" s="20" t="s">
        <v>80</v>
      </c>
      <c r="C88" s="20">
        <v>38.174999999999997</v>
      </c>
      <c r="D88" s="20">
        <v>22.997</v>
      </c>
      <c r="E88" s="20">
        <v>52.716000000000001</v>
      </c>
      <c r="F88" s="20">
        <v>219.6</v>
      </c>
      <c r="G88" s="20">
        <v>25.934000000000001</v>
      </c>
    </row>
    <row r="89" spans="1:8" x14ac:dyDescent="0.15">
      <c r="A89" s="20" t="s">
        <v>589</v>
      </c>
    </row>
    <row r="90" spans="1:8" x14ac:dyDescent="0.15">
      <c r="A90" s="20" t="s">
        <v>590</v>
      </c>
      <c r="B90" s="20" t="s">
        <v>664</v>
      </c>
      <c r="C90" s="20">
        <v>39.235999999999997</v>
      </c>
      <c r="D90" s="20">
        <v>23.695</v>
      </c>
      <c r="E90" s="20">
        <v>54.378999999999998</v>
      </c>
      <c r="F90" s="20">
        <v>213.2</v>
      </c>
      <c r="G90" s="20">
        <v>26.439</v>
      </c>
      <c r="H90" s="20">
        <v>145.80000000000001</v>
      </c>
    </row>
    <row r="91" spans="1:8" x14ac:dyDescent="0.15">
      <c r="A91" s="20" t="s">
        <v>592</v>
      </c>
      <c r="B91" s="20" t="s">
        <v>665</v>
      </c>
      <c r="C91" s="20">
        <v>38.993000000000002</v>
      </c>
      <c r="D91" s="20">
        <v>23.753</v>
      </c>
      <c r="E91" s="20">
        <v>53.39</v>
      </c>
      <c r="F91" s="20">
        <v>215.3</v>
      </c>
      <c r="G91" s="20">
        <v>26.391999999999999</v>
      </c>
      <c r="H91" s="20">
        <v>147</v>
      </c>
    </row>
    <row r="92" spans="1:8" x14ac:dyDescent="0.15">
      <c r="A92" s="20" t="s">
        <v>595</v>
      </c>
      <c r="B92" s="20" t="s">
        <v>666</v>
      </c>
      <c r="C92" s="20">
        <v>38.642000000000003</v>
      </c>
      <c r="D92" s="20">
        <v>23.292000000000002</v>
      </c>
      <c r="E92" s="20">
        <v>53.03</v>
      </c>
      <c r="F92" s="20" t="s">
        <v>667</v>
      </c>
      <c r="G92" s="20" t="s">
        <v>668</v>
      </c>
      <c r="H92" s="20">
        <v>148.69999999999999</v>
      </c>
    </row>
    <row r="93" spans="1:8" x14ac:dyDescent="0.15">
      <c r="A93" s="20" t="s">
        <v>599</v>
      </c>
      <c r="B93" s="20" t="s">
        <v>669</v>
      </c>
      <c r="C93" s="20">
        <v>38.484000000000002</v>
      </c>
      <c r="D93" s="20">
        <v>23.25</v>
      </c>
      <c r="E93" s="20">
        <v>53.375999999999998</v>
      </c>
      <c r="F93" s="20">
        <v>211.2</v>
      </c>
      <c r="G93" s="20">
        <v>26.359000000000002</v>
      </c>
      <c r="H93" s="20">
        <v>148.1</v>
      </c>
    </row>
    <row r="94" spans="1:8" x14ac:dyDescent="0.15">
      <c r="A94" s="20" t="s">
        <v>602</v>
      </c>
      <c r="B94" s="20" t="s">
        <v>282</v>
      </c>
      <c r="C94" s="20" t="s">
        <v>670</v>
      </c>
      <c r="D94" s="20">
        <v>25.687000000000001</v>
      </c>
      <c r="E94" s="20" t="s">
        <v>671</v>
      </c>
      <c r="F94" s="20">
        <v>82.5</v>
      </c>
      <c r="G94" s="20">
        <v>49.576000000000001</v>
      </c>
      <c r="H94" s="20">
        <v>30.3</v>
      </c>
    </row>
    <row r="95" spans="1:8" x14ac:dyDescent="0.15">
      <c r="A95" s="20" t="s">
        <v>604</v>
      </c>
      <c r="B95" s="20" t="s">
        <v>672</v>
      </c>
      <c r="C95" s="20">
        <v>41.433</v>
      </c>
      <c r="D95" s="20">
        <v>24.652999999999999</v>
      </c>
      <c r="E95" s="20" t="s">
        <v>673</v>
      </c>
      <c r="F95" s="20">
        <v>211.2</v>
      </c>
      <c r="G95" s="20">
        <v>26.247</v>
      </c>
      <c r="H95" s="20">
        <v>136</v>
      </c>
    </row>
    <row r="96" spans="1:8" x14ac:dyDescent="0.15">
      <c r="A96" s="20" t="s">
        <v>607</v>
      </c>
      <c r="B96" s="20" t="s">
        <v>674</v>
      </c>
      <c r="C96" s="20">
        <v>38.442</v>
      </c>
      <c r="D96" s="20">
        <v>23.137</v>
      </c>
      <c r="E96" s="20">
        <v>53.097000000000001</v>
      </c>
      <c r="F96" s="20">
        <v>211.2</v>
      </c>
      <c r="G96" s="20">
        <v>25.960999999999999</v>
      </c>
      <c r="H96" s="20">
        <v>149</v>
      </c>
    </row>
    <row r="97" spans="1:8" x14ac:dyDescent="0.15">
      <c r="A97" s="20" t="s">
        <v>609</v>
      </c>
      <c r="B97" s="20" t="s">
        <v>675</v>
      </c>
      <c r="C97" s="20" t="s">
        <v>676</v>
      </c>
      <c r="D97" s="20">
        <v>23.193000000000001</v>
      </c>
      <c r="E97" s="20">
        <v>53.156999999999996</v>
      </c>
      <c r="F97" s="20">
        <v>210.6</v>
      </c>
      <c r="G97" s="20">
        <v>26.577999999999999</v>
      </c>
      <c r="H97" s="20">
        <v>148.5</v>
      </c>
    </row>
    <row r="98" spans="1:8" x14ac:dyDescent="0.15">
      <c r="A98" s="20" t="s">
        <v>611</v>
      </c>
      <c r="B98" s="20" t="s">
        <v>677</v>
      </c>
      <c r="C98" s="20" t="s">
        <v>678</v>
      </c>
      <c r="D98" s="20">
        <v>23.841999999999999</v>
      </c>
      <c r="E98" s="20">
        <v>54.600999999999999</v>
      </c>
      <c r="F98" s="20">
        <v>208.6</v>
      </c>
      <c r="G98" s="20">
        <v>26.696000000000002</v>
      </c>
      <c r="H98" s="20">
        <v>65.900000000000006</v>
      </c>
    </row>
    <row r="99" spans="1:8" x14ac:dyDescent="0.15">
      <c r="A99" s="20" t="s">
        <v>614</v>
      </c>
      <c r="B99" s="20" t="s">
        <v>679</v>
      </c>
      <c r="C99" s="20">
        <v>38.563000000000002</v>
      </c>
      <c r="D99" s="20" t="s">
        <v>680</v>
      </c>
      <c r="E99" s="20">
        <v>53.713000000000001</v>
      </c>
      <c r="F99" s="20">
        <v>210.6</v>
      </c>
      <c r="G99" s="20">
        <v>25.96</v>
      </c>
      <c r="H99" s="20">
        <v>148.4</v>
      </c>
    </row>
    <row r="100" spans="1:8" x14ac:dyDescent="0.15">
      <c r="A100" s="20" t="s">
        <v>681</v>
      </c>
      <c r="B100" s="20" t="s">
        <v>682</v>
      </c>
      <c r="C100" s="20">
        <v>38.228000000000002</v>
      </c>
      <c r="D100" s="20">
        <v>23.12</v>
      </c>
      <c r="E100" s="20" t="s">
        <v>683</v>
      </c>
      <c r="F100" s="20">
        <v>209.6</v>
      </c>
      <c r="G100" s="20">
        <v>26.001000000000001</v>
      </c>
      <c r="H100" s="20">
        <v>149.6</v>
      </c>
    </row>
    <row r="101" spans="1:8" x14ac:dyDescent="0.15">
      <c r="A101" s="20" t="s">
        <v>222</v>
      </c>
    </row>
    <row r="102" spans="1:8" x14ac:dyDescent="0.15">
      <c r="A102" s="20" t="s">
        <v>223</v>
      </c>
    </row>
    <row r="103" spans="1:8" x14ac:dyDescent="0.15">
      <c r="A103" s="20" t="s">
        <v>224</v>
      </c>
    </row>
    <row r="104" spans="1:8" x14ac:dyDescent="0.15">
      <c r="A104" s="20" t="s">
        <v>225</v>
      </c>
    </row>
    <row r="105" spans="1:8" x14ac:dyDescent="0.15">
      <c r="A105" s="20" t="s">
        <v>577</v>
      </c>
    </row>
    <row r="106" spans="1:8" x14ac:dyDescent="0.15">
      <c r="A106" s="21">
        <v>42308</v>
      </c>
    </row>
    <row r="107" spans="1:8" x14ac:dyDescent="0.15">
      <c r="A107" s="20" t="s">
        <v>227</v>
      </c>
    </row>
    <row r="108" spans="1:8" x14ac:dyDescent="0.15">
      <c r="A108" s="20" t="s">
        <v>228</v>
      </c>
    </row>
    <row r="109" spans="1:8" x14ac:dyDescent="0.15">
      <c r="A109" s="20" t="s">
        <v>229</v>
      </c>
    </row>
    <row r="110" spans="1:8" x14ac:dyDescent="0.15">
      <c r="A110" s="20" t="s">
        <v>684</v>
      </c>
    </row>
    <row r="111" spans="1:8" x14ac:dyDescent="0.15">
      <c r="A111" s="20" t="s">
        <v>685</v>
      </c>
    </row>
    <row r="112" spans="1:8" x14ac:dyDescent="0.15">
      <c r="B112" s="20" t="s">
        <v>579</v>
      </c>
      <c r="C112" s="20" t="s">
        <v>686</v>
      </c>
    </row>
    <row r="113" spans="1:8" x14ac:dyDescent="0.15">
      <c r="B113" s="20" t="s">
        <v>581</v>
      </c>
      <c r="C113" s="20" t="s">
        <v>582</v>
      </c>
      <c r="D113" s="20" t="s">
        <v>583</v>
      </c>
      <c r="E113" s="20" t="s">
        <v>584</v>
      </c>
      <c r="F113" s="20" t="s">
        <v>585</v>
      </c>
      <c r="G113" s="20" t="s">
        <v>586</v>
      </c>
      <c r="H113" s="20" t="s">
        <v>587</v>
      </c>
    </row>
    <row r="114" spans="1:8" x14ac:dyDescent="0.15">
      <c r="A114" s="20" t="s">
        <v>588</v>
      </c>
      <c r="B114" s="20" t="s">
        <v>127</v>
      </c>
      <c r="C114" s="20">
        <v>38.11</v>
      </c>
      <c r="D114" s="20">
        <v>23.495999999999999</v>
      </c>
      <c r="E114" s="20">
        <v>53.38</v>
      </c>
      <c r="F114" s="20">
        <v>219.1</v>
      </c>
      <c r="G114" s="20">
        <v>26.19</v>
      </c>
    </row>
    <row r="115" spans="1:8" x14ac:dyDescent="0.15">
      <c r="A115" s="20" t="s">
        <v>589</v>
      </c>
    </row>
    <row r="116" spans="1:8" x14ac:dyDescent="0.15">
      <c r="A116" s="20" t="s">
        <v>590</v>
      </c>
      <c r="B116" s="20" t="s">
        <v>687</v>
      </c>
      <c r="C116" s="20" t="s">
        <v>688</v>
      </c>
      <c r="D116" s="20" t="s">
        <v>689</v>
      </c>
      <c r="E116" s="20">
        <v>54.537999999999997</v>
      </c>
      <c r="F116" s="20" t="s">
        <v>690</v>
      </c>
      <c r="G116" s="20" t="s">
        <v>691</v>
      </c>
      <c r="H116" s="20">
        <v>147.19999999999999</v>
      </c>
    </row>
    <row r="117" spans="1:8" x14ac:dyDescent="0.15">
      <c r="A117" s="20" t="s">
        <v>592</v>
      </c>
      <c r="B117" s="20" t="s">
        <v>692</v>
      </c>
      <c r="C117" s="20" t="s">
        <v>693</v>
      </c>
      <c r="D117" s="20">
        <v>24.094000000000001</v>
      </c>
      <c r="E117" s="20">
        <v>56.136000000000003</v>
      </c>
      <c r="F117" s="20">
        <v>209.1</v>
      </c>
      <c r="G117" s="20">
        <v>26.286999999999999</v>
      </c>
      <c r="H117" s="20">
        <v>73.2</v>
      </c>
    </row>
    <row r="118" spans="1:8" x14ac:dyDescent="0.15">
      <c r="A118" s="20" t="s">
        <v>595</v>
      </c>
      <c r="B118" s="20" t="s">
        <v>694</v>
      </c>
      <c r="C118" s="20">
        <v>38.393000000000001</v>
      </c>
      <c r="D118" s="20">
        <v>23.687999999999999</v>
      </c>
      <c r="E118" s="20" t="s">
        <v>695</v>
      </c>
      <c r="F118" s="20">
        <v>205.7</v>
      </c>
      <c r="G118" s="20">
        <v>26.486000000000001</v>
      </c>
      <c r="H118" s="20">
        <v>147.6</v>
      </c>
    </row>
    <row r="119" spans="1:8" x14ac:dyDescent="0.15">
      <c r="A119" s="20" t="s">
        <v>599</v>
      </c>
      <c r="B119" s="20" t="s">
        <v>288</v>
      </c>
      <c r="C119" s="20" t="s">
        <v>696</v>
      </c>
      <c r="D119" s="20">
        <v>24.631</v>
      </c>
      <c r="E119" s="20">
        <v>55.512999999999998</v>
      </c>
      <c r="F119" s="20">
        <v>204.3</v>
      </c>
      <c r="G119" s="20">
        <v>27.021999999999998</v>
      </c>
      <c r="H119" s="20">
        <v>15.6</v>
      </c>
    </row>
    <row r="120" spans="1:8" x14ac:dyDescent="0.15">
      <c r="A120" s="20" t="s">
        <v>222</v>
      </c>
    </row>
    <row r="121" spans="1:8" x14ac:dyDescent="0.15">
      <c r="A121" s="20" t="s">
        <v>223</v>
      </c>
    </row>
    <row r="122" spans="1:8" x14ac:dyDescent="0.15">
      <c r="A122" s="20" t="s">
        <v>224</v>
      </c>
    </row>
    <row r="123" spans="1:8" x14ac:dyDescent="0.15">
      <c r="A123" s="20" t="s">
        <v>225</v>
      </c>
    </row>
    <row r="124" spans="1:8" x14ac:dyDescent="0.15">
      <c r="A124" s="20" t="s">
        <v>577</v>
      </c>
    </row>
    <row r="125" spans="1:8" x14ac:dyDescent="0.15">
      <c r="A125" s="21">
        <v>42308</v>
      </c>
    </row>
    <row r="126" spans="1:8" x14ac:dyDescent="0.15">
      <c r="A126" s="20" t="s">
        <v>227</v>
      </c>
    </row>
    <row r="127" spans="1:8" x14ac:dyDescent="0.15">
      <c r="A127" s="20" t="s">
        <v>228</v>
      </c>
    </row>
    <row r="128" spans="1:8" x14ac:dyDescent="0.15">
      <c r="A128" s="20" t="s">
        <v>229</v>
      </c>
    </row>
    <row r="129" spans="1:8" x14ac:dyDescent="0.15">
      <c r="A129" s="20" t="s">
        <v>697</v>
      </c>
    </row>
    <row r="130" spans="1:8" x14ac:dyDescent="0.15">
      <c r="A130" s="20" t="s">
        <v>698</v>
      </c>
    </row>
    <row r="131" spans="1:8" x14ac:dyDescent="0.15">
      <c r="B131" s="20" t="s">
        <v>579</v>
      </c>
      <c r="C131" s="20" t="s">
        <v>699</v>
      </c>
    </row>
    <row r="132" spans="1:8" x14ac:dyDescent="0.15">
      <c r="B132" s="20" t="s">
        <v>581</v>
      </c>
      <c r="C132" s="20" t="s">
        <v>582</v>
      </c>
      <c r="D132" s="20" t="s">
        <v>583</v>
      </c>
      <c r="E132" s="20" t="s">
        <v>584</v>
      </c>
      <c r="F132" s="20" t="s">
        <v>585</v>
      </c>
      <c r="G132" s="20" t="s">
        <v>586</v>
      </c>
      <c r="H132" s="20" t="s">
        <v>587</v>
      </c>
    </row>
    <row r="133" spans="1:8" x14ac:dyDescent="0.15">
      <c r="A133" s="20" t="s">
        <v>588</v>
      </c>
      <c r="B133" s="20" t="s">
        <v>141</v>
      </c>
      <c r="C133" s="20">
        <v>38.662999999999997</v>
      </c>
      <c r="D133" s="20">
        <v>23.774000000000001</v>
      </c>
      <c r="E133" s="20">
        <v>53.298999999999999</v>
      </c>
      <c r="F133" s="20">
        <v>216.9</v>
      </c>
      <c r="G133" s="20">
        <v>26.347000000000001</v>
      </c>
    </row>
    <row r="134" spans="1:8" x14ac:dyDescent="0.15">
      <c r="A134" s="20" t="s">
        <v>589</v>
      </c>
    </row>
    <row r="135" spans="1:8" x14ac:dyDescent="0.15">
      <c r="A135" s="20" t="s">
        <v>590</v>
      </c>
      <c r="B135" s="20" t="s">
        <v>700</v>
      </c>
      <c r="C135" s="20">
        <v>39.076999999999998</v>
      </c>
      <c r="D135" s="20">
        <v>24.21</v>
      </c>
      <c r="E135" s="20">
        <v>54.155999999999999</v>
      </c>
      <c r="F135" s="20">
        <v>214.2</v>
      </c>
      <c r="G135" s="20">
        <v>26.372</v>
      </c>
      <c r="H135" s="20">
        <v>145.69999999999999</v>
      </c>
    </row>
    <row r="136" spans="1:8" x14ac:dyDescent="0.15">
      <c r="A136" s="20" t="s">
        <v>592</v>
      </c>
      <c r="B136" s="20" t="s">
        <v>701</v>
      </c>
      <c r="C136" s="20">
        <v>39.72</v>
      </c>
      <c r="D136" s="20">
        <v>24.452000000000002</v>
      </c>
      <c r="E136" s="20">
        <v>54.101999999999997</v>
      </c>
      <c r="F136" s="20">
        <v>212.7</v>
      </c>
      <c r="G136" s="20">
        <v>27.209</v>
      </c>
      <c r="H136" s="20">
        <v>144</v>
      </c>
    </row>
    <row r="137" spans="1:8" x14ac:dyDescent="0.15">
      <c r="A137" s="20" t="s">
        <v>595</v>
      </c>
      <c r="B137" s="20" t="s">
        <v>702</v>
      </c>
      <c r="C137" s="20">
        <v>39.512999999999998</v>
      </c>
      <c r="D137" s="20">
        <v>24.029</v>
      </c>
      <c r="E137" s="20">
        <v>53.982999999999997</v>
      </c>
      <c r="F137" s="20">
        <v>214.8</v>
      </c>
      <c r="G137" s="20" t="s">
        <v>703</v>
      </c>
      <c r="H137" s="20">
        <v>145.69999999999999</v>
      </c>
    </row>
    <row r="138" spans="1:8" x14ac:dyDescent="0.15">
      <c r="A138" s="20" t="s">
        <v>599</v>
      </c>
      <c r="B138" s="20" t="s">
        <v>704</v>
      </c>
      <c r="C138" s="20">
        <v>38.997999999999998</v>
      </c>
      <c r="D138" s="20">
        <v>23.885000000000002</v>
      </c>
      <c r="E138" s="20">
        <v>53.496000000000002</v>
      </c>
      <c r="F138" s="20" t="s">
        <v>705</v>
      </c>
      <c r="G138" s="20">
        <v>26.844999999999999</v>
      </c>
      <c r="H138" s="20">
        <v>146.30000000000001</v>
      </c>
    </row>
    <row r="139" spans="1:8" x14ac:dyDescent="0.15">
      <c r="A139" s="20" t="s">
        <v>602</v>
      </c>
      <c r="B139" s="20" t="s">
        <v>706</v>
      </c>
      <c r="C139" s="20">
        <v>38.954999999999998</v>
      </c>
      <c r="D139" s="20">
        <v>23.802</v>
      </c>
      <c r="E139" s="20">
        <v>53.841999999999999</v>
      </c>
      <c r="F139" s="20">
        <v>211.7</v>
      </c>
      <c r="G139" s="20">
        <v>26.521999999999998</v>
      </c>
      <c r="H139" s="20">
        <v>146.4</v>
      </c>
    </row>
    <row r="140" spans="1:8" x14ac:dyDescent="0.15">
      <c r="A140" s="20" t="s">
        <v>604</v>
      </c>
      <c r="B140" s="20" t="s">
        <v>295</v>
      </c>
      <c r="C140" s="20" t="s">
        <v>707</v>
      </c>
      <c r="D140" s="20">
        <v>23.917999999999999</v>
      </c>
      <c r="E140" s="20">
        <v>55.133000000000003</v>
      </c>
      <c r="F140" s="20">
        <v>161.80000000000001</v>
      </c>
      <c r="G140" s="20">
        <v>31.901</v>
      </c>
      <c r="H140" s="20">
        <v>26.6</v>
      </c>
    </row>
    <row r="141" spans="1:8" x14ac:dyDescent="0.15">
      <c r="A141" s="20" t="s">
        <v>607</v>
      </c>
      <c r="B141" s="20" t="s">
        <v>708</v>
      </c>
      <c r="C141" s="20">
        <v>40.292999999999999</v>
      </c>
      <c r="D141" s="20">
        <v>24.959</v>
      </c>
      <c r="E141" s="20" t="s">
        <v>709</v>
      </c>
      <c r="F141" s="20" t="s">
        <v>705</v>
      </c>
      <c r="G141" s="20">
        <v>26.481999999999999</v>
      </c>
      <c r="H141" s="20">
        <v>133.1</v>
      </c>
    </row>
    <row r="142" spans="1:8" x14ac:dyDescent="0.15">
      <c r="A142" s="20" t="s">
        <v>609</v>
      </c>
      <c r="B142" s="20" t="s">
        <v>710</v>
      </c>
      <c r="C142" s="20" t="s">
        <v>711</v>
      </c>
      <c r="D142" s="20" t="s">
        <v>712</v>
      </c>
      <c r="E142" s="20" t="s">
        <v>713</v>
      </c>
      <c r="F142" s="20">
        <v>213.2</v>
      </c>
      <c r="G142" s="20">
        <v>26.39</v>
      </c>
      <c r="H142" s="20">
        <v>147.4</v>
      </c>
    </row>
    <row r="143" spans="1:8" x14ac:dyDescent="0.15">
      <c r="A143" s="20" t="s">
        <v>222</v>
      </c>
    </row>
    <row r="144" spans="1:8" x14ac:dyDescent="0.15">
      <c r="A144" s="20" t="s">
        <v>223</v>
      </c>
    </row>
    <row r="145" spans="1:8" x14ac:dyDescent="0.15">
      <c r="A145" s="20" t="s">
        <v>224</v>
      </c>
    </row>
    <row r="146" spans="1:8" x14ac:dyDescent="0.15">
      <c r="A146" s="20" t="s">
        <v>225</v>
      </c>
    </row>
    <row r="147" spans="1:8" x14ac:dyDescent="0.15">
      <c r="A147" s="20" t="s">
        <v>577</v>
      </c>
    </row>
    <row r="148" spans="1:8" x14ac:dyDescent="0.15">
      <c r="A148" s="21">
        <v>42308</v>
      </c>
    </row>
    <row r="149" spans="1:8" x14ac:dyDescent="0.15">
      <c r="A149" s="20" t="s">
        <v>227</v>
      </c>
    </row>
    <row r="150" spans="1:8" x14ac:dyDescent="0.15">
      <c r="A150" s="20" t="s">
        <v>228</v>
      </c>
    </row>
    <row r="151" spans="1:8" x14ac:dyDescent="0.15">
      <c r="A151" s="20" t="s">
        <v>229</v>
      </c>
    </row>
    <row r="152" spans="1:8" x14ac:dyDescent="0.15">
      <c r="A152" s="20" t="s">
        <v>714</v>
      </c>
    </row>
    <row r="153" spans="1:8" x14ac:dyDescent="0.15">
      <c r="A153" s="20" t="s">
        <v>715</v>
      </c>
    </row>
    <row r="154" spans="1:8" x14ac:dyDescent="0.15">
      <c r="B154" s="20" t="s">
        <v>579</v>
      </c>
      <c r="C154" s="20" t="s">
        <v>716</v>
      </c>
    </row>
    <row r="155" spans="1:8" x14ac:dyDescent="0.15">
      <c r="B155" s="20" t="s">
        <v>581</v>
      </c>
      <c r="C155" s="20" t="s">
        <v>582</v>
      </c>
      <c r="D155" s="20" t="s">
        <v>583</v>
      </c>
      <c r="E155" s="20" t="s">
        <v>584</v>
      </c>
      <c r="F155" s="20" t="s">
        <v>585</v>
      </c>
      <c r="G155" s="20" t="s">
        <v>586</v>
      </c>
      <c r="H155" s="20" t="s">
        <v>587</v>
      </c>
    </row>
    <row r="156" spans="1:8" x14ac:dyDescent="0.15">
      <c r="A156" s="20" t="s">
        <v>588</v>
      </c>
      <c r="B156" s="20" t="s">
        <v>162</v>
      </c>
      <c r="C156" s="20">
        <v>38.843000000000004</v>
      </c>
      <c r="D156" s="20">
        <v>23.276</v>
      </c>
      <c r="E156" s="20">
        <v>53.866999999999997</v>
      </c>
      <c r="F156" s="20">
        <v>208.6</v>
      </c>
      <c r="G156" s="20">
        <v>26.631</v>
      </c>
    </row>
    <row r="157" spans="1:8" x14ac:dyDescent="0.15">
      <c r="A157" s="20" t="s">
        <v>589</v>
      </c>
    </row>
    <row r="158" spans="1:8" x14ac:dyDescent="0.15">
      <c r="A158" s="20" t="s">
        <v>590</v>
      </c>
      <c r="B158" s="20" t="s">
        <v>301</v>
      </c>
      <c r="C158" s="20" t="s">
        <v>717</v>
      </c>
      <c r="D158" s="20">
        <v>25.2</v>
      </c>
      <c r="E158" s="20">
        <v>56.752000000000002</v>
      </c>
      <c r="F158" s="20">
        <v>207.7</v>
      </c>
      <c r="G158" s="20">
        <v>27.972000000000001</v>
      </c>
      <c r="H158" s="20">
        <v>14.6</v>
      </c>
    </row>
    <row r="159" spans="1:8" x14ac:dyDescent="0.15">
      <c r="A159" s="20" t="s">
        <v>592</v>
      </c>
      <c r="B159" s="20" t="s">
        <v>718</v>
      </c>
      <c r="C159" s="20">
        <v>40.362000000000002</v>
      </c>
      <c r="D159" s="20">
        <v>24.088999999999999</v>
      </c>
      <c r="E159" s="20">
        <v>55.167000000000002</v>
      </c>
      <c r="F159" s="20">
        <v>206.2</v>
      </c>
      <c r="G159" s="20">
        <v>27.224</v>
      </c>
      <c r="H159" s="20">
        <v>142.69999999999999</v>
      </c>
    </row>
    <row r="160" spans="1:8" x14ac:dyDescent="0.15">
      <c r="A160" s="20" t="s">
        <v>595</v>
      </c>
      <c r="B160" s="20" t="s">
        <v>719</v>
      </c>
      <c r="C160" s="20">
        <v>41.075000000000003</v>
      </c>
      <c r="D160" s="20">
        <v>24.834</v>
      </c>
      <c r="E160" s="20" t="s">
        <v>720</v>
      </c>
      <c r="F160" s="20">
        <v>123</v>
      </c>
      <c r="G160" s="20">
        <v>31.861000000000001</v>
      </c>
      <c r="H160" s="20">
        <v>128.1</v>
      </c>
    </row>
    <row r="161" spans="1:8" x14ac:dyDescent="0.15">
      <c r="A161" s="20" t="s">
        <v>599</v>
      </c>
      <c r="B161" s="20" t="s">
        <v>721</v>
      </c>
      <c r="C161" s="20">
        <v>39.575000000000003</v>
      </c>
      <c r="D161" s="20">
        <v>23.48</v>
      </c>
      <c r="E161" s="20">
        <v>54.555999999999997</v>
      </c>
      <c r="F161" s="20">
        <v>204.8</v>
      </c>
      <c r="G161" s="20">
        <v>27.055</v>
      </c>
      <c r="H161" s="20">
        <v>144.9</v>
      </c>
    </row>
    <row r="162" spans="1:8" x14ac:dyDescent="0.15">
      <c r="A162" s="20" t="s">
        <v>602</v>
      </c>
      <c r="B162" s="20" t="s">
        <v>722</v>
      </c>
      <c r="C162" s="20">
        <v>39.152000000000001</v>
      </c>
      <c r="D162" s="20">
        <v>23.367999999999999</v>
      </c>
      <c r="E162" s="20">
        <v>54.095999999999997</v>
      </c>
      <c r="F162" s="20">
        <v>206.2</v>
      </c>
      <c r="G162" s="20">
        <v>26.85</v>
      </c>
      <c r="H162" s="20">
        <v>146.1</v>
      </c>
    </row>
    <row r="163" spans="1:8" x14ac:dyDescent="0.15">
      <c r="A163" s="20" t="s">
        <v>604</v>
      </c>
      <c r="B163" s="20" t="s">
        <v>723</v>
      </c>
      <c r="C163" s="20">
        <v>39.015999999999998</v>
      </c>
      <c r="D163" s="20">
        <v>23.454999999999998</v>
      </c>
      <c r="E163" s="20" t="s">
        <v>724</v>
      </c>
      <c r="F163" s="20" t="s">
        <v>725</v>
      </c>
      <c r="G163" s="20" t="s">
        <v>726</v>
      </c>
      <c r="H163" s="20">
        <v>146.6</v>
      </c>
    </row>
    <row r="164" spans="1:8" x14ac:dyDescent="0.15">
      <c r="A164" s="20" t="s">
        <v>607</v>
      </c>
      <c r="B164" s="20" t="s">
        <v>727</v>
      </c>
      <c r="C164" s="20" t="s">
        <v>728</v>
      </c>
      <c r="D164" s="20" t="s">
        <v>729</v>
      </c>
      <c r="E164" s="20">
        <v>53.945</v>
      </c>
      <c r="F164" s="20">
        <v>205.2</v>
      </c>
      <c r="G164" s="20">
        <v>26.806999999999999</v>
      </c>
      <c r="H164" s="20">
        <v>146.69999999999999</v>
      </c>
    </row>
    <row r="165" spans="1:8" x14ac:dyDescent="0.15">
      <c r="A165" s="20" t="s">
        <v>222</v>
      </c>
    </row>
    <row r="166" spans="1:8" x14ac:dyDescent="0.15">
      <c r="A166" s="20" t="s">
        <v>223</v>
      </c>
    </row>
    <row r="167" spans="1:8" x14ac:dyDescent="0.15">
      <c r="A167" s="20" t="s">
        <v>224</v>
      </c>
    </row>
    <row r="168" spans="1:8" x14ac:dyDescent="0.15">
      <c r="A168" s="20" t="s">
        <v>225</v>
      </c>
    </row>
    <row r="169" spans="1:8" x14ac:dyDescent="0.15">
      <c r="A169" s="20" t="s">
        <v>577</v>
      </c>
    </row>
    <row r="170" spans="1:8" x14ac:dyDescent="0.15">
      <c r="A170" s="21">
        <v>42308</v>
      </c>
    </row>
    <row r="171" spans="1:8" x14ac:dyDescent="0.15">
      <c r="A171" s="20" t="s">
        <v>227</v>
      </c>
    </row>
    <row r="172" spans="1:8" x14ac:dyDescent="0.15">
      <c r="A172" s="20" t="s">
        <v>228</v>
      </c>
    </row>
    <row r="173" spans="1:8" x14ac:dyDescent="0.15">
      <c r="A173" s="20" t="s">
        <v>229</v>
      </c>
    </row>
    <row r="174" spans="1:8" x14ac:dyDescent="0.15">
      <c r="A174" s="20" t="s">
        <v>730</v>
      </c>
    </row>
    <row r="175" spans="1:8" x14ac:dyDescent="0.15">
      <c r="A175" s="20" t="s">
        <v>731</v>
      </c>
    </row>
    <row r="176" spans="1:8" x14ac:dyDescent="0.15">
      <c r="B176" s="20" t="s">
        <v>579</v>
      </c>
      <c r="C176" s="20" t="s">
        <v>732</v>
      </c>
    </row>
    <row r="177" spans="1:8" x14ac:dyDescent="0.15">
      <c r="B177" s="20" t="s">
        <v>581</v>
      </c>
      <c r="C177" s="20" t="s">
        <v>582</v>
      </c>
      <c r="D177" s="20" t="s">
        <v>583</v>
      </c>
      <c r="E177" s="20" t="s">
        <v>584</v>
      </c>
      <c r="F177" s="20" t="s">
        <v>585</v>
      </c>
      <c r="G177" s="20" t="s">
        <v>586</v>
      </c>
      <c r="H177" s="20" t="s">
        <v>587</v>
      </c>
    </row>
    <row r="178" spans="1:8" x14ac:dyDescent="0.15">
      <c r="A178" s="20" t="s">
        <v>588</v>
      </c>
      <c r="B178" s="20" t="s">
        <v>87</v>
      </c>
      <c r="C178" s="20">
        <v>38.234000000000002</v>
      </c>
      <c r="D178" s="20">
        <v>23.132999999999999</v>
      </c>
      <c r="E178" s="20">
        <v>52.823</v>
      </c>
      <c r="F178" s="20">
        <v>222.4</v>
      </c>
      <c r="G178" s="20">
        <v>25.966999999999999</v>
      </c>
    </row>
    <row r="179" spans="1:8" x14ac:dyDescent="0.15">
      <c r="A179" s="20" t="s">
        <v>589</v>
      </c>
    </row>
    <row r="180" spans="1:8" x14ac:dyDescent="0.15">
      <c r="A180" s="20" t="s">
        <v>590</v>
      </c>
      <c r="B180" s="20" t="s">
        <v>733</v>
      </c>
      <c r="C180" s="20">
        <v>39.088000000000001</v>
      </c>
      <c r="D180" s="20">
        <v>24.443999999999999</v>
      </c>
      <c r="E180" s="20">
        <v>55.914999999999999</v>
      </c>
      <c r="F180" s="20">
        <v>218.5</v>
      </c>
      <c r="G180" s="20">
        <v>26.884</v>
      </c>
      <c r="H180" s="20">
        <v>143.19999999999999</v>
      </c>
    </row>
    <row r="181" spans="1:8" x14ac:dyDescent="0.15">
      <c r="A181" s="20" t="s">
        <v>592</v>
      </c>
      <c r="B181" s="20" t="s">
        <v>734</v>
      </c>
      <c r="C181" s="20">
        <v>38.630000000000003</v>
      </c>
      <c r="D181" s="20">
        <v>23.332000000000001</v>
      </c>
      <c r="E181" s="20">
        <v>55.387999999999998</v>
      </c>
      <c r="F181" s="20">
        <v>215.3</v>
      </c>
      <c r="G181" s="20">
        <v>26.378</v>
      </c>
      <c r="H181" s="20">
        <v>145.80000000000001</v>
      </c>
    </row>
    <row r="182" spans="1:8" x14ac:dyDescent="0.15">
      <c r="A182" s="20" t="s">
        <v>595</v>
      </c>
      <c r="B182" s="20" t="s">
        <v>735</v>
      </c>
      <c r="C182" s="20">
        <v>39.048999999999999</v>
      </c>
      <c r="D182" s="20">
        <v>24.085000000000001</v>
      </c>
      <c r="E182" s="20">
        <v>54.835999999999999</v>
      </c>
      <c r="F182" s="20">
        <v>218.5</v>
      </c>
      <c r="G182" s="20">
        <v>26.033000000000001</v>
      </c>
      <c r="H182" s="20">
        <v>145.5</v>
      </c>
    </row>
    <row r="183" spans="1:8" x14ac:dyDescent="0.15">
      <c r="A183" s="20" t="s">
        <v>599</v>
      </c>
      <c r="B183" s="20" t="s">
        <v>736</v>
      </c>
      <c r="C183" s="20">
        <v>39.137</v>
      </c>
      <c r="D183" s="20">
        <v>23.59</v>
      </c>
      <c r="E183" s="20">
        <v>53.783999999999999</v>
      </c>
      <c r="F183" s="20">
        <v>215.8</v>
      </c>
      <c r="G183" s="20">
        <v>26.54</v>
      </c>
      <c r="H183" s="20">
        <v>146.5</v>
      </c>
    </row>
    <row r="184" spans="1:8" x14ac:dyDescent="0.15">
      <c r="A184" s="20" t="s">
        <v>602</v>
      </c>
      <c r="B184" s="20" t="s">
        <v>737</v>
      </c>
      <c r="C184" s="20">
        <v>38.366999999999997</v>
      </c>
      <c r="D184" s="20">
        <v>23.515999999999998</v>
      </c>
      <c r="E184" s="20">
        <v>53.584000000000003</v>
      </c>
      <c r="F184" s="20" t="s">
        <v>738</v>
      </c>
      <c r="G184" s="20">
        <v>26.506</v>
      </c>
      <c r="H184" s="20">
        <v>147.6</v>
      </c>
    </row>
    <row r="185" spans="1:8" x14ac:dyDescent="0.15">
      <c r="A185" s="20" t="s">
        <v>604</v>
      </c>
      <c r="B185" s="20" t="s">
        <v>739</v>
      </c>
      <c r="C185" s="20">
        <v>39.463000000000001</v>
      </c>
      <c r="D185" s="20">
        <v>24.053000000000001</v>
      </c>
      <c r="E185" s="20">
        <v>54.338999999999999</v>
      </c>
      <c r="F185" s="20">
        <v>210.6</v>
      </c>
      <c r="G185" s="20">
        <v>26.715</v>
      </c>
      <c r="H185" s="20">
        <v>145</v>
      </c>
    </row>
    <row r="186" spans="1:8" x14ac:dyDescent="0.15">
      <c r="A186" s="20" t="s">
        <v>607</v>
      </c>
      <c r="B186" s="20" t="s">
        <v>740</v>
      </c>
      <c r="C186" s="20">
        <v>38.878999999999998</v>
      </c>
      <c r="D186" s="20">
        <v>23.443000000000001</v>
      </c>
      <c r="E186" s="20">
        <v>54.283999999999999</v>
      </c>
      <c r="F186" s="20">
        <v>210.1</v>
      </c>
      <c r="G186" s="20">
        <v>26.262</v>
      </c>
      <c r="H186" s="20">
        <v>146.69999999999999</v>
      </c>
    </row>
    <row r="187" spans="1:8" x14ac:dyDescent="0.15">
      <c r="A187" s="20" t="s">
        <v>609</v>
      </c>
      <c r="B187" s="20" t="s">
        <v>741</v>
      </c>
      <c r="C187" s="20">
        <v>39.613999999999997</v>
      </c>
      <c r="D187" s="20">
        <v>23.922000000000001</v>
      </c>
      <c r="E187" s="20">
        <v>53.914999999999999</v>
      </c>
      <c r="F187" s="20">
        <v>215.3</v>
      </c>
      <c r="G187" s="20">
        <v>26.305</v>
      </c>
      <c r="H187" s="20">
        <v>145.80000000000001</v>
      </c>
    </row>
    <row r="188" spans="1:8" x14ac:dyDescent="0.15">
      <c r="A188" s="20" t="s">
        <v>611</v>
      </c>
      <c r="B188" s="20" t="s">
        <v>742</v>
      </c>
      <c r="C188" s="20">
        <v>38.662999999999997</v>
      </c>
      <c r="D188" s="20">
        <v>23.195</v>
      </c>
      <c r="E188" s="20">
        <v>53.331000000000003</v>
      </c>
      <c r="F188" s="20">
        <v>221.3</v>
      </c>
      <c r="G188" s="20">
        <v>26.02</v>
      </c>
      <c r="H188" s="20">
        <v>148.4</v>
      </c>
    </row>
    <row r="189" spans="1:8" x14ac:dyDescent="0.15">
      <c r="A189" s="20" t="s">
        <v>614</v>
      </c>
      <c r="B189" s="20" t="s">
        <v>743</v>
      </c>
      <c r="C189" s="20" t="s">
        <v>744</v>
      </c>
      <c r="D189" s="20">
        <v>28.545000000000002</v>
      </c>
      <c r="E189" s="20">
        <v>58.655000000000001</v>
      </c>
      <c r="F189" s="20">
        <v>219.6</v>
      </c>
      <c r="G189" s="20">
        <v>26.427</v>
      </c>
      <c r="H189" s="20">
        <v>56.2</v>
      </c>
    </row>
    <row r="190" spans="1:8" x14ac:dyDescent="0.15">
      <c r="A190" s="20" t="s">
        <v>681</v>
      </c>
      <c r="B190" s="20" t="s">
        <v>745</v>
      </c>
      <c r="C190" s="20" t="s">
        <v>746</v>
      </c>
      <c r="D190" s="20">
        <v>23.222999999999999</v>
      </c>
      <c r="E190" s="20" t="s">
        <v>747</v>
      </c>
      <c r="F190" s="20">
        <v>221.3</v>
      </c>
      <c r="G190" s="20" t="s">
        <v>748</v>
      </c>
      <c r="H190" s="20">
        <v>149.4</v>
      </c>
    </row>
    <row r="191" spans="1:8" x14ac:dyDescent="0.15">
      <c r="A191" s="20" t="s">
        <v>749</v>
      </c>
      <c r="B191" s="20" t="s">
        <v>750</v>
      </c>
      <c r="C191" s="20">
        <v>38.296999999999997</v>
      </c>
      <c r="D191" s="20">
        <v>23.277999999999999</v>
      </c>
      <c r="E191" s="20">
        <v>58.924999999999997</v>
      </c>
      <c r="F191" s="20">
        <v>186.5</v>
      </c>
      <c r="G191" s="20">
        <v>27.719000000000001</v>
      </c>
      <c r="H191" s="20">
        <v>141.4</v>
      </c>
    </row>
    <row r="192" spans="1:8" x14ac:dyDescent="0.15">
      <c r="A192" s="20" t="s">
        <v>751</v>
      </c>
      <c r="B192" s="20" t="s">
        <v>752</v>
      </c>
      <c r="C192" s="20">
        <v>38.320999999999998</v>
      </c>
      <c r="D192" s="20" t="s">
        <v>753</v>
      </c>
      <c r="E192" s="20">
        <v>53.960999999999999</v>
      </c>
      <c r="F192" s="20">
        <v>212.2</v>
      </c>
      <c r="G192" s="20">
        <v>26.123000000000001</v>
      </c>
      <c r="H192" s="20">
        <v>148.1</v>
      </c>
    </row>
    <row r="193" spans="1:8" x14ac:dyDescent="0.15">
      <c r="A193" s="20" t="s">
        <v>754</v>
      </c>
      <c r="B193" s="20" t="s">
        <v>755</v>
      </c>
      <c r="C193" s="20">
        <v>39.521999999999998</v>
      </c>
      <c r="D193" s="20">
        <v>23.916</v>
      </c>
      <c r="E193" s="20" t="s">
        <v>756</v>
      </c>
      <c r="F193" s="20">
        <v>188.5</v>
      </c>
      <c r="G193" s="20">
        <v>28.34</v>
      </c>
      <c r="H193" s="20">
        <v>131.5</v>
      </c>
    </row>
    <row r="194" spans="1:8" x14ac:dyDescent="0.15">
      <c r="A194" s="20" t="s">
        <v>222</v>
      </c>
    </row>
    <row r="195" spans="1:8" x14ac:dyDescent="0.15">
      <c r="A195" s="20" t="s">
        <v>223</v>
      </c>
    </row>
    <row r="196" spans="1:8" x14ac:dyDescent="0.15">
      <c r="A196" s="20" t="s">
        <v>224</v>
      </c>
    </row>
    <row r="197" spans="1:8" x14ac:dyDescent="0.15">
      <c r="A197" s="20" t="s">
        <v>225</v>
      </c>
    </row>
    <row r="198" spans="1:8" x14ac:dyDescent="0.15">
      <c r="A198" s="20" t="s">
        <v>577</v>
      </c>
    </row>
    <row r="199" spans="1:8" x14ac:dyDescent="0.15">
      <c r="A199" s="21">
        <v>42308</v>
      </c>
    </row>
    <row r="200" spans="1:8" x14ac:dyDescent="0.15">
      <c r="A200" s="20" t="s">
        <v>227</v>
      </c>
    </row>
    <row r="201" spans="1:8" x14ac:dyDescent="0.15">
      <c r="A201" s="20" t="s">
        <v>228</v>
      </c>
    </row>
    <row r="202" spans="1:8" x14ac:dyDescent="0.15">
      <c r="A202" s="20" t="s">
        <v>229</v>
      </c>
    </row>
    <row r="203" spans="1:8" x14ac:dyDescent="0.15">
      <c r="A203" s="20" t="s">
        <v>757</v>
      </c>
    </row>
    <row r="204" spans="1:8" x14ac:dyDescent="0.15">
      <c r="A204" s="20" t="s">
        <v>758</v>
      </c>
    </row>
    <row r="205" spans="1:8" x14ac:dyDescent="0.15">
      <c r="B205" s="20" t="s">
        <v>579</v>
      </c>
      <c r="C205" s="20" t="s">
        <v>759</v>
      </c>
    </row>
    <row r="206" spans="1:8" x14ac:dyDescent="0.15">
      <c r="B206" s="20" t="s">
        <v>581</v>
      </c>
      <c r="C206" s="20" t="s">
        <v>582</v>
      </c>
      <c r="D206" s="20" t="s">
        <v>583</v>
      </c>
      <c r="E206" s="20" t="s">
        <v>584</v>
      </c>
      <c r="F206" s="20" t="s">
        <v>585</v>
      </c>
      <c r="G206" s="20" t="s">
        <v>586</v>
      </c>
      <c r="H206" s="20" t="s">
        <v>587</v>
      </c>
    </row>
    <row r="207" spans="1:8" x14ac:dyDescent="0.15">
      <c r="A207" s="20" t="s">
        <v>588</v>
      </c>
      <c r="B207" s="20" t="s">
        <v>134</v>
      </c>
      <c r="C207" s="20">
        <v>38.756999999999998</v>
      </c>
      <c r="D207" s="20">
        <v>23.193000000000001</v>
      </c>
      <c r="E207" s="20">
        <v>53.771999999999998</v>
      </c>
      <c r="F207" s="20">
        <v>214.8</v>
      </c>
      <c r="G207" s="20">
        <v>26.085999999999999</v>
      </c>
    </row>
    <row r="208" spans="1:8" x14ac:dyDescent="0.15">
      <c r="A208" s="20" t="s">
        <v>589</v>
      </c>
    </row>
    <row r="209" spans="1:8" x14ac:dyDescent="0.15">
      <c r="A209" s="20" t="s">
        <v>590</v>
      </c>
      <c r="B209" s="20" t="s">
        <v>760</v>
      </c>
      <c r="C209" s="20">
        <v>38.866999999999997</v>
      </c>
      <c r="D209" s="20">
        <v>23.835000000000001</v>
      </c>
      <c r="E209" s="20">
        <v>54.957999999999998</v>
      </c>
      <c r="F209" s="20">
        <v>211.2</v>
      </c>
      <c r="G209" s="20">
        <v>26.448</v>
      </c>
      <c r="H209" s="20">
        <v>145.4</v>
      </c>
    </row>
    <row r="210" spans="1:8" x14ac:dyDescent="0.15">
      <c r="A210" s="20" t="s">
        <v>592</v>
      </c>
      <c r="B210" s="20" t="s">
        <v>761</v>
      </c>
      <c r="C210" s="20" t="s">
        <v>762</v>
      </c>
      <c r="D210" s="20">
        <v>24.934000000000001</v>
      </c>
      <c r="E210" s="20">
        <v>57.558999999999997</v>
      </c>
      <c r="F210" s="20">
        <v>209.6</v>
      </c>
      <c r="G210" s="20">
        <v>26.36</v>
      </c>
      <c r="H210" s="20">
        <v>62.7</v>
      </c>
    </row>
    <row r="211" spans="1:8" x14ac:dyDescent="0.15">
      <c r="A211" s="20" t="s">
        <v>595</v>
      </c>
      <c r="B211" s="20" t="s">
        <v>763</v>
      </c>
      <c r="C211" s="20">
        <v>39.25</v>
      </c>
      <c r="D211" s="20">
        <v>23.812000000000001</v>
      </c>
      <c r="E211" s="20">
        <v>54.267000000000003</v>
      </c>
      <c r="F211" s="20">
        <v>210.1</v>
      </c>
      <c r="G211" s="20" t="s">
        <v>764</v>
      </c>
      <c r="H211" s="20">
        <v>146.1</v>
      </c>
    </row>
    <row r="212" spans="1:8" x14ac:dyDescent="0.15">
      <c r="A212" s="20" t="s">
        <v>599</v>
      </c>
      <c r="B212" s="20" t="s">
        <v>765</v>
      </c>
      <c r="C212" s="20">
        <v>39.033000000000001</v>
      </c>
      <c r="D212" s="20">
        <v>23.443999999999999</v>
      </c>
      <c r="E212" s="20">
        <v>53.869</v>
      </c>
      <c r="F212" s="20">
        <v>212.2</v>
      </c>
      <c r="G212" s="20">
        <v>26.681999999999999</v>
      </c>
      <c r="H212" s="20">
        <v>146.5</v>
      </c>
    </row>
    <row r="213" spans="1:8" x14ac:dyDescent="0.15">
      <c r="A213" s="20" t="s">
        <v>602</v>
      </c>
      <c r="B213" s="20" t="s">
        <v>766</v>
      </c>
      <c r="C213" s="20" t="s">
        <v>767</v>
      </c>
      <c r="D213" s="20">
        <v>24.858000000000001</v>
      </c>
      <c r="E213" s="20">
        <v>54.3</v>
      </c>
      <c r="F213" s="20" t="s">
        <v>768</v>
      </c>
      <c r="G213" s="20">
        <v>26.25</v>
      </c>
      <c r="H213" s="20">
        <v>35.6</v>
      </c>
    </row>
    <row r="214" spans="1:8" x14ac:dyDescent="0.15">
      <c r="A214" s="20" t="s">
        <v>604</v>
      </c>
      <c r="B214" s="20" t="s">
        <v>769</v>
      </c>
      <c r="C214" s="20">
        <v>39.594000000000001</v>
      </c>
      <c r="D214" s="20">
        <v>23.981000000000002</v>
      </c>
      <c r="E214" s="20">
        <v>55.710999999999999</v>
      </c>
      <c r="F214" s="20">
        <v>195.2</v>
      </c>
      <c r="G214" s="20">
        <v>28.692</v>
      </c>
      <c r="H214" s="20">
        <v>141.6</v>
      </c>
    </row>
    <row r="215" spans="1:8" x14ac:dyDescent="0.15">
      <c r="A215" s="20" t="s">
        <v>607</v>
      </c>
      <c r="B215" s="20" t="s">
        <v>770</v>
      </c>
      <c r="C215" s="20">
        <v>43.401000000000003</v>
      </c>
      <c r="D215" s="20">
        <v>32.713000000000001</v>
      </c>
      <c r="E215" s="20" t="s">
        <v>771</v>
      </c>
      <c r="F215" s="20">
        <v>206.2</v>
      </c>
      <c r="G215" s="20">
        <v>27.216999999999999</v>
      </c>
      <c r="H215" s="20">
        <v>127.9</v>
      </c>
    </row>
    <row r="216" spans="1:8" x14ac:dyDescent="0.15">
      <c r="A216" s="20" t="s">
        <v>609</v>
      </c>
      <c r="B216" s="20" t="s">
        <v>772</v>
      </c>
      <c r="C216" s="20">
        <v>41.188000000000002</v>
      </c>
      <c r="D216" s="20">
        <v>23.626000000000001</v>
      </c>
      <c r="E216" s="20" t="s">
        <v>773</v>
      </c>
      <c r="F216" s="20">
        <v>206.2</v>
      </c>
      <c r="G216" s="20">
        <v>26.658999999999999</v>
      </c>
      <c r="H216" s="20">
        <v>138.19999999999999</v>
      </c>
    </row>
    <row r="217" spans="1:8" x14ac:dyDescent="0.15">
      <c r="A217" s="20" t="s">
        <v>611</v>
      </c>
      <c r="B217" s="20" t="s">
        <v>774</v>
      </c>
      <c r="C217" s="20">
        <v>38.851999999999997</v>
      </c>
      <c r="D217" s="20">
        <v>23.283000000000001</v>
      </c>
      <c r="E217" s="20" t="s">
        <v>775</v>
      </c>
      <c r="F217" s="20">
        <v>208.6</v>
      </c>
      <c r="G217" s="20">
        <v>26.183</v>
      </c>
      <c r="H217" s="20">
        <v>147.5</v>
      </c>
    </row>
    <row r="218" spans="1:8" x14ac:dyDescent="0.15">
      <c r="A218" s="20" t="s">
        <v>614</v>
      </c>
      <c r="B218" s="20" t="s">
        <v>776</v>
      </c>
      <c r="C218" s="20" t="s">
        <v>777</v>
      </c>
      <c r="D218" s="20" t="s">
        <v>778</v>
      </c>
      <c r="E218" s="20">
        <v>53.957000000000001</v>
      </c>
      <c r="F218" s="20">
        <v>208.6</v>
      </c>
      <c r="G218" s="20">
        <v>26.343</v>
      </c>
      <c r="H218" s="20">
        <v>147.30000000000001</v>
      </c>
    </row>
    <row r="219" spans="1:8" x14ac:dyDescent="0.15">
      <c r="A219" s="20" t="s">
        <v>681</v>
      </c>
      <c r="B219" s="20" t="s">
        <v>779</v>
      </c>
      <c r="C219" s="20">
        <v>39.325000000000003</v>
      </c>
      <c r="D219" s="20">
        <v>23.486999999999998</v>
      </c>
      <c r="E219" s="20">
        <v>54.637999999999998</v>
      </c>
      <c r="F219" s="20">
        <v>206.2</v>
      </c>
      <c r="G219" s="20">
        <v>27.035</v>
      </c>
      <c r="H219" s="20">
        <v>145</v>
      </c>
    </row>
    <row r="220" spans="1:8" x14ac:dyDescent="0.15">
      <c r="A220" s="20" t="s">
        <v>222</v>
      </c>
    </row>
    <row r="221" spans="1:8" x14ac:dyDescent="0.15">
      <c r="A221" s="20" t="s">
        <v>223</v>
      </c>
    </row>
    <row r="222" spans="1:8" x14ac:dyDescent="0.15">
      <c r="A222" s="20" t="s">
        <v>224</v>
      </c>
    </row>
    <row r="223" spans="1:8" x14ac:dyDescent="0.15">
      <c r="A223" s="20" t="s">
        <v>225</v>
      </c>
    </row>
    <row r="224" spans="1:8" x14ac:dyDescent="0.15">
      <c r="A224" s="20" t="s">
        <v>577</v>
      </c>
    </row>
    <row r="225" spans="1:8" x14ac:dyDescent="0.15">
      <c r="A225" s="21">
        <v>42308</v>
      </c>
    </row>
    <row r="226" spans="1:8" x14ac:dyDescent="0.15">
      <c r="A226" s="20" t="s">
        <v>227</v>
      </c>
    </row>
    <row r="227" spans="1:8" x14ac:dyDescent="0.15">
      <c r="A227" s="20" t="s">
        <v>228</v>
      </c>
    </row>
    <row r="228" spans="1:8" x14ac:dyDescent="0.15">
      <c r="A228" s="20" t="s">
        <v>229</v>
      </c>
    </row>
    <row r="229" spans="1:8" x14ac:dyDescent="0.15">
      <c r="A229" s="20" t="s">
        <v>780</v>
      </c>
    </row>
    <row r="230" spans="1:8" x14ac:dyDescent="0.15">
      <c r="A230" s="20" t="s">
        <v>781</v>
      </c>
    </row>
    <row r="231" spans="1:8" x14ac:dyDescent="0.15">
      <c r="B231" s="20" t="s">
        <v>579</v>
      </c>
      <c r="C231" s="20" t="s">
        <v>782</v>
      </c>
    </row>
    <row r="232" spans="1:8" x14ac:dyDescent="0.15">
      <c r="B232" s="20" t="s">
        <v>581</v>
      </c>
      <c r="C232" s="20" t="s">
        <v>582</v>
      </c>
      <c r="D232" s="20" t="s">
        <v>583</v>
      </c>
      <c r="E232" s="20" t="s">
        <v>584</v>
      </c>
      <c r="F232" s="20" t="s">
        <v>585</v>
      </c>
      <c r="G232" s="20" t="s">
        <v>586</v>
      </c>
      <c r="H232" s="20" t="s">
        <v>587</v>
      </c>
    </row>
    <row r="233" spans="1:8" x14ac:dyDescent="0.15">
      <c r="A233" s="20" t="s">
        <v>588</v>
      </c>
      <c r="B233" s="20" t="s">
        <v>108</v>
      </c>
      <c r="C233" s="20">
        <v>38.512999999999998</v>
      </c>
      <c r="D233" s="20">
        <v>23.094999999999999</v>
      </c>
      <c r="E233" s="20">
        <v>52.951999999999998</v>
      </c>
      <c r="F233" s="20">
        <v>224.7</v>
      </c>
      <c r="G233" s="20">
        <v>25.843</v>
      </c>
    </row>
    <row r="234" spans="1:8" x14ac:dyDescent="0.15">
      <c r="A234" s="20" t="s">
        <v>589</v>
      </c>
    </row>
    <row r="235" spans="1:8" x14ac:dyDescent="0.15">
      <c r="A235" s="20" t="s">
        <v>590</v>
      </c>
      <c r="B235" s="20" t="s">
        <v>783</v>
      </c>
      <c r="C235" s="20">
        <v>39.383000000000003</v>
      </c>
      <c r="D235" s="20">
        <v>23.577999999999999</v>
      </c>
      <c r="E235" s="20">
        <v>54.476999999999997</v>
      </c>
      <c r="F235" s="20">
        <v>211.7</v>
      </c>
      <c r="G235" s="20">
        <v>26.687000000000001</v>
      </c>
      <c r="H235" s="20">
        <v>145.4</v>
      </c>
    </row>
    <row r="236" spans="1:8" x14ac:dyDescent="0.15">
      <c r="A236" s="20" t="s">
        <v>592</v>
      </c>
      <c r="B236" s="20" t="s">
        <v>784</v>
      </c>
      <c r="C236" s="20">
        <v>40.262</v>
      </c>
      <c r="D236" s="20">
        <v>24.495000000000001</v>
      </c>
      <c r="E236" s="20">
        <v>59.432000000000002</v>
      </c>
      <c r="F236" s="20">
        <v>215.8</v>
      </c>
      <c r="G236" s="20">
        <v>26.401</v>
      </c>
      <c r="H236" s="20">
        <v>139.19999999999999</v>
      </c>
    </row>
    <row r="237" spans="1:8" x14ac:dyDescent="0.15">
      <c r="A237" s="20" t="s">
        <v>595</v>
      </c>
      <c r="B237" s="20" t="s">
        <v>785</v>
      </c>
      <c r="C237" s="20">
        <v>39.061</v>
      </c>
      <c r="D237" s="20">
        <v>23.402999999999999</v>
      </c>
      <c r="E237" s="20">
        <v>53.354999999999997</v>
      </c>
      <c r="F237" s="20">
        <v>218</v>
      </c>
      <c r="G237" s="20">
        <v>26.030999999999999</v>
      </c>
      <c r="H237" s="20">
        <v>147.69999999999999</v>
      </c>
    </row>
    <row r="238" spans="1:8" x14ac:dyDescent="0.15">
      <c r="A238" s="20" t="s">
        <v>599</v>
      </c>
      <c r="B238" s="20" t="s">
        <v>786</v>
      </c>
      <c r="C238" s="20">
        <v>39.174999999999997</v>
      </c>
      <c r="D238" s="20">
        <v>23.349</v>
      </c>
      <c r="E238" s="20">
        <v>53.429000000000002</v>
      </c>
      <c r="F238" s="20">
        <v>218.5</v>
      </c>
      <c r="G238" s="20">
        <v>26.7</v>
      </c>
      <c r="H238" s="20">
        <v>146.9</v>
      </c>
    </row>
    <row r="239" spans="1:8" x14ac:dyDescent="0.15">
      <c r="A239" s="20" t="s">
        <v>602</v>
      </c>
      <c r="B239" s="20" t="s">
        <v>787</v>
      </c>
      <c r="C239" s="20">
        <v>38.546999999999997</v>
      </c>
      <c r="D239" s="20">
        <v>23.218</v>
      </c>
      <c r="E239" s="20">
        <v>53.756</v>
      </c>
      <c r="F239" s="20" t="s">
        <v>788</v>
      </c>
      <c r="G239" s="20">
        <v>26.391999999999999</v>
      </c>
      <c r="H239" s="20">
        <v>147.69999999999999</v>
      </c>
    </row>
    <row r="240" spans="1:8" x14ac:dyDescent="0.15">
      <c r="A240" s="20" t="s">
        <v>604</v>
      </c>
      <c r="B240" s="20" t="s">
        <v>789</v>
      </c>
      <c r="C240" s="20">
        <v>39.255000000000003</v>
      </c>
      <c r="D240" s="20">
        <v>25.954000000000001</v>
      </c>
      <c r="E240" s="20">
        <v>56.289000000000001</v>
      </c>
      <c r="F240" s="20">
        <v>214.8</v>
      </c>
      <c r="G240" s="20">
        <v>26.465</v>
      </c>
      <c r="H240" s="20">
        <v>141.6</v>
      </c>
    </row>
    <row r="241" spans="1:8" x14ac:dyDescent="0.15">
      <c r="A241" s="20" t="s">
        <v>607</v>
      </c>
      <c r="B241" s="20" t="s">
        <v>790</v>
      </c>
      <c r="C241" s="20">
        <v>38.658000000000001</v>
      </c>
      <c r="D241" s="20">
        <v>23.384</v>
      </c>
      <c r="E241" s="20">
        <v>53.085999999999999</v>
      </c>
      <c r="F241" s="20">
        <v>216.9</v>
      </c>
      <c r="G241" s="20">
        <v>26.120999999999999</v>
      </c>
      <c r="H241" s="20">
        <v>148.4</v>
      </c>
    </row>
    <row r="242" spans="1:8" x14ac:dyDescent="0.15">
      <c r="A242" s="20" t="s">
        <v>609</v>
      </c>
      <c r="B242" s="20" t="s">
        <v>791</v>
      </c>
      <c r="C242" s="20">
        <v>38.999000000000002</v>
      </c>
      <c r="D242" s="20">
        <v>23.378</v>
      </c>
      <c r="E242" s="20">
        <v>53.18</v>
      </c>
      <c r="F242" s="20">
        <v>220.2</v>
      </c>
      <c r="G242" s="20">
        <v>25.940999999999999</v>
      </c>
      <c r="H242" s="20">
        <v>148.1</v>
      </c>
    </row>
    <row r="243" spans="1:8" x14ac:dyDescent="0.15">
      <c r="A243" s="20" t="s">
        <v>611</v>
      </c>
      <c r="B243" s="20" t="s">
        <v>792</v>
      </c>
      <c r="C243" s="20">
        <v>38.831000000000003</v>
      </c>
      <c r="D243" s="20" t="s">
        <v>793</v>
      </c>
      <c r="E243" s="20">
        <v>53.383000000000003</v>
      </c>
      <c r="F243" s="20">
        <v>218</v>
      </c>
      <c r="G243" s="20" t="s">
        <v>794</v>
      </c>
      <c r="H243" s="20">
        <v>148.5</v>
      </c>
    </row>
    <row r="244" spans="1:8" x14ac:dyDescent="0.15">
      <c r="A244" s="20" t="s">
        <v>614</v>
      </c>
      <c r="B244" s="20" t="s">
        <v>795</v>
      </c>
      <c r="C244" s="20" t="s">
        <v>796</v>
      </c>
      <c r="D244" s="20">
        <v>24.062999999999999</v>
      </c>
      <c r="E244" s="20">
        <v>54.488999999999997</v>
      </c>
      <c r="F244" s="20">
        <v>207.2</v>
      </c>
      <c r="G244" s="20">
        <v>26.651</v>
      </c>
      <c r="H244" s="20">
        <v>43.2</v>
      </c>
    </row>
    <row r="245" spans="1:8" x14ac:dyDescent="0.15">
      <c r="A245" s="20" t="s">
        <v>681</v>
      </c>
      <c r="B245" s="20" t="s">
        <v>797</v>
      </c>
      <c r="C245" s="20" t="s">
        <v>798</v>
      </c>
      <c r="D245" s="20">
        <v>23.11</v>
      </c>
      <c r="E245" s="20" t="s">
        <v>799</v>
      </c>
      <c r="F245" s="20">
        <v>212.2</v>
      </c>
      <c r="G245" s="20">
        <v>26.047000000000001</v>
      </c>
      <c r="H245" s="20">
        <v>149</v>
      </c>
    </row>
    <row r="246" spans="1:8" x14ac:dyDescent="0.15">
      <c r="A246" s="20" t="s">
        <v>749</v>
      </c>
      <c r="B246" s="20" t="s">
        <v>800</v>
      </c>
      <c r="C246" s="20">
        <v>38.898000000000003</v>
      </c>
      <c r="D246" s="20">
        <v>23.245999999999999</v>
      </c>
      <c r="E246" s="20">
        <v>55.771999999999998</v>
      </c>
      <c r="F246" s="20">
        <v>212.2</v>
      </c>
      <c r="G246" s="20">
        <v>26.417999999999999</v>
      </c>
      <c r="H246" s="20">
        <v>145.19999999999999</v>
      </c>
    </row>
    <row r="247" spans="1:8" x14ac:dyDescent="0.15">
      <c r="A247" s="20" t="s">
        <v>751</v>
      </c>
      <c r="B247" s="20" t="s">
        <v>801</v>
      </c>
      <c r="C247" s="20">
        <v>38.713999999999999</v>
      </c>
      <c r="D247" s="20">
        <v>23.204999999999998</v>
      </c>
      <c r="E247" s="20">
        <v>56.972999999999999</v>
      </c>
      <c r="F247" s="20">
        <v>158.30000000000001</v>
      </c>
      <c r="G247" s="20">
        <v>30.501000000000001</v>
      </c>
      <c r="H247" s="20">
        <v>140.30000000000001</v>
      </c>
    </row>
    <row r="248" spans="1:8" x14ac:dyDescent="0.15">
      <c r="A248" s="20" t="s">
        <v>754</v>
      </c>
      <c r="B248" s="20" t="s">
        <v>802</v>
      </c>
      <c r="C248" s="20">
        <v>38.844999999999999</v>
      </c>
      <c r="D248" s="20">
        <v>23.219000000000001</v>
      </c>
      <c r="E248" s="20">
        <v>53.191000000000003</v>
      </c>
      <c r="F248" s="20">
        <v>212.2</v>
      </c>
      <c r="G248" s="20">
        <v>26.283999999999999</v>
      </c>
      <c r="H248" s="20">
        <v>148.1</v>
      </c>
    </row>
    <row r="249" spans="1:8" x14ac:dyDescent="0.15">
      <c r="A249" s="20" t="s">
        <v>222</v>
      </c>
    </row>
    <row r="250" spans="1:8" x14ac:dyDescent="0.15">
      <c r="A250" s="20" t="s">
        <v>223</v>
      </c>
    </row>
    <row r="251" spans="1:8" x14ac:dyDescent="0.15">
      <c r="A251" s="20" t="s">
        <v>224</v>
      </c>
    </row>
    <row r="252" spans="1:8" x14ac:dyDescent="0.15">
      <c r="A252" s="20" t="s">
        <v>225</v>
      </c>
    </row>
    <row r="253" spans="1:8" x14ac:dyDescent="0.15">
      <c r="A253" s="20" t="s">
        <v>577</v>
      </c>
    </row>
    <row r="254" spans="1:8" x14ac:dyDescent="0.15">
      <c r="A254" s="21">
        <v>42308</v>
      </c>
    </row>
    <row r="255" spans="1:8" x14ac:dyDescent="0.15">
      <c r="A255" s="20" t="s">
        <v>227</v>
      </c>
    </row>
    <row r="256" spans="1:8" x14ac:dyDescent="0.15">
      <c r="A256" s="20" t="s">
        <v>228</v>
      </c>
    </row>
    <row r="257" spans="1:8" x14ac:dyDescent="0.15">
      <c r="A257" s="20" t="s">
        <v>229</v>
      </c>
    </row>
    <row r="258" spans="1:8" x14ac:dyDescent="0.15">
      <c r="A258" s="20" t="s">
        <v>803</v>
      </c>
    </row>
    <row r="259" spans="1:8" x14ac:dyDescent="0.15">
      <c r="A259" s="20" t="s">
        <v>804</v>
      </c>
    </row>
    <row r="260" spans="1:8" x14ac:dyDescent="0.15">
      <c r="B260" s="20" t="s">
        <v>579</v>
      </c>
      <c r="C260" s="20" t="s">
        <v>805</v>
      </c>
    </row>
    <row r="261" spans="1:8" x14ac:dyDescent="0.15">
      <c r="B261" s="20" t="s">
        <v>581</v>
      </c>
      <c r="C261" s="20" t="s">
        <v>582</v>
      </c>
      <c r="D261" s="20" t="s">
        <v>583</v>
      </c>
      <c r="E261" s="20" t="s">
        <v>584</v>
      </c>
      <c r="F261" s="20" t="s">
        <v>585</v>
      </c>
      <c r="G261" s="20" t="s">
        <v>586</v>
      </c>
      <c r="H261" s="20" t="s">
        <v>587</v>
      </c>
    </row>
    <row r="262" spans="1:8" x14ac:dyDescent="0.15">
      <c r="A262" s="20" t="s">
        <v>588</v>
      </c>
      <c r="B262" s="20" t="s">
        <v>93</v>
      </c>
      <c r="C262" s="20">
        <v>38.417000000000002</v>
      </c>
      <c r="D262" s="20">
        <v>23.167000000000002</v>
      </c>
      <c r="E262" s="20">
        <v>52.744</v>
      </c>
      <c r="F262" s="20">
        <v>220.2</v>
      </c>
      <c r="G262" s="20">
        <v>25.794</v>
      </c>
    </row>
    <row r="263" spans="1:8" x14ac:dyDescent="0.15">
      <c r="A263" s="20" t="s">
        <v>589</v>
      </c>
    </row>
    <row r="264" spans="1:8" x14ac:dyDescent="0.15">
      <c r="A264" s="20" t="s">
        <v>590</v>
      </c>
      <c r="B264" s="20" t="s">
        <v>806</v>
      </c>
      <c r="C264" s="20">
        <v>39.131999999999998</v>
      </c>
      <c r="D264" s="20">
        <v>24.082000000000001</v>
      </c>
      <c r="E264" s="20">
        <v>54.453000000000003</v>
      </c>
      <c r="F264" s="20">
        <v>219.6</v>
      </c>
      <c r="G264" s="20">
        <v>26.454999999999998</v>
      </c>
      <c r="H264" s="20">
        <v>145.4</v>
      </c>
    </row>
    <row r="265" spans="1:8" x14ac:dyDescent="0.15">
      <c r="A265" s="20" t="s">
        <v>592</v>
      </c>
      <c r="B265" s="20" t="s">
        <v>807</v>
      </c>
      <c r="C265" s="20">
        <v>41.646999999999998</v>
      </c>
      <c r="D265" s="20">
        <v>23.744</v>
      </c>
      <c r="E265" s="20">
        <v>55.463999999999999</v>
      </c>
      <c r="F265" s="20">
        <v>214.2</v>
      </c>
      <c r="G265" s="20">
        <v>26.446999999999999</v>
      </c>
      <c r="H265" s="20">
        <v>142.30000000000001</v>
      </c>
    </row>
    <row r="266" spans="1:8" x14ac:dyDescent="0.15">
      <c r="A266" s="20" t="s">
        <v>595</v>
      </c>
      <c r="B266" s="20" t="s">
        <v>679</v>
      </c>
      <c r="C266" s="20">
        <v>38.899000000000001</v>
      </c>
      <c r="D266" s="20">
        <v>23.338000000000001</v>
      </c>
      <c r="E266" s="20">
        <v>53.046999999999997</v>
      </c>
      <c r="F266" s="20" t="s">
        <v>808</v>
      </c>
      <c r="G266" s="20">
        <v>25.949000000000002</v>
      </c>
      <c r="H266" s="20">
        <v>148.4</v>
      </c>
    </row>
    <row r="267" spans="1:8" x14ac:dyDescent="0.15">
      <c r="A267" s="20" t="s">
        <v>599</v>
      </c>
      <c r="B267" s="20" t="s">
        <v>809</v>
      </c>
      <c r="C267" s="20">
        <v>38.872999999999998</v>
      </c>
      <c r="D267" s="20">
        <v>23.710999999999999</v>
      </c>
      <c r="E267" s="20" t="s">
        <v>810</v>
      </c>
      <c r="F267" s="20">
        <v>216.4</v>
      </c>
      <c r="G267" s="20">
        <v>26.359000000000002</v>
      </c>
      <c r="H267" s="20">
        <v>147.9</v>
      </c>
    </row>
    <row r="268" spans="1:8" x14ac:dyDescent="0.15">
      <c r="A268" s="20" t="s">
        <v>602</v>
      </c>
      <c r="B268" s="20" t="s">
        <v>811</v>
      </c>
      <c r="C268" s="20" t="s">
        <v>812</v>
      </c>
      <c r="D268" s="20">
        <v>23.241</v>
      </c>
      <c r="E268" s="20">
        <v>53.052</v>
      </c>
      <c r="F268" s="20">
        <v>213.7</v>
      </c>
      <c r="G268" s="20" t="s">
        <v>813</v>
      </c>
      <c r="H268" s="20">
        <v>149.1</v>
      </c>
    </row>
    <row r="269" spans="1:8" x14ac:dyDescent="0.15">
      <c r="A269" s="20" t="s">
        <v>604</v>
      </c>
      <c r="B269" s="20" t="s">
        <v>814</v>
      </c>
      <c r="C269" s="20">
        <v>38.499000000000002</v>
      </c>
      <c r="D269" s="20">
        <v>23.41</v>
      </c>
      <c r="E269" s="20">
        <v>54.17</v>
      </c>
      <c r="F269" s="20">
        <v>205.2</v>
      </c>
      <c r="G269" s="20">
        <v>26.338000000000001</v>
      </c>
      <c r="H269" s="20">
        <v>147.1</v>
      </c>
    </row>
    <row r="270" spans="1:8" x14ac:dyDescent="0.15">
      <c r="A270" s="20" t="s">
        <v>607</v>
      </c>
      <c r="B270" s="20" t="s">
        <v>108</v>
      </c>
      <c r="C270" s="20">
        <v>38.731999999999999</v>
      </c>
      <c r="D270" s="20" t="s">
        <v>815</v>
      </c>
      <c r="E270" s="20">
        <v>52.838000000000001</v>
      </c>
      <c r="F270" s="20">
        <v>213.7</v>
      </c>
      <c r="G270" s="20">
        <v>25.885000000000002</v>
      </c>
      <c r="H270" s="20">
        <v>149</v>
      </c>
    </row>
    <row r="271" spans="1:8" x14ac:dyDescent="0.15">
      <c r="A271" s="20" t="s">
        <v>609</v>
      </c>
      <c r="B271" s="20" t="s">
        <v>816</v>
      </c>
      <c r="C271" s="20" t="s">
        <v>817</v>
      </c>
      <c r="D271" s="20">
        <v>30.094000000000001</v>
      </c>
      <c r="E271" s="20">
        <v>55.744</v>
      </c>
      <c r="F271" s="20">
        <v>214.2</v>
      </c>
      <c r="G271" s="20">
        <v>25.995000000000001</v>
      </c>
      <c r="H271" s="20">
        <v>54.1</v>
      </c>
    </row>
    <row r="272" spans="1:8" x14ac:dyDescent="0.15">
      <c r="A272" s="20" t="s">
        <v>611</v>
      </c>
      <c r="B272" s="20" t="s">
        <v>818</v>
      </c>
      <c r="C272" s="20">
        <v>38.921999999999997</v>
      </c>
      <c r="D272" s="20">
        <v>23.745000000000001</v>
      </c>
      <c r="E272" s="20" t="s">
        <v>819</v>
      </c>
      <c r="F272" s="20">
        <v>117.7</v>
      </c>
      <c r="G272" s="20">
        <v>30.901</v>
      </c>
      <c r="H272" s="20">
        <v>130.80000000000001</v>
      </c>
    </row>
    <row r="273" spans="1:8" x14ac:dyDescent="0.15">
      <c r="A273" s="20" t="s">
        <v>614</v>
      </c>
      <c r="B273" s="20" t="s">
        <v>820</v>
      </c>
      <c r="C273" s="20" t="s">
        <v>821</v>
      </c>
      <c r="D273" s="20">
        <v>25.474</v>
      </c>
      <c r="E273" s="20" t="s">
        <v>822</v>
      </c>
      <c r="F273" s="20">
        <v>163</v>
      </c>
      <c r="G273" s="20">
        <v>30.651</v>
      </c>
      <c r="H273" s="20">
        <v>51.9</v>
      </c>
    </row>
    <row r="274" spans="1:8" x14ac:dyDescent="0.15">
      <c r="A274" s="20" t="s">
        <v>681</v>
      </c>
      <c r="B274" s="20" t="s">
        <v>823</v>
      </c>
      <c r="C274" s="20">
        <v>39.137999999999998</v>
      </c>
      <c r="D274" s="20">
        <v>23.431000000000001</v>
      </c>
      <c r="E274" s="20">
        <v>56.927999999999997</v>
      </c>
      <c r="F274" s="20">
        <v>186.1</v>
      </c>
      <c r="G274" s="20">
        <v>26.672000000000001</v>
      </c>
      <c r="H274" s="20">
        <v>143.4</v>
      </c>
    </row>
    <row r="275" spans="1:8" x14ac:dyDescent="0.15">
      <c r="A275" s="20" t="s">
        <v>749</v>
      </c>
      <c r="B275" s="20" t="s">
        <v>824</v>
      </c>
      <c r="C275" s="20">
        <v>38.86</v>
      </c>
      <c r="D275" s="20">
        <v>23.762</v>
      </c>
      <c r="E275" s="20">
        <v>53.662999999999997</v>
      </c>
      <c r="F275" s="20">
        <v>212.7</v>
      </c>
      <c r="G275" s="20">
        <v>26.068999999999999</v>
      </c>
      <c r="H275" s="20">
        <v>147.19999999999999</v>
      </c>
    </row>
    <row r="276" spans="1:8" x14ac:dyDescent="0.15">
      <c r="A276" s="20" t="s">
        <v>751</v>
      </c>
      <c r="B276" s="20" t="s">
        <v>740</v>
      </c>
      <c r="C276" s="20">
        <v>38.658000000000001</v>
      </c>
      <c r="D276" s="20">
        <v>23.329000000000001</v>
      </c>
      <c r="E276" s="20">
        <v>54.636000000000003</v>
      </c>
      <c r="F276" s="20">
        <v>218</v>
      </c>
      <c r="G276" s="20">
        <v>26.245000000000001</v>
      </c>
      <c r="H276" s="20">
        <v>146.69999999999999</v>
      </c>
    </row>
    <row r="277" spans="1:8" x14ac:dyDescent="0.15">
      <c r="A277" s="20" t="s">
        <v>222</v>
      </c>
    </row>
    <row r="278" spans="1:8" x14ac:dyDescent="0.15">
      <c r="A278" s="20" t="s">
        <v>223</v>
      </c>
    </row>
    <row r="279" spans="1:8" x14ac:dyDescent="0.15">
      <c r="A279" s="20" t="s">
        <v>224</v>
      </c>
    </row>
    <row r="280" spans="1:8" x14ac:dyDescent="0.15">
      <c r="A280" s="20" t="s">
        <v>225</v>
      </c>
    </row>
    <row r="281" spans="1:8" x14ac:dyDescent="0.15">
      <c r="A281" s="20" t="s">
        <v>577</v>
      </c>
    </row>
    <row r="282" spans="1:8" x14ac:dyDescent="0.15">
      <c r="A282" s="21">
        <v>42308</v>
      </c>
    </row>
    <row r="283" spans="1:8" x14ac:dyDescent="0.15">
      <c r="A283" s="20" t="s">
        <v>227</v>
      </c>
    </row>
    <row r="284" spans="1:8" x14ac:dyDescent="0.15">
      <c r="A284" s="20" t="s">
        <v>228</v>
      </c>
    </row>
    <row r="285" spans="1:8" x14ac:dyDescent="0.15">
      <c r="A285" s="20" t="s">
        <v>229</v>
      </c>
    </row>
    <row r="286" spans="1:8" x14ac:dyDescent="0.15">
      <c r="A286" s="20" t="s">
        <v>825</v>
      </c>
    </row>
    <row r="287" spans="1:8" x14ac:dyDescent="0.15">
      <c r="A287" s="20" t="s">
        <v>826</v>
      </c>
    </row>
    <row r="288" spans="1:8" x14ac:dyDescent="0.15">
      <c r="B288" s="20" t="s">
        <v>579</v>
      </c>
      <c r="C288" s="20" t="s">
        <v>827</v>
      </c>
    </row>
    <row r="289" spans="1:8" x14ac:dyDescent="0.15">
      <c r="B289" s="20" t="s">
        <v>581</v>
      </c>
      <c r="C289" s="20" t="s">
        <v>582</v>
      </c>
      <c r="D289" s="20" t="s">
        <v>583</v>
      </c>
      <c r="E289" s="20" t="s">
        <v>584</v>
      </c>
      <c r="F289" s="20" t="s">
        <v>585</v>
      </c>
      <c r="G289" s="20" t="s">
        <v>586</v>
      </c>
      <c r="H289" s="20" t="s">
        <v>587</v>
      </c>
    </row>
    <row r="290" spans="1:8" x14ac:dyDescent="0.15">
      <c r="A290" s="20" t="s">
        <v>588</v>
      </c>
      <c r="B290" s="20" t="s">
        <v>101</v>
      </c>
      <c r="C290" s="20">
        <v>38.362000000000002</v>
      </c>
      <c r="D290" s="20">
        <v>23.146999999999998</v>
      </c>
      <c r="E290" s="20">
        <v>52.84</v>
      </c>
      <c r="F290" s="20">
        <v>221.3</v>
      </c>
      <c r="G290" s="20">
        <v>26.105</v>
      </c>
    </row>
    <row r="291" spans="1:8" x14ac:dyDescent="0.15">
      <c r="A291" s="20" t="s">
        <v>589</v>
      </c>
    </row>
    <row r="292" spans="1:8" x14ac:dyDescent="0.15">
      <c r="A292" s="20" t="s">
        <v>590</v>
      </c>
      <c r="B292" s="20" t="s">
        <v>828</v>
      </c>
      <c r="C292" s="20">
        <v>38.613999999999997</v>
      </c>
      <c r="D292" s="20">
        <v>24.172999999999998</v>
      </c>
      <c r="E292" s="20">
        <v>54.176000000000002</v>
      </c>
      <c r="F292" s="20" t="s">
        <v>829</v>
      </c>
      <c r="G292" s="20">
        <v>26.157</v>
      </c>
      <c r="H292" s="20">
        <v>146.4</v>
      </c>
    </row>
    <row r="293" spans="1:8" x14ac:dyDescent="0.15">
      <c r="A293" s="20" t="s">
        <v>592</v>
      </c>
      <c r="B293" s="20" t="s">
        <v>830</v>
      </c>
      <c r="C293" s="20">
        <v>41.451999999999998</v>
      </c>
      <c r="D293" s="20">
        <v>23.530999999999999</v>
      </c>
      <c r="E293" s="20" t="s">
        <v>831</v>
      </c>
      <c r="F293" s="20">
        <v>211.7</v>
      </c>
      <c r="G293" s="20">
        <v>26.338000000000001</v>
      </c>
      <c r="H293" s="20">
        <v>137.6</v>
      </c>
    </row>
    <row r="294" spans="1:8" x14ac:dyDescent="0.15">
      <c r="A294" s="20" t="s">
        <v>595</v>
      </c>
      <c r="B294" s="20" t="s">
        <v>832</v>
      </c>
      <c r="C294" s="20">
        <v>38.451999999999998</v>
      </c>
      <c r="D294" s="20">
        <v>23.210999999999999</v>
      </c>
      <c r="E294" s="20">
        <v>52.872999999999998</v>
      </c>
      <c r="F294" s="20">
        <v>217.4</v>
      </c>
      <c r="G294" s="20" t="s">
        <v>833</v>
      </c>
      <c r="H294" s="20">
        <v>149</v>
      </c>
    </row>
    <row r="295" spans="1:8" x14ac:dyDescent="0.15">
      <c r="A295" s="20" t="s">
        <v>599</v>
      </c>
      <c r="B295" s="20" t="s">
        <v>364</v>
      </c>
      <c r="C295" s="20" t="s">
        <v>834</v>
      </c>
      <c r="D295" s="20">
        <v>24.64</v>
      </c>
      <c r="E295" s="20">
        <v>53.146000000000001</v>
      </c>
      <c r="F295" s="20">
        <v>218</v>
      </c>
      <c r="G295" s="20">
        <v>26.738</v>
      </c>
      <c r="H295" s="20">
        <v>19.8</v>
      </c>
    </row>
    <row r="296" spans="1:8" x14ac:dyDescent="0.15">
      <c r="A296" s="20" t="s">
        <v>602</v>
      </c>
      <c r="B296" s="20" t="s">
        <v>835</v>
      </c>
      <c r="C296" s="20" t="s">
        <v>836</v>
      </c>
      <c r="D296" s="20">
        <v>23.251000000000001</v>
      </c>
      <c r="E296" s="20" t="s">
        <v>837</v>
      </c>
      <c r="F296" s="20">
        <v>219.1</v>
      </c>
      <c r="G296" s="20">
        <v>26.164000000000001</v>
      </c>
      <c r="H296" s="20">
        <v>149</v>
      </c>
    </row>
    <row r="297" spans="1:8" x14ac:dyDescent="0.15">
      <c r="A297" s="20" t="s">
        <v>604</v>
      </c>
      <c r="B297" s="20" t="s">
        <v>838</v>
      </c>
      <c r="C297" s="20">
        <v>45.143999999999998</v>
      </c>
      <c r="D297" s="20">
        <v>41.648000000000003</v>
      </c>
      <c r="E297" s="20">
        <v>55.167000000000002</v>
      </c>
      <c r="F297" s="20">
        <v>215.8</v>
      </c>
      <c r="G297" s="20">
        <v>26.266999999999999</v>
      </c>
      <c r="H297" s="20">
        <v>124.6</v>
      </c>
    </row>
    <row r="298" spans="1:8" x14ac:dyDescent="0.15">
      <c r="A298" s="20" t="s">
        <v>607</v>
      </c>
      <c r="B298" s="20" t="s">
        <v>839</v>
      </c>
      <c r="C298" s="20">
        <v>38.548000000000002</v>
      </c>
      <c r="D298" s="20">
        <v>23.29</v>
      </c>
      <c r="E298" s="20">
        <v>59.100999999999999</v>
      </c>
      <c r="F298" s="20">
        <v>186.5</v>
      </c>
      <c r="G298" s="20">
        <v>27.442</v>
      </c>
      <c r="H298" s="20">
        <v>141.19999999999999</v>
      </c>
    </row>
    <row r="299" spans="1:8" x14ac:dyDescent="0.15">
      <c r="A299" s="20" t="s">
        <v>609</v>
      </c>
      <c r="B299" s="20" t="s">
        <v>840</v>
      </c>
      <c r="C299" s="20">
        <v>38.451000000000001</v>
      </c>
      <c r="D299" s="20" t="s">
        <v>841</v>
      </c>
      <c r="E299" s="20">
        <v>53.460999999999999</v>
      </c>
      <c r="F299" s="20">
        <v>212.2</v>
      </c>
      <c r="G299" s="20">
        <v>26.370999999999999</v>
      </c>
      <c r="H299" s="20">
        <v>148.19999999999999</v>
      </c>
    </row>
    <row r="300" spans="1:8" x14ac:dyDescent="0.15">
      <c r="A300" s="20" t="s">
        <v>611</v>
      </c>
      <c r="B300" s="20" t="s">
        <v>842</v>
      </c>
      <c r="C300" s="20">
        <v>46.472000000000001</v>
      </c>
      <c r="D300" s="20">
        <v>34.783000000000001</v>
      </c>
      <c r="E300" s="20">
        <v>53.536000000000001</v>
      </c>
      <c r="F300" s="20">
        <v>211.7</v>
      </c>
      <c r="G300" s="20">
        <v>26.443999999999999</v>
      </c>
      <c r="H300" s="20">
        <v>130</v>
      </c>
    </row>
    <row r="301" spans="1:8" x14ac:dyDescent="0.15">
      <c r="A301" s="20" t="s">
        <v>222</v>
      </c>
    </row>
    <row r="302" spans="1:8" x14ac:dyDescent="0.15">
      <c r="A302" s="20" t="s">
        <v>223</v>
      </c>
    </row>
    <row r="303" spans="1:8" x14ac:dyDescent="0.15">
      <c r="A303" s="20" t="s">
        <v>224</v>
      </c>
    </row>
    <row r="304" spans="1:8" x14ac:dyDescent="0.15">
      <c r="A304" s="20" t="s">
        <v>225</v>
      </c>
    </row>
    <row r="305" spans="1:8" x14ac:dyDescent="0.15">
      <c r="A305" s="20" t="s">
        <v>577</v>
      </c>
    </row>
    <row r="306" spans="1:8" x14ac:dyDescent="0.15">
      <c r="A306" s="21">
        <v>42308</v>
      </c>
    </row>
    <row r="307" spans="1:8" x14ac:dyDescent="0.15">
      <c r="A307" s="20" t="s">
        <v>227</v>
      </c>
    </row>
    <row r="308" spans="1:8" x14ac:dyDescent="0.15">
      <c r="A308" s="20" t="s">
        <v>228</v>
      </c>
    </row>
    <row r="309" spans="1:8" x14ac:dyDescent="0.15">
      <c r="A309" s="20" t="s">
        <v>229</v>
      </c>
    </row>
    <row r="310" spans="1:8" x14ac:dyDescent="0.15">
      <c r="A310" s="20" t="s">
        <v>843</v>
      </c>
    </row>
    <row r="311" spans="1:8" x14ac:dyDescent="0.15">
      <c r="A311" s="20" t="s">
        <v>844</v>
      </c>
    </row>
    <row r="312" spans="1:8" x14ac:dyDescent="0.15">
      <c r="B312" s="20" t="s">
        <v>579</v>
      </c>
      <c r="C312" s="20" t="s">
        <v>845</v>
      </c>
    </row>
    <row r="313" spans="1:8" x14ac:dyDescent="0.15">
      <c r="B313" s="20" t="s">
        <v>581</v>
      </c>
      <c r="C313" s="20" t="s">
        <v>582</v>
      </c>
      <c r="D313" s="20" t="s">
        <v>583</v>
      </c>
      <c r="E313" s="20" t="s">
        <v>584</v>
      </c>
      <c r="F313" s="20" t="s">
        <v>585</v>
      </c>
      <c r="G313" s="20" t="s">
        <v>586</v>
      </c>
      <c r="H313" s="20" t="s">
        <v>587</v>
      </c>
    </row>
    <row r="314" spans="1:8" x14ac:dyDescent="0.15">
      <c r="A314" s="20" t="s">
        <v>588</v>
      </c>
      <c r="B314" s="20" t="s">
        <v>154</v>
      </c>
      <c r="C314" s="20">
        <v>38.953000000000003</v>
      </c>
      <c r="D314" s="20">
        <v>23.309000000000001</v>
      </c>
      <c r="E314" s="20">
        <v>53.637999999999998</v>
      </c>
      <c r="F314" s="20">
        <v>215.8</v>
      </c>
      <c r="G314" s="20">
        <v>26.183</v>
      </c>
    </row>
    <row r="315" spans="1:8" x14ac:dyDescent="0.15">
      <c r="A315" s="20" t="s">
        <v>589</v>
      </c>
    </row>
    <row r="316" spans="1:8" x14ac:dyDescent="0.15">
      <c r="A316" s="20" t="s">
        <v>590</v>
      </c>
      <c r="B316" s="20" t="s">
        <v>846</v>
      </c>
      <c r="C316" s="20">
        <v>39.709000000000003</v>
      </c>
      <c r="D316" s="20">
        <v>23.686</v>
      </c>
      <c r="E316" s="20">
        <v>54.387</v>
      </c>
      <c r="F316" s="20">
        <v>211.2</v>
      </c>
      <c r="G316" s="20">
        <v>26.602</v>
      </c>
      <c r="H316" s="20">
        <v>145.1</v>
      </c>
    </row>
    <row r="317" spans="1:8" x14ac:dyDescent="0.15">
      <c r="A317" s="20" t="s">
        <v>592</v>
      </c>
      <c r="B317" s="20" t="s">
        <v>847</v>
      </c>
      <c r="C317" s="20">
        <v>39.476999999999997</v>
      </c>
      <c r="D317" s="20">
        <v>23.67</v>
      </c>
      <c r="E317" s="20">
        <v>53.784999999999997</v>
      </c>
      <c r="F317" s="20">
        <v>213.2</v>
      </c>
      <c r="G317" s="20">
        <v>26.460999999999999</v>
      </c>
      <c r="H317" s="20">
        <v>146.1</v>
      </c>
    </row>
    <row r="318" spans="1:8" x14ac:dyDescent="0.15">
      <c r="A318" s="20" t="s">
        <v>595</v>
      </c>
      <c r="B318" s="20" t="s">
        <v>848</v>
      </c>
      <c r="C318" s="20" t="s">
        <v>849</v>
      </c>
      <c r="D318" s="20">
        <v>24.315999999999999</v>
      </c>
      <c r="E318" s="20">
        <v>53.97</v>
      </c>
      <c r="F318" s="20">
        <v>213.2</v>
      </c>
      <c r="G318" s="20">
        <v>26.414999999999999</v>
      </c>
      <c r="H318" s="20">
        <v>60.7</v>
      </c>
    </row>
    <row r="319" spans="1:8" x14ac:dyDescent="0.15">
      <c r="A319" s="20" t="s">
        <v>599</v>
      </c>
      <c r="B319" s="20" t="s">
        <v>168</v>
      </c>
      <c r="C319" s="20">
        <v>39.078000000000003</v>
      </c>
      <c r="D319" s="20">
        <v>23.673999999999999</v>
      </c>
      <c r="E319" s="20">
        <v>53.969000000000001</v>
      </c>
      <c r="F319" s="20">
        <v>212.2</v>
      </c>
      <c r="G319" s="20">
        <v>26.451000000000001</v>
      </c>
      <c r="H319" s="20">
        <v>146.4</v>
      </c>
    </row>
    <row r="320" spans="1:8" x14ac:dyDescent="0.15">
      <c r="A320" s="20" t="s">
        <v>602</v>
      </c>
      <c r="B320" s="20" t="s">
        <v>850</v>
      </c>
      <c r="C320" s="20">
        <v>39.345999999999997</v>
      </c>
      <c r="D320" s="20">
        <v>24.286000000000001</v>
      </c>
      <c r="E320" s="20">
        <v>54.024999999999999</v>
      </c>
      <c r="F320" s="20">
        <v>211.7</v>
      </c>
      <c r="G320" s="20">
        <v>26.683</v>
      </c>
      <c r="H320" s="20">
        <v>145.19999999999999</v>
      </c>
    </row>
    <row r="321" spans="1:8" x14ac:dyDescent="0.15">
      <c r="A321" s="20" t="s">
        <v>604</v>
      </c>
      <c r="B321" s="20" t="s">
        <v>851</v>
      </c>
      <c r="C321" s="20">
        <v>39.673000000000002</v>
      </c>
      <c r="D321" s="20">
        <v>23.553000000000001</v>
      </c>
      <c r="E321" s="20">
        <v>53.811999999999998</v>
      </c>
      <c r="F321" s="20" t="s">
        <v>852</v>
      </c>
      <c r="G321" s="20">
        <v>26.303000000000001</v>
      </c>
      <c r="H321" s="20">
        <v>146.19999999999999</v>
      </c>
    </row>
    <row r="322" spans="1:8" x14ac:dyDescent="0.15">
      <c r="A322" s="20" t="s">
        <v>607</v>
      </c>
      <c r="B322" s="20" t="s">
        <v>853</v>
      </c>
      <c r="C322" s="20" t="s">
        <v>854</v>
      </c>
      <c r="D322" s="20">
        <v>23.884</v>
      </c>
      <c r="E322" s="20">
        <v>54.335999999999999</v>
      </c>
      <c r="F322" s="20">
        <v>211.2</v>
      </c>
      <c r="G322" s="20">
        <v>26.539000000000001</v>
      </c>
      <c r="H322" s="20">
        <v>48.7</v>
      </c>
    </row>
    <row r="323" spans="1:8" x14ac:dyDescent="0.15">
      <c r="A323" s="20" t="s">
        <v>609</v>
      </c>
      <c r="B323" s="20" t="s">
        <v>855</v>
      </c>
      <c r="C323" s="20">
        <v>39.536000000000001</v>
      </c>
      <c r="D323" s="20">
        <v>23.780999999999999</v>
      </c>
      <c r="E323" s="20">
        <v>54.061999999999998</v>
      </c>
      <c r="F323" s="20">
        <v>212.2</v>
      </c>
      <c r="G323" s="20">
        <v>26.518999999999998</v>
      </c>
      <c r="H323" s="20">
        <v>145.6</v>
      </c>
    </row>
    <row r="324" spans="1:8" x14ac:dyDescent="0.15">
      <c r="A324" s="20" t="s">
        <v>611</v>
      </c>
      <c r="B324" s="20" t="s">
        <v>856</v>
      </c>
      <c r="C324" s="20">
        <v>39.506</v>
      </c>
      <c r="D324" s="20">
        <v>23.675000000000001</v>
      </c>
      <c r="E324" s="20">
        <v>54.027000000000001</v>
      </c>
      <c r="F324" s="20">
        <v>214.8</v>
      </c>
      <c r="G324" s="20" t="s">
        <v>857</v>
      </c>
      <c r="H324" s="20">
        <v>146.1</v>
      </c>
    </row>
    <row r="325" spans="1:8" x14ac:dyDescent="0.15">
      <c r="A325" s="20" t="s">
        <v>614</v>
      </c>
      <c r="B325" s="20" t="s">
        <v>858</v>
      </c>
      <c r="C325" s="20" t="s">
        <v>859</v>
      </c>
      <c r="D325" s="20">
        <v>23.312999999999999</v>
      </c>
      <c r="E325" s="20" t="s">
        <v>860</v>
      </c>
      <c r="F325" s="20">
        <v>207.7</v>
      </c>
      <c r="G325" s="20">
        <v>26.731000000000002</v>
      </c>
      <c r="H325" s="20">
        <v>146.9</v>
      </c>
    </row>
    <row r="326" spans="1:8" x14ac:dyDescent="0.15">
      <c r="A326" s="20" t="s">
        <v>681</v>
      </c>
      <c r="B326" s="20" t="s">
        <v>861</v>
      </c>
      <c r="C326" s="20">
        <v>39.194000000000003</v>
      </c>
      <c r="D326" s="20">
        <v>23.423999999999999</v>
      </c>
      <c r="E326" s="20">
        <v>53.692</v>
      </c>
      <c r="F326" s="20">
        <v>210.1</v>
      </c>
      <c r="G326" s="20">
        <v>27.234999999999999</v>
      </c>
      <c r="H326" s="20">
        <v>146</v>
      </c>
    </row>
    <row r="327" spans="1:8" x14ac:dyDescent="0.15">
      <c r="A327" s="20" t="s">
        <v>749</v>
      </c>
      <c r="B327" s="20" t="s">
        <v>862</v>
      </c>
      <c r="C327" s="20">
        <v>41.764000000000003</v>
      </c>
      <c r="D327" s="20">
        <v>23.652999999999999</v>
      </c>
      <c r="E327" s="20">
        <v>54.936</v>
      </c>
      <c r="F327" s="20">
        <v>204.8</v>
      </c>
      <c r="G327" s="20">
        <v>27.254999999999999</v>
      </c>
      <c r="H327" s="20">
        <v>142</v>
      </c>
    </row>
    <row r="328" spans="1:8" x14ac:dyDescent="0.15">
      <c r="A328" s="20" t="s">
        <v>751</v>
      </c>
      <c r="B328" s="20" t="s">
        <v>863</v>
      </c>
      <c r="C328" s="20">
        <v>39.216000000000001</v>
      </c>
      <c r="D328" s="20" t="s">
        <v>864</v>
      </c>
      <c r="E328" s="20">
        <v>54.774999999999999</v>
      </c>
      <c r="F328" s="20">
        <v>210.6</v>
      </c>
      <c r="G328" s="20">
        <v>26.802</v>
      </c>
      <c r="H328" s="20">
        <v>145.4</v>
      </c>
    </row>
    <row r="329" spans="1:8" x14ac:dyDescent="0.15">
      <c r="A329" s="20" t="s">
        <v>222</v>
      </c>
    </row>
    <row r="330" spans="1:8" x14ac:dyDescent="0.15">
      <c r="A330" s="20" t="s">
        <v>223</v>
      </c>
    </row>
    <row r="331" spans="1:8" x14ac:dyDescent="0.15">
      <c r="A331" s="20" t="s">
        <v>224</v>
      </c>
    </row>
    <row r="332" spans="1:8" x14ac:dyDescent="0.15">
      <c r="A332" s="20" t="s">
        <v>225</v>
      </c>
    </row>
    <row r="333" spans="1:8" x14ac:dyDescent="0.15">
      <c r="A333" s="20" t="s">
        <v>577</v>
      </c>
    </row>
    <row r="334" spans="1:8" x14ac:dyDescent="0.15">
      <c r="A334" s="21">
        <v>42308</v>
      </c>
    </row>
    <row r="335" spans="1:8" x14ac:dyDescent="0.15">
      <c r="A335" s="20" t="s">
        <v>227</v>
      </c>
    </row>
    <row r="336" spans="1:8" x14ac:dyDescent="0.15">
      <c r="A336" s="20" t="s">
        <v>228</v>
      </c>
    </row>
    <row r="337" spans="1:8" x14ac:dyDescent="0.15">
      <c r="A337" s="20" t="s">
        <v>229</v>
      </c>
    </row>
    <row r="338" spans="1:8" x14ac:dyDescent="0.15">
      <c r="A338" s="20" t="s">
        <v>865</v>
      </c>
    </row>
    <row r="339" spans="1:8" x14ac:dyDescent="0.15">
      <c r="A339" s="20" t="s">
        <v>866</v>
      </c>
    </row>
    <row r="340" spans="1:8" x14ac:dyDescent="0.15">
      <c r="B340" s="20" t="s">
        <v>579</v>
      </c>
      <c r="C340" s="20" t="s">
        <v>867</v>
      </c>
    </row>
    <row r="341" spans="1:8" x14ac:dyDescent="0.15">
      <c r="B341" s="20" t="s">
        <v>581</v>
      </c>
      <c r="C341" s="20" t="s">
        <v>582</v>
      </c>
      <c r="D341" s="20" t="s">
        <v>583</v>
      </c>
      <c r="E341" s="20" t="s">
        <v>584</v>
      </c>
      <c r="F341" s="20" t="s">
        <v>585</v>
      </c>
      <c r="G341" s="20" t="s">
        <v>586</v>
      </c>
      <c r="H341" s="20" t="s">
        <v>587</v>
      </c>
    </row>
    <row r="342" spans="1:8" x14ac:dyDescent="0.15">
      <c r="A342" s="20" t="s">
        <v>588</v>
      </c>
      <c r="B342" s="20" t="s">
        <v>58</v>
      </c>
      <c r="C342" s="20">
        <v>38.128999999999998</v>
      </c>
      <c r="D342" s="20">
        <v>23.010999999999999</v>
      </c>
      <c r="E342" s="20">
        <v>52.658000000000001</v>
      </c>
      <c r="F342" s="20">
        <v>218.5</v>
      </c>
      <c r="G342" s="20">
        <v>25.552</v>
      </c>
    </row>
    <row r="343" spans="1:8" x14ac:dyDescent="0.15">
      <c r="A343" s="20" t="s">
        <v>589</v>
      </c>
    </row>
    <row r="344" spans="1:8" x14ac:dyDescent="0.15">
      <c r="A344" s="20" t="s">
        <v>590</v>
      </c>
      <c r="B344" s="20" t="s">
        <v>868</v>
      </c>
      <c r="C344" s="20" t="s">
        <v>869</v>
      </c>
      <c r="D344" s="20">
        <v>23.154</v>
      </c>
      <c r="E344" s="20">
        <v>53.143000000000001</v>
      </c>
      <c r="F344" s="20">
        <v>213.7</v>
      </c>
      <c r="G344" s="20">
        <v>25.786999999999999</v>
      </c>
      <c r="H344" s="20">
        <v>149.5</v>
      </c>
    </row>
    <row r="345" spans="1:8" x14ac:dyDescent="0.15">
      <c r="A345" s="20" t="s">
        <v>592</v>
      </c>
      <c r="B345" s="20" t="s">
        <v>870</v>
      </c>
      <c r="C345" s="20">
        <v>38.438000000000002</v>
      </c>
      <c r="D345" s="20">
        <v>23.192</v>
      </c>
      <c r="E345" s="20">
        <v>53.151000000000003</v>
      </c>
      <c r="F345" s="20">
        <v>212.2</v>
      </c>
      <c r="G345" s="20">
        <v>25.846</v>
      </c>
      <c r="H345" s="20">
        <v>149</v>
      </c>
    </row>
    <row r="346" spans="1:8" x14ac:dyDescent="0.15">
      <c r="A346" s="20" t="s">
        <v>595</v>
      </c>
      <c r="B346" s="20" t="s">
        <v>871</v>
      </c>
      <c r="C346" s="20">
        <v>38.624000000000002</v>
      </c>
      <c r="D346" s="20">
        <v>23.306000000000001</v>
      </c>
      <c r="E346" s="20">
        <v>53.665999999999997</v>
      </c>
      <c r="F346" s="20">
        <v>210.1</v>
      </c>
      <c r="G346" s="20">
        <v>26.048999999999999</v>
      </c>
      <c r="H346" s="20">
        <v>147.9</v>
      </c>
    </row>
    <row r="347" spans="1:8" x14ac:dyDescent="0.15">
      <c r="A347" s="20" t="s">
        <v>599</v>
      </c>
      <c r="B347" s="20" t="s">
        <v>872</v>
      </c>
      <c r="C347" s="20">
        <v>42.426000000000002</v>
      </c>
      <c r="D347" s="20">
        <v>26.376000000000001</v>
      </c>
      <c r="E347" s="20" t="s">
        <v>873</v>
      </c>
      <c r="F347" s="20">
        <v>213.7</v>
      </c>
      <c r="G347" s="20">
        <v>26.463000000000001</v>
      </c>
      <c r="H347" s="20">
        <v>134.5</v>
      </c>
    </row>
    <row r="348" spans="1:8" x14ac:dyDescent="0.15">
      <c r="A348" s="20" t="s">
        <v>602</v>
      </c>
      <c r="B348" s="20" t="s">
        <v>874</v>
      </c>
      <c r="C348" s="20">
        <v>38.265999999999998</v>
      </c>
      <c r="D348" s="20">
        <v>23.05</v>
      </c>
      <c r="E348" s="20">
        <v>52.938000000000002</v>
      </c>
      <c r="F348" s="20" t="s">
        <v>875</v>
      </c>
      <c r="G348" s="20" t="s">
        <v>876</v>
      </c>
      <c r="H348" s="20">
        <v>149.9</v>
      </c>
    </row>
    <row r="349" spans="1:8" x14ac:dyDescent="0.15">
      <c r="A349" s="20" t="s">
        <v>604</v>
      </c>
      <c r="B349" s="20" t="s">
        <v>877</v>
      </c>
      <c r="C349" s="20">
        <v>38.58</v>
      </c>
      <c r="D349" s="20">
        <v>23.870999999999999</v>
      </c>
      <c r="E349" s="20">
        <v>54.973999999999997</v>
      </c>
      <c r="F349" s="20">
        <v>215.8</v>
      </c>
      <c r="G349" s="20">
        <v>25.864000000000001</v>
      </c>
      <c r="H349" s="20">
        <v>146.19999999999999</v>
      </c>
    </row>
    <row r="350" spans="1:8" x14ac:dyDescent="0.15">
      <c r="A350" s="20" t="s">
        <v>607</v>
      </c>
      <c r="B350" s="20" t="s">
        <v>878</v>
      </c>
      <c r="C350" s="20">
        <v>38.188000000000002</v>
      </c>
      <c r="D350" s="20">
        <v>23.256</v>
      </c>
      <c r="E350" s="20" t="s">
        <v>879</v>
      </c>
      <c r="F350" s="20">
        <v>217.4</v>
      </c>
      <c r="G350" s="20">
        <v>25.582999999999998</v>
      </c>
      <c r="H350" s="20">
        <v>150</v>
      </c>
    </row>
    <row r="351" spans="1:8" x14ac:dyDescent="0.15">
      <c r="A351" s="20" t="s">
        <v>609</v>
      </c>
      <c r="B351" s="20" t="s">
        <v>880</v>
      </c>
      <c r="C351" s="20" t="s">
        <v>881</v>
      </c>
      <c r="D351" s="20">
        <v>24.957000000000001</v>
      </c>
      <c r="E351" s="20">
        <v>54.198</v>
      </c>
      <c r="F351" s="20">
        <v>211.7</v>
      </c>
      <c r="G351" s="20">
        <v>25.861999999999998</v>
      </c>
      <c r="H351" s="20">
        <v>54.3</v>
      </c>
    </row>
    <row r="352" spans="1:8" x14ac:dyDescent="0.15">
      <c r="A352" s="20" t="s">
        <v>611</v>
      </c>
      <c r="B352" s="20" t="s">
        <v>882</v>
      </c>
      <c r="C352" s="20">
        <v>38.618000000000002</v>
      </c>
      <c r="D352" s="20">
        <v>23.135000000000002</v>
      </c>
      <c r="E352" s="20">
        <v>53.027000000000001</v>
      </c>
      <c r="F352" s="20">
        <v>212.2</v>
      </c>
      <c r="G352" s="20">
        <v>25.620999999999999</v>
      </c>
      <c r="H352" s="20">
        <v>149.30000000000001</v>
      </c>
    </row>
    <row r="353" spans="1:8" x14ac:dyDescent="0.15">
      <c r="A353" s="20" t="s">
        <v>614</v>
      </c>
      <c r="B353" s="20" t="s">
        <v>883</v>
      </c>
      <c r="C353" s="20">
        <v>38.587000000000003</v>
      </c>
      <c r="D353" s="20">
        <v>23.283999999999999</v>
      </c>
      <c r="E353" s="20">
        <v>53.548000000000002</v>
      </c>
      <c r="F353" s="20">
        <v>215.3</v>
      </c>
      <c r="G353" s="20">
        <v>25.777000000000001</v>
      </c>
      <c r="H353" s="20">
        <v>148.4</v>
      </c>
    </row>
    <row r="354" spans="1:8" x14ac:dyDescent="0.15">
      <c r="A354" s="20" t="s">
        <v>681</v>
      </c>
      <c r="B354" s="20" t="s">
        <v>884</v>
      </c>
      <c r="C354" s="20">
        <v>38.298000000000002</v>
      </c>
      <c r="D354" s="20">
        <v>23.268999999999998</v>
      </c>
      <c r="E354" s="20">
        <v>52.811</v>
      </c>
      <c r="F354" s="20">
        <v>214.8</v>
      </c>
      <c r="G354" s="20">
        <v>25.827999999999999</v>
      </c>
      <c r="H354" s="20">
        <v>149.5</v>
      </c>
    </row>
    <row r="355" spans="1:8" x14ac:dyDescent="0.15">
      <c r="A355" s="20" t="s">
        <v>749</v>
      </c>
      <c r="B355" s="20" t="s">
        <v>885</v>
      </c>
      <c r="C355" s="20">
        <v>38.363</v>
      </c>
      <c r="D355" s="20">
        <v>23.097000000000001</v>
      </c>
      <c r="E355" s="20">
        <v>56.832000000000001</v>
      </c>
      <c r="F355" s="20">
        <v>160.9</v>
      </c>
      <c r="G355" s="20">
        <v>29.689</v>
      </c>
      <c r="H355" s="20">
        <v>141.6</v>
      </c>
    </row>
    <row r="356" spans="1:8" x14ac:dyDescent="0.15">
      <c r="A356" s="20" t="s">
        <v>751</v>
      </c>
      <c r="B356" s="20" t="s">
        <v>886</v>
      </c>
      <c r="C356" s="20">
        <v>38.481999999999999</v>
      </c>
      <c r="D356" s="20" t="s">
        <v>887</v>
      </c>
      <c r="E356" s="20" t="s">
        <v>888</v>
      </c>
      <c r="F356" s="20">
        <v>176.4</v>
      </c>
      <c r="G356" s="20">
        <v>32.207999999999998</v>
      </c>
      <c r="H356" s="20">
        <v>132</v>
      </c>
    </row>
    <row r="357" spans="1:8" x14ac:dyDescent="0.15">
      <c r="A357" s="20" t="s">
        <v>754</v>
      </c>
      <c r="B357" s="20" t="s">
        <v>889</v>
      </c>
      <c r="C357" s="20">
        <v>39.67</v>
      </c>
      <c r="D357" s="20">
        <v>23.521999999999998</v>
      </c>
      <c r="E357" s="20">
        <v>53.118000000000002</v>
      </c>
      <c r="F357" s="20">
        <v>210.6</v>
      </c>
      <c r="G357" s="20">
        <v>25.943999999999999</v>
      </c>
      <c r="H357" s="20">
        <v>147.30000000000001</v>
      </c>
    </row>
    <row r="358" spans="1:8" x14ac:dyDescent="0.15">
      <c r="A358" s="20" t="s">
        <v>222</v>
      </c>
    </row>
    <row r="359" spans="1:8" x14ac:dyDescent="0.15">
      <c r="A359" s="20" t="s">
        <v>223</v>
      </c>
    </row>
    <row r="360" spans="1:8" x14ac:dyDescent="0.15">
      <c r="A360" s="20" t="s">
        <v>224</v>
      </c>
    </row>
    <row r="361" spans="1:8" x14ac:dyDescent="0.15">
      <c r="A361" s="20" t="s">
        <v>225</v>
      </c>
    </row>
    <row r="362" spans="1:8" x14ac:dyDescent="0.15">
      <c r="A362" s="20" t="s">
        <v>577</v>
      </c>
    </row>
    <row r="363" spans="1:8" x14ac:dyDescent="0.15">
      <c r="A363" s="21">
        <v>42308</v>
      </c>
    </row>
    <row r="364" spans="1:8" x14ac:dyDescent="0.15">
      <c r="A364" s="20" t="s">
        <v>227</v>
      </c>
    </row>
    <row r="365" spans="1:8" x14ac:dyDescent="0.15">
      <c r="A365" s="20" t="s">
        <v>228</v>
      </c>
    </row>
    <row r="366" spans="1:8" x14ac:dyDescent="0.15">
      <c r="A366" s="20" t="s">
        <v>229</v>
      </c>
    </row>
    <row r="367" spans="1:8" x14ac:dyDescent="0.15">
      <c r="A367" s="20" t="s">
        <v>890</v>
      </c>
    </row>
    <row r="368" spans="1:8" x14ac:dyDescent="0.15">
      <c r="A368" s="20" t="s">
        <v>891</v>
      </c>
    </row>
    <row r="369" spans="1:8" x14ac:dyDescent="0.15">
      <c r="B369" s="20" t="s">
        <v>579</v>
      </c>
      <c r="C369" s="20" t="s">
        <v>892</v>
      </c>
    </row>
    <row r="370" spans="1:8" x14ac:dyDescent="0.15">
      <c r="B370" s="20" t="s">
        <v>581</v>
      </c>
      <c r="C370" s="20" t="s">
        <v>582</v>
      </c>
      <c r="D370" s="20" t="s">
        <v>583</v>
      </c>
      <c r="E370" s="20" t="s">
        <v>584</v>
      </c>
      <c r="F370" s="20" t="s">
        <v>585</v>
      </c>
      <c r="G370" s="20" t="s">
        <v>586</v>
      </c>
      <c r="H370" s="20" t="s">
        <v>587</v>
      </c>
    </row>
    <row r="371" spans="1:8" x14ac:dyDescent="0.15">
      <c r="A371" s="20" t="s">
        <v>588</v>
      </c>
      <c r="B371" s="20" t="s">
        <v>200</v>
      </c>
      <c r="C371" s="20">
        <v>39.691000000000003</v>
      </c>
      <c r="D371" s="20">
        <v>23.869</v>
      </c>
      <c r="E371" s="20">
        <v>54.887999999999998</v>
      </c>
      <c r="F371" s="20">
        <v>211.7</v>
      </c>
      <c r="G371" s="20">
        <v>27.001999999999999</v>
      </c>
    </row>
    <row r="372" spans="1:8" x14ac:dyDescent="0.15">
      <c r="A372" s="20" t="s">
        <v>589</v>
      </c>
    </row>
    <row r="373" spans="1:8" x14ac:dyDescent="0.15">
      <c r="A373" s="20" t="s">
        <v>590</v>
      </c>
      <c r="B373" s="20" t="s">
        <v>893</v>
      </c>
      <c r="C373" s="20">
        <v>40.997</v>
      </c>
      <c r="D373" s="20">
        <v>24.952999999999999</v>
      </c>
      <c r="E373" s="20">
        <v>56.012</v>
      </c>
      <c r="F373" s="20">
        <v>211.2</v>
      </c>
      <c r="G373" s="20">
        <v>27.605</v>
      </c>
      <c r="H373" s="20">
        <v>140.1</v>
      </c>
    </row>
    <row r="374" spans="1:8" x14ac:dyDescent="0.15">
      <c r="A374" s="20" t="s">
        <v>592</v>
      </c>
      <c r="B374" s="20" t="s">
        <v>894</v>
      </c>
      <c r="C374" s="20">
        <v>40.372</v>
      </c>
      <c r="D374" s="20">
        <v>24.794</v>
      </c>
      <c r="E374" s="20">
        <v>55.478999999999999</v>
      </c>
      <c r="F374" s="20">
        <v>210.1</v>
      </c>
      <c r="G374" s="20">
        <v>27.495999999999999</v>
      </c>
      <c r="H374" s="20">
        <v>141.5</v>
      </c>
    </row>
    <row r="375" spans="1:8" x14ac:dyDescent="0.15">
      <c r="A375" s="20" t="s">
        <v>595</v>
      </c>
      <c r="B375" s="20" t="s">
        <v>895</v>
      </c>
      <c r="C375" s="20">
        <v>40.097000000000001</v>
      </c>
      <c r="D375" s="20">
        <v>24.788</v>
      </c>
      <c r="E375" s="20">
        <v>55.661000000000001</v>
      </c>
      <c r="F375" s="20">
        <v>208.6</v>
      </c>
      <c r="G375" s="20">
        <v>27.259</v>
      </c>
      <c r="H375" s="20">
        <v>141.80000000000001</v>
      </c>
    </row>
    <row r="376" spans="1:8" x14ac:dyDescent="0.15">
      <c r="A376" s="20" t="s">
        <v>599</v>
      </c>
      <c r="B376" s="20" t="s">
        <v>896</v>
      </c>
      <c r="C376" s="20" t="s">
        <v>897</v>
      </c>
      <c r="D376" s="20">
        <v>26.28</v>
      </c>
      <c r="E376" s="20">
        <v>56.904000000000003</v>
      </c>
      <c r="F376" s="20">
        <v>210.6</v>
      </c>
      <c r="G376" s="20">
        <v>27.55</v>
      </c>
      <c r="H376" s="20">
        <v>45.5</v>
      </c>
    </row>
    <row r="377" spans="1:8" x14ac:dyDescent="0.15">
      <c r="A377" s="20" t="s">
        <v>602</v>
      </c>
      <c r="B377" s="20" t="s">
        <v>898</v>
      </c>
      <c r="C377" s="20">
        <v>40.295000000000002</v>
      </c>
      <c r="D377" s="20">
        <v>24.6</v>
      </c>
      <c r="E377" s="20">
        <v>55.389000000000003</v>
      </c>
      <c r="F377" s="20">
        <v>210.6</v>
      </c>
      <c r="G377" s="20" t="s">
        <v>899</v>
      </c>
      <c r="H377" s="20">
        <v>142.30000000000001</v>
      </c>
    </row>
    <row r="378" spans="1:8" x14ac:dyDescent="0.15">
      <c r="A378" s="20" t="s">
        <v>604</v>
      </c>
      <c r="B378" s="20" t="s">
        <v>900</v>
      </c>
      <c r="C378" s="20" t="s">
        <v>901</v>
      </c>
      <c r="D378" s="20">
        <v>24.538</v>
      </c>
      <c r="E378" s="20">
        <v>55.271999999999998</v>
      </c>
      <c r="F378" s="20">
        <v>209.1</v>
      </c>
      <c r="G378" s="20">
        <v>27.178999999999998</v>
      </c>
      <c r="H378" s="20">
        <v>79.599999999999994</v>
      </c>
    </row>
    <row r="379" spans="1:8" x14ac:dyDescent="0.15">
      <c r="A379" s="20" t="s">
        <v>607</v>
      </c>
      <c r="B379" s="20" t="s">
        <v>902</v>
      </c>
      <c r="C379" s="20">
        <v>40.186</v>
      </c>
      <c r="D379" s="20">
        <v>24.3</v>
      </c>
      <c r="E379" s="20" t="s">
        <v>903</v>
      </c>
      <c r="F379" s="20">
        <v>209.6</v>
      </c>
      <c r="G379" s="20">
        <v>27.529</v>
      </c>
      <c r="H379" s="20">
        <v>142.6</v>
      </c>
    </row>
    <row r="380" spans="1:8" x14ac:dyDescent="0.15">
      <c r="A380" s="20" t="s">
        <v>609</v>
      </c>
      <c r="B380" s="20" t="s">
        <v>904</v>
      </c>
      <c r="C380" s="20">
        <v>39.948</v>
      </c>
      <c r="D380" s="20">
        <v>24.195</v>
      </c>
      <c r="E380" s="20">
        <v>55.267000000000003</v>
      </c>
      <c r="F380" s="20">
        <v>209.1</v>
      </c>
      <c r="G380" s="20">
        <v>27.587</v>
      </c>
      <c r="H380" s="20">
        <v>142.6</v>
      </c>
    </row>
    <row r="381" spans="1:8" x14ac:dyDescent="0.15">
      <c r="A381" s="20" t="s">
        <v>611</v>
      </c>
      <c r="B381" s="20" t="s">
        <v>905</v>
      </c>
      <c r="C381" s="20">
        <v>39.874000000000002</v>
      </c>
      <c r="D381" s="20" t="s">
        <v>906</v>
      </c>
      <c r="E381" s="20">
        <v>55.076999999999998</v>
      </c>
      <c r="F381" s="20">
        <v>208.6</v>
      </c>
      <c r="G381" s="20">
        <v>27.468</v>
      </c>
      <c r="H381" s="20">
        <v>143.19999999999999</v>
      </c>
    </row>
    <row r="382" spans="1:8" x14ac:dyDescent="0.15">
      <c r="A382" s="20" t="s">
        <v>614</v>
      </c>
      <c r="B382" s="20" t="s">
        <v>907</v>
      </c>
      <c r="C382" s="20" t="s">
        <v>908</v>
      </c>
      <c r="D382" s="20">
        <v>24.366</v>
      </c>
      <c r="E382" s="20">
        <v>55.061</v>
      </c>
      <c r="F382" s="20">
        <v>208.2</v>
      </c>
      <c r="G382" s="20">
        <v>27.718</v>
      </c>
      <c r="H382" s="20">
        <v>142.69999999999999</v>
      </c>
    </row>
    <row r="383" spans="1:8" x14ac:dyDescent="0.15">
      <c r="A383" s="20" t="s">
        <v>681</v>
      </c>
      <c r="B383" s="20" t="s">
        <v>909</v>
      </c>
      <c r="C383" s="20">
        <v>39.838000000000001</v>
      </c>
      <c r="D383" s="20">
        <v>24.135999999999999</v>
      </c>
      <c r="E383" s="20">
        <v>55.203000000000003</v>
      </c>
      <c r="F383" s="20" t="s">
        <v>910</v>
      </c>
      <c r="G383" s="20">
        <v>27.053999999999998</v>
      </c>
      <c r="H383" s="20">
        <v>143.30000000000001</v>
      </c>
    </row>
    <row r="384" spans="1:8" x14ac:dyDescent="0.15">
      <c r="A384" s="20" t="s">
        <v>749</v>
      </c>
      <c r="B384" s="20" t="s">
        <v>911</v>
      </c>
      <c r="C384" s="20">
        <v>39.869999999999997</v>
      </c>
      <c r="D384" s="20">
        <v>24.073</v>
      </c>
      <c r="E384" s="20">
        <v>55.113</v>
      </c>
      <c r="F384" s="20">
        <v>209.6</v>
      </c>
      <c r="G384" s="20">
        <v>27.19</v>
      </c>
      <c r="H384" s="20">
        <v>143.30000000000001</v>
      </c>
    </row>
    <row r="385" spans="1:8" x14ac:dyDescent="0.15">
      <c r="A385" s="20" t="s">
        <v>222</v>
      </c>
    </row>
    <row r="386" spans="1:8" x14ac:dyDescent="0.15">
      <c r="A386" s="20" t="s">
        <v>223</v>
      </c>
    </row>
    <row r="387" spans="1:8" x14ac:dyDescent="0.15">
      <c r="A387" s="20" t="s">
        <v>224</v>
      </c>
    </row>
    <row r="388" spans="1:8" x14ac:dyDescent="0.15">
      <c r="A388" s="20" t="s">
        <v>225</v>
      </c>
    </row>
    <row r="389" spans="1:8" x14ac:dyDescent="0.15">
      <c r="A389" s="20" t="s">
        <v>577</v>
      </c>
    </row>
    <row r="390" spans="1:8" x14ac:dyDescent="0.15">
      <c r="A390" s="21">
        <v>42308</v>
      </c>
    </row>
    <row r="391" spans="1:8" x14ac:dyDescent="0.15">
      <c r="A391" s="20" t="s">
        <v>227</v>
      </c>
    </row>
    <row r="392" spans="1:8" x14ac:dyDescent="0.15">
      <c r="A392" s="20" t="s">
        <v>228</v>
      </c>
    </row>
    <row r="393" spans="1:8" x14ac:dyDescent="0.15">
      <c r="A393" s="20" t="s">
        <v>229</v>
      </c>
    </row>
    <row r="394" spans="1:8" x14ac:dyDescent="0.15">
      <c r="A394" s="20" t="s">
        <v>912</v>
      </c>
    </row>
    <row r="395" spans="1:8" x14ac:dyDescent="0.15">
      <c r="A395" s="20" t="s">
        <v>913</v>
      </c>
    </row>
    <row r="396" spans="1:8" x14ac:dyDescent="0.15">
      <c r="B396" s="20" t="s">
        <v>579</v>
      </c>
      <c r="C396" s="20" t="s">
        <v>914</v>
      </c>
    </row>
    <row r="397" spans="1:8" x14ac:dyDescent="0.15">
      <c r="B397" s="20" t="s">
        <v>581</v>
      </c>
      <c r="C397" s="20" t="s">
        <v>582</v>
      </c>
      <c r="D397" s="20" t="s">
        <v>583</v>
      </c>
      <c r="E397" s="20" t="s">
        <v>584</v>
      </c>
      <c r="F397" s="20" t="s">
        <v>585</v>
      </c>
      <c r="G397" s="20" t="s">
        <v>586</v>
      </c>
      <c r="H397" s="20" t="s">
        <v>587</v>
      </c>
    </row>
    <row r="398" spans="1:8" x14ac:dyDescent="0.15">
      <c r="A398" s="20" t="s">
        <v>588</v>
      </c>
      <c r="B398" s="20" t="s">
        <v>168</v>
      </c>
      <c r="C398" s="20">
        <v>39.326999999999998</v>
      </c>
      <c r="D398" s="20">
        <v>23.483000000000001</v>
      </c>
      <c r="E398" s="20">
        <v>53.558999999999997</v>
      </c>
      <c r="F398" s="20">
        <v>218</v>
      </c>
      <c r="G398" s="20">
        <v>26.413</v>
      </c>
    </row>
    <row r="399" spans="1:8" x14ac:dyDescent="0.15">
      <c r="A399" s="20" t="s">
        <v>589</v>
      </c>
    </row>
    <row r="400" spans="1:8" x14ac:dyDescent="0.15">
      <c r="A400" s="20" t="s">
        <v>590</v>
      </c>
      <c r="B400" s="20" t="s">
        <v>915</v>
      </c>
      <c r="C400" s="20">
        <v>39.835999999999999</v>
      </c>
      <c r="D400" s="20">
        <v>24.202000000000002</v>
      </c>
      <c r="E400" s="20">
        <v>54.393999999999998</v>
      </c>
      <c r="F400" s="20" t="s">
        <v>916</v>
      </c>
      <c r="G400" s="20">
        <v>26.968</v>
      </c>
      <c r="H400" s="20">
        <v>144.1</v>
      </c>
    </row>
    <row r="401" spans="1:8" x14ac:dyDescent="0.15">
      <c r="A401" s="20" t="s">
        <v>592</v>
      </c>
      <c r="B401" s="20" t="s">
        <v>917</v>
      </c>
      <c r="C401" s="20">
        <v>39.966999999999999</v>
      </c>
      <c r="D401" s="20">
        <v>24.341999999999999</v>
      </c>
      <c r="E401" s="20">
        <v>54.305999999999997</v>
      </c>
      <c r="F401" s="20">
        <v>213.7</v>
      </c>
      <c r="G401" s="20">
        <v>27.509</v>
      </c>
      <c r="H401" s="20">
        <v>143.4</v>
      </c>
    </row>
    <row r="402" spans="1:8" x14ac:dyDescent="0.15">
      <c r="A402" s="20" t="s">
        <v>595</v>
      </c>
      <c r="B402" s="20" t="s">
        <v>918</v>
      </c>
      <c r="C402" s="20">
        <v>39.655999999999999</v>
      </c>
      <c r="D402" s="20">
        <v>24.068999999999999</v>
      </c>
      <c r="E402" s="20">
        <v>54.351999999999997</v>
      </c>
      <c r="F402" s="20">
        <v>215.3</v>
      </c>
      <c r="G402" s="20">
        <v>26.684999999999999</v>
      </c>
      <c r="H402" s="20">
        <v>144.80000000000001</v>
      </c>
    </row>
    <row r="403" spans="1:8" x14ac:dyDescent="0.15">
      <c r="A403" s="20" t="s">
        <v>599</v>
      </c>
      <c r="B403" s="20" t="s">
        <v>919</v>
      </c>
      <c r="C403" s="20">
        <v>39.475999999999999</v>
      </c>
      <c r="D403" s="20">
        <v>23.609000000000002</v>
      </c>
      <c r="E403" s="20">
        <v>54.003999999999998</v>
      </c>
      <c r="F403" s="20">
        <v>211.7</v>
      </c>
      <c r="G403" s="20">
        <v>27.048999999999999</v>
      </c>
      <c r="H403" s="20">
        <v>145.4</v>
      </c>
    </row>
    <row r="404" spans="1:8" x14ac:dyDescent="0.15">
      <c r="A404" s="20" t="s">
        <v>602</v>
      </c>
      <c r="B404" s="20" t="s">
        <v>920</v>
      </c>
      <c r="C404" s="20">
        <v>39.688000000000002</v>
      </c>
      <c r="D404" s="20">
        <v>23.69</v>
      </c>
      <c r="E404" s="20">
        <v>53.95</v>
      </c>
      <c r="F404" s="20">
        <v>212.2</v>
      </c>
      <c r="G404" s="20">
        <v>26.565999999999999</v>
      </c>
      <c r="H404" s="20">
        <v>145.6</v>
      </c>
    </row>
    <row r="405" spans="1:8" x14ac:dyDescent="0.15">
      <c r="A405" s="20" t="s">
        <v>604</v>
      </c>
      <c r="B405" s="20" t="s">
        <v>921</v>
      </c>
      <c r="C405" s="20">
        <v>39.676000000000002</v>
      </c>
      <c r="D405" s="20">
        <v>23.628</v>
      </c>
      <c r="E405" s="20">
        <v>53.99</v>
      </c>
      <c r="F405" s="20">
        <v>212.7</v>
      </c>
      <c r="G405" s="20">
        <v>26.677</v>
      </c>
      <c r="H405" s="20">
        <v>145.6</v>
      </c>
    </row>
    <row r="406" spans="1:8" x14ac:dyDescent="0.15">
      <c r="A406" s="20" t="s">
        <v>607</v>
      </c>
      <c r="B406" s="20" t="s">
        <v>922</v>
      </c>
      <c r="C406" s="20">
        <v>39.688000000000002</v>
      </c>
      <c r="D406" s="20">
        <v>23.832000000000001</v>
      </c>
      <c r="E406" s="20">
        <v>54.234999999999999</v>
      </c>
      <c r="F406" s="20">
        <v>212.7</v>
      </c>
      <c r="G406" s="20">
        <v>26.765000000000001</v>
      </c>
      <c r="H406" s="20">
        <v>145</v>
      </c>
    </row>
    <row r="407" spans="1:8" x14ac:dyDescent="0.15">
      <c r="A407" s="20" t="s">
        <v>609</v>
      </c>
      <c r="B407" s="20" t="s">
        <v>923</v>
      </c>
      <c r="C407" s="20">
        <v>39.601999999999997</v>
      </c>
      <c r="D407" s="20">
        <v>23.881</v>
      </c>
      <c r="E407" s="20">
        <v>54.133000000000003</v>
      </c>
      <c r="F407" s="20">
        <v>212.7</v>
      </c>
      <c r="G407" s="20">
        <v>26.462</v>
      </c>
      <c r="H407" s="20">
        <v>145.4</v>
      </c>
    </row>
    <row r="408" spans="1:8" x14ac:dyDescent="0.15">
      <c r="A408" s="20" t="s">
        <v>611</v>
      </c>
      <c r="B408" s="20" t="s">
        <v>924</v>
      </c>
      <c r="C408" s="20">
        <v>39.616999999999997</v>
      </c>
      <c r="D408" s="20">
        <v>23.907</v>
      </c>
      <c r="E408" s="20">
        <v>54.276000000000003</v>
      </c>
      <c r="F408" s="20">
        <v>211.7</v>
      </c>
      <c r="G408" s="20">
        <v>26.652999999999999</v>
      </c>
      <c r="H408" s="20">
        <v>145.1</v>
      </c>
    </row>
    <row r="409" spans="1:8" x14ac:dyDescent="0.15">
      <c r="A409" s="20" t="s">
        <v>614</v>
      </c>
      <c r="B409" s="20" t="s">
        <v>925</v>
      </c>
      <c r="C409" s="20">
        <v>39.911000000000001</v>
      </c>
      <c r="D409" s="20">
        <v>24.03</v>
      </c>
      <c r="E409" s="20" t="s">
        <v>926</v>
      </c>
      <c r="F409" s="20">
        <v>73.7</v>
      </c>
      <c r="G409" s="20">
        <v>36.68</v>
      </c>
      <c r="H409" s="20">
        <v>109.4</v>
      </c>
    </row>
    <row r="410" spans="1:8" x14ac:dyDescent="0.15">
      <c r="A410" s="20" t="s">
        <v>681</v>
      </c>
      <c r="B410" s="20" t="s">
        <v>927</v>
      </c>
      <c r="C410" s="20">
        <v>40.478999999999999</v>
      </c>
      <c r="D410" s="20">
        <v>24.238</v>
      </c>
      <c r="E410" s="20">
        <v>54.067</v>
      </c>
      <c r="F410" s="20">
        <v>215.3</v>
      </c>
      <c r="G410" s="20" t="s">
        <v>928</v>
      </c>
      <c r="H410" s="20">
        <v>144.30000000000001</v>
      </c>
    </row>
    <row r="411" spans="1:8" x14ac:dyDescent="0.15">
      <c r="A411" s="20" t="s">
        <v>749</v>
      </c>
      <c r="B411" s="20" t="s">
        <v>929</v>
      </c>
      <c r="C411" s="20">
        <v>39.776000000000003</v>
      </c>
      <c r="D411" s="20">
        <v>23.725000000000001</v>
      </c>
      <c r="E411" s="20">
        <v>54.155000000000001</v>
      </c>
      <c r="F411" s="20">
        <v>213.7</v>
      </c>
      <c r="G411" s="20">
        <v>26.747</v>
      </c>
      <c r="H411" s="20">
        <v>145.1</v>
      </c>
    </row>
    <row r="412" spans="1:8" x14ac:dyDescent="0.15">
      <c r="A412" s="20" t="s">
        <v>751</v>
      </c>
      <c r="B412" s="20" t="s">
        <v>930</v>
      </c>
      <c r="C412" s="20" t="s">
        <v>931</v>
      </c>
      <c r="D412" s="20" t="s">
        <v>932</v>
      </c>
      <c r="E412" s="20">
        <v>53.84</v>
      </c>
      <c r="F412" s="20">
        <v>210.1</v>
      </c>
      <c r="G412" s="20">
        <v>26.521999999999998</v>
      </c>
      <c r="H412" s="20">
        <v>146.4</v>
      </c>
    </row>
    <row r="413" spans="1:8" x14ac:dyDescent="0.15">
      <c r="A413" s="20" t="s">
        <v>754</v>
      </c>
      <c r="B413" s="20" t="s">
        <v>933</v>
      </c>
      <c r="C413" s="20">
        <v>39.630000000000003</v>
      </c>
      <c r="D413" s="20">
        <v>23.593</v>
      </c>
      <c r="E413" s="20" t="s">
        <v>934</v>
      </c>
      <c r="F413" s="20">
        <v>138.1</v>
      </c>
      <c r="G413" s="20">
        <v>29.47</v>
      </c>
      <c r="H413" s="20">
        <v>125.2</v>
      </c>
    </row>
    <row r="414" spans="1:8" x14ac:dyDescent="0.15">
      <c r="A414" s="20" t="s">
        <v>935</v>
      </c>
      <c r="B414" s="20" t="s">
        <v>936</v>
      </c>
      <c r="C414" s="20">
        <v>41.536999999999999</v>
      </c>
      <c r="D414" s="20">
        <v>23.946999999999999</v>
      </c>
      <c r="E414" s="20">
        <v>56.061999999999998</v>
      </c>
      <c r="F414" s="20">
        <v>208.2</v>
      </c>
      <c r="G414" s="20">
        <v>26.48</v>
      </c>
      <c r="H414" s="20">
        <v>141.6</v>
      </c>
    </row>
    <row r="415" spans="1:8" x14ac:dyDescent="0.15">
      <c r="A415" s="20" t="s">
        <v>937</v>
      </c>
      <c r="B415" s="20" t="s">
        <v>938</v>
      </c>
      <c r="C415" s="20">
        <v>39.466000000000001</v>
      </c>
      <c r="D415" s="20">
        <v>23.693000000000001</v>
      </c>
      <c r="E415" s="20" t="s">
        <v>939</v>
      </c>
      <c r="F415" s="20">
        <v>213.7</v>
      </c>
      <c r="G415" s="20">
        <v>26.8</v>
      </c>
      <c r="H415" s="20">
        <v>146</v>
      </c>
    </row>
    <row r="416" spans="1:8" x14ac:dyDescent="0.15">
      <c r="A416" s="20" t="s">
        <v>222</v>
      </c>
    </row>
    <row r="417" spans="1:8" x14ac:dyDescent="0.15">
      <c r="A417" s="20" t="s">
        <v>223</v>
      </c>
    </row>
    <row r="418" spans="1:8" x14ac:dyDescent="0.15">
      <c r="A418" s="20" t="s">
        <v>224</v>
      </c>
    </row>
    <row r="419" spans="1:8" x14ac:dyDescent="0.15">
      <c r="A419" s="20" t="s">
        <v>225</v>
      </c>
    </row>
    <row r="420" spans="1:8" x14ac:dyDescent="0.15">
      <c r="A420" s="20" t="s">
        <v>577</v>
      </c>
    </row>
    <row r="421" spans="1:8" x14ac:dyDescent="0.15">
      <c r="A421" s="21">
        <v>42308</v>
      </c>
    </row>
    <row r="422" spans="1:8" x14ac:dyDescent="0.15">
      <c r="A422" s="20" t="s">
        <v>227</v>
      </c>
    </row>
    <row r="423" spans="1:8" x14ac:dyDescent="0.15">
      <c r="A423" s="20" t="s">
        <v>228</v>
      </c>
    </row>
    <row r="424" spans="1:8" x14ac:dyDescent="0.15">
      <c r="A424" s="20" t="s">
        <v>229</v>
      </c>
    </row>
    <row r="425" spans="1:8" x14ac:dyDescent="0.15">
      <c r="A425" s="20" t="s">
        <v>940</v>
      </c>
    </row>
    <row r="426" spans="1:8" x14ac:dyDescent="0.15">
      <c r="A426" s="20" t="s">
        <v>941</v>
      </c>
    </row>
    <row r="427" spans="1:8" x14ac:dyDescent="0.15">
      <c r="B427" s="20" t="s">
        <v>579</v>
      </c>
      <c r="C427" s="20" t="s">
        <v>942</v>
      </c>
    </row>
    <row r="428" spans="1:8" x14ac:dyDescent="0.15">
      <c r="B428" s="20" t="s">
        <v>581</v>
      </c>
      <c r="C428" s="20" t="s">
        <v>582</v>
      </c>
      <c r="D428" s="20" t="s">
        <v>583</v>
      </c>
      <c r="E428" s="20" t="s">
        <v>584</v>
      </c>
      <c r="F428" s="20" t="s">
        <v>585</v>
      </c>
      <c r="G428" s="20" t="s">
        <v>586</v>
      </c>
      <c r="H428" s="20" t="s">
        <v>587</v>
      </c>
    </row>
    <row r="429" spans="1:8" x14ac:dyDescent="0.15">
      <c r="A429" s="20" t="s">
        <v>588</v>
      </c>
      <c r="B429" s="20" t="s">
        <v>182</v>
      </c>
      <c r="C429" s="20">
        <v>39.398000000000003</v>
      </c>
      <c r="D429" s="20">
        <v>23.533999999999999</v>
      </c>
      <c r="E429" s="20">
        <v>54.363999999999997</v>
      </c>
      <c r="F429" s="20">
        <v>215.8</v>
      </c>
      <c r="G429" s="20">
        <v>26.777999999999999</v>
      </c>
    </row>
    <row r="430" spans="1:8" x14ac:dyDescent="0.15">
      <c r="A430" s="20" t="s">
        <v>589</v>
      </c>
    </row>
    <row r="431" spans="1:8" x14ac:dyDescent="0.15">
      <c r="A431" s="20" t="s">
        <v>590</v>
      </c>
      <c r="B431" s="20" t="s">
        <v>943</v>
      </c>
      <c r="C431" s="20">
        <v>40.203000000000003</v>
      </c>
      <c r="D431" s="20">
        <v>23.998000000000001</v>
      </c>
      <c r="E431" s="20">
        <v>54.984999999999999</v>
      </c>
      <c r="F431" s="20">
        <v>212.7</v>
      </c>
      <c r="G431" s="20">
        <v>26.943000000000001</v>
      </c>
      <c r="H431" s="20">
        <v>143.4</v>
      </c>
    </row>
    <row r="432" spans="1:8" x14ac:dyDescent="0.15">
      <c r="A432" s="20" t="s">
        <v>592</v>
      </c>
      <c r="B432" s="20" t="s">
        <v>944</v>
      </c>
      <c r="C432" s="20">
        <v>39.81</v>
      </c>
      <c r="D432" s="20">
        <v>23.931999999999999</v>
      </c>
      <c r="E432" s="20">
        <v>54.73</v>
      </c>
      <c r="F432" s="20" t="s">
        <v>852</v>
      </c>
      <c r="G432" s="20">
        <v>26.966999999999999</v>
      </c>
      <c r="H432" s="20">
        <v>144.1</v>
      </c>
    </row>
    <row r="433" spans="1:8" x14ac:dyDescent="0.15">
      <c r="A433" s="20" t="s">
        <v>595</v>
      </c>
      <c r="B433" s="20" t="s">
        <v>945</v>
      </c>
      <c r="C433" s="20" t="s">
        <v>946</v>
      </c>
      <c r="D433" s="20">
        <v>24.658000000000001</v>
      </c>
      <c r="E433" s="20" t="s">
        <v>947</v>
      </c>
      <c r="F433" s="20">
        <v>197.8</v>
      </c>
      <c r="G433" s="20">
        <v>27.466000000000001</v>
      </c>
      <c r="H433" s="20">
        <v>59.5</v>
      </c>
    </row>
    <row r="434" spans="1:8" x14ac:dyDescent="0.15">
      <c r="A434" s="20" t="s">
        <v>599</v>
      </c>
      <c r="B434" s="20" t="s">
        <v>948</v>
      </c>
      <c r="C434" s="20">
        <v>40.051000000000002</v>
      </c>
      <c r="D434" s="20">
        <v>24.207999999999998</v>
      </c>
      <c r="E434" s="20">
        <v>54.945</v>
      </c>
      <c r="F434" s="20">
        <v>207.7</v>
      </c>
      <c r="G434" s="20">
        <v>27.183</v>
      </c>
      <c r="H434" s="20">
        <v>143.19999999999999</v>
      </c>
    </row>
    <row r="435" spans="1:8" x14ac:dyDescent="0.15">
      <c r="A435" s="20" t="s">
        <v>602</v>
      </c>
      <c r="B435" s="20" t="s">
        <v>949</v>
      </c>
      <c r="C435" s="20" t="s">
        <v>950</v>
      </c>
      <c r="D435" s="20">
        <v>24.411999999999999</v>
      </c>
      <c r="E435" s="20">
        <v>56.226999999999997</v>
      </c>
      <c r="F435" s="20">
        <v>202.4</v>
      </c>
      <c r="G435" s="20">
        <v>28.145</v>
      </c>
      <c r="H435" s="20">
        <v>47.7</v>
      </c>
    </row>
    <row r="436" spans="1:8" x14ac:dyDescent="0.15">
      <c r="A436" s="20" t="s">
        <v>604</v>
      </c>
      <c r="B436" s="20" t="s">
        <v>951</v>
      </c>
      <c r="C436" s="20" t="s">
        <v>952</v>
      </c>
      <c r="D436" s="20">
        <v>24.635999999999999</v>
      </c>
      <c r="E436" s="20">
        <v>56.012999999999998</v>
      </c>
      <c r="F436" s="20">
        <v>211.2</v>
      </c>
      <c r="G436" s="20">
        <v>27.166</v>
      </c>
      <c r="H436" s="20">
        <v>63.9</v>
      </c>
    </row>
    <row r="437" spans="1:8" x14ac:dyDescent="0.15">
      <c r="A437" s="20" t="s">
        <v>607</v>
      </c>
      <c r="B437" s="20" t="s">
        <v>953</v>
      </c>
      <c r="C437" s="20">
        <v>39.732999999999997</v>
      </c>
      <c r="D437" s="20">
        <v>23.905000000000001</v>
      </c>
      <c r="E437" s="20">
        <v>54.944000000000003</v>
      </c>
      <c r="F437" s="20">
        <v>208.6</v>
      </c>
      <c r="G437" s="20">
        <v>27.175000000000001</v>
      </c>
      <c r="H437" s="20">
        <v>143.80000000000001</v>
      </c>
    </row>
    <row r="438" spans="1:8" x14ac:dyDescent="0.15">
      <c r="A438" s="20" t="s">
        <v>609</v>
      </c>
      <c r="B438" s="20" t="s">
        <v>954</v>
      </c>
      <c r="C438" s="20" t="s">
        <v>955</v>
      </c>
      <c r="D438" s="20">
        <v>23.75</v>
      </c>
      <c r="E438" s="20">
        <v>56.515999999999998</v>
      </c>
      <c r="F438" s="20">
        <v>211.2</v>
      </c>
      <c r="G438" s="20" t="s">
        <v>956</v>
      </c>
      <c r="H438" s="20">
        <v>59.8</v>
      </c>
    </row>
    <row r="439" spans="1:8" x14ac:dyDescent="0.15">
      <c r="A439" s="20" t="s">
        <v>611</v>
      </c>
      <c r="B439" s="20" t="s">
        <v>957</v>
      </c>
      <c r="C439" s="20">
        <v>39.435000000000002</v>
      </c>
      <c r="D439" s="20" t="s">
        <v>958</v>
      </c>
      <c r="E439" s="20">
        <v>54.429000000000002</v>
      </c>
      <c r="F439" s="20">
        <v>209.6</v>
      </c>
      <c r="G439" s="20">
        <v>26.905000000000001</v>
      </c>
      <c r="H439" s="20">
        <v>145.19999999999999</v>
      </c>
    </row>
    <row r="440" spans="1:8" x14ac:dyDescent="0.15">
      <c r="A440" s="20" t="s">
        <v>614</v>
      </c>
      <c r="B440" s="20" t="s">
        <v>959</v>
      </c>
      <c r="C440" s="20" t="s">
        <v>960</v>
      </c>
      <c r="D440" s="20">
        <v>23.623999999999999</v>
      </c>
      <c r="E440" s="20" t="s">
        <v>961</v>
      </c>
      <c r="F440" s="20">
        <v>209.6</v>
      </c>
      <c r="G440" s="20">
        <v>27.117000000000001</v>
      </c>
      <c r="H440" s="20">
        <v>145</v>
      </c>
    </row>
    <row r="441" spans="1:8" x14ac:dyDescent="0.15">
      <c r="A441" s="20" t="s">
        <v>222</v>
      </c>
    </row>
    <row r="442" spans="1:8" x14ac:dyDescent="0.15">
      <c r="A442" s="20" t="s">
        <v>223</v>
      </c>
    </row>
    <row r="443" spans="1:8" x14ac:dyDescent="0.15">
      <c r="A443" s="20" t="s">
        <v>224</v>
      </c>
    </row>
    <row r="444" spans="1:8" x14ac:dyDescent="0.15">
      <c r="A444" s="20" t="s">
        <v>225</v>
      </c>
    </row>
    <row r="445" spans="1:8" x14ac:dyDescent="0.15">
      <c r="A445" s="20" t="s">
        <v>577</v>
      </c>
    </row>
    <row r="446" spans="1:8" x14ac:dyDescent="0.15">
      <c r="A446" s="21">
        <v>42308</v>
      </c>
    </row>
    <row r="447" spans="1:8" x14ac:dyDescent="0.15">
      <c r="A447" s="20" t="s">
        <v>227</v>
      </c>
    </row>
    <row r="448" spans="1:8" x14ac:dyDescent="0.15">
      <c r="A448" s="20" t="s">
        <v>228</v>
      </c>
    </row>
    <row r="449" spans="1:8" x14ac:dyDescent="0.15">
      <c r="A449" s="20" t="s">
        <v>229</v>
      </c>
    </row>
    <row r="450" spans="1:8" x14ac:dyDescent="0.15">
      <c r="A450" s="20" t="s">
        <v>962</v>
      </c>
    </row>
    <row r="451" spans="1:8" x14ac:dyDescent="0.15">
      <c r="A451" s="20" t="s">
        <v>963</v>
      </c>
    </row>
    <row r="452" spans="1:8" x14ac:dyDescent="0.15">
      <c r="B452" s="20" t="s">
        <v>579</v>
      </c>
      <c r="C452" s="20" t="s">
        <v>964</v>
      </c>
    </row>
    <row r="453" spans="1:8" x14ac:dyDescent="0.15">
      <c r="B453" s="20" t="s">
        <v>581</v>
      </c>
      <c r="C453" s="20" t="s">
        <v>582</v>
      </c>
      <c r="D453" s="20" t="s">
        <v>583</v>
      </c>
      <c r="E453" s="20" t="s">
        <v>584</v>
      </c>
      <c r="F453" s="20" t="s">
        <v>585</v>
      </c>
      <c r="G453" s="20" t="s">
        <v>586</v>
      </c>
      <c r="H453" s="20" t="s">
        <v>587</v>
      </c>
    </row>
    <row r="454" spans="1:8" x14ac:dyDescent="0.15">
      <c r="A454" s="20" t="s">
        <v>588</v>
      </c>
      <c r="B454" s="20" t="s">
        <v>175</v>
      </c>
      <c r="C454" s="20">
        <v>38.667999999999999</v>
      </c>
      <c r="D454" s="20">
        <v>23.532</v>
      </c>
      <c r="E454" s="20">
        <v>54.232999999999997</v>
      </c>
      <c r="F454" s="20">
        <v>219.6</v>
      </c>
      <c r="G454" s="20">
        <v>26.364999999999998</v>
      </c>
    </row>
    <row r="455" spans="1:8" x14ac:dyDescent="0.15">
      <c r="A455" s="20" t="s">
        <v>589</v>
      </c>
    </row>
    <row r="456" spans="1:8" x14ac:dyDescent="0.15">
      <c r="A456" s="20" t="s">
        <v>590</v>
      </c>
      <c r="B456" s="20" t="s">
        <v>965</v>
      </c>
      <c r="C456" s="20">
        <v>38.927999999999997</v>
      </c>
      <c r="D456" s="20">
        <v>23.928000000000001</v>
      </c>
      <c r="E456" s="20">
        <v>55.253</v>
      </c>
      <c r="F456" s="20">
        <v>216.9</v>
      </c>
      <c r="G456" s="20">
        <v>26.9</v>
      </c>
      <c r="H456" s="20">
        <v>144.5</v>
      </c>
    </row>
    <row r="457" spans="1:8" x14ac:dyDescent="0.15">
      <c r="A457" s="20" t="s">
        <v>592</v>
      </c>
      <c r="B457" s="20" t="s">
        <v>966</v>
      </c>
      <c r="C457" s="20">
        <v>39.662999999999997</v>
      </c>
      <c r="D457" s="20">
        <v>24.213999999999999</v>
      </c>
      <c r="E457" s="20">
        <v>54.747</v>
      </c>
      <c r="F457" s="20">
        <v>210.1</v>
      </c>
      <c r="G457" s="20">
        <v>27.184999999999999</v>
      </c>
      <c r="H457" s="20">
        <v>143.69999999999999</v>
      </c>
    </row>
    <row r="458" spans="1:8" x14ac:dyDescent="0.15">
      <c r="A458" s="20" t="s">
        <v>595</v>
      </c>
      <c r="B458" s="20" t="s">
        <v>967</v>
      </c>
      <c r="C458" s="20">
        <v>39.57</v>
      </c>
      <c r="D458" s="20">
        <v>24.042000000000002</v>
      </c>
      <c r="E458" s="20">
        <v>54.295999999999999</v>
      </c>
      <c r="F458" s="20" t="s">
        <v>667</v>
      </c>
      <c r="G458" s="20" t="s">
        <v>968</v>
      </c>
      <c r="H458" s="20">
        <v>145.19999999999999</v>
      </c>
    </row>
    <row r="459" spans="1:8" x14ac:dyDescent="0.15">
      <c r="A459" s="20" t="s">
        <v>599</v>
      </c>
      <c r="B459" s="20" t="s">
        <v>969</v>
      </c>
      <c r="C459" s="20" t="s">
        <v>970</v>
      </c>
      <c r="D459" s="20">
        <v>28.451000000000001</v>
      </c>
      <c r="E459" s="20">
        <v>55.533000000000001</v>
      </c>
      <c r="F459" s="20">
        <v>215.3</v>
      </c>
      <c r="G459" s="20">
        <v>26.609000000000002</v>
      </c>
      <c r="H459" s="20">
        <v>40.5</v>
      </c>
    </row>
    <row r="460" spans="1:8" x14ac:dyDescent="0.15">
      <c r="A460" s="20" t="s">
        <v>602</v>
      </c>
      <c r="B460" s="20" t="s">
        <v>971</v>
      </c>
      <c r="C460" s="20" t="s">
        <v>972</v>
      </c>
      <c r="D460" s="20" t="s">
        <v>973</v>
      </c>
      <c r="E460" s="20" t="s">
        <v>974</v>
      </c>
      <c r="F460" s="20">
        <v>214.2</v>
      </c>
      <c r="G460" s="20">
        <v>26.841999999999999</v>
      </c>
      <c r="H460" s="20">
        <v>146.30000000000001</v>
      </c>
    </row>
    <row r="461" spans="1:8" x14ac:dyDescent="0.15">
      <c r="A461" s="20" t="s">
        <v>604</v>
      </c>
      <c r="B461" s="20" t="s">
        <v>439</v>
      </c>
      <c r="C461" s="20" t="s">
        <v>975</v>
      </c>
      <c r="D461" s="20">
        <v>26.765000000000001</v>
      </c>
      <c r="E461" s="20" t="s">
        <v>976</v>
      </c>
      <c r="F461" s="20">
        <v>210.6</v>
      </c>
      <c r="G461" s="20">
        <v>28.035</v>
      </c>
      <c r="H461" s="20">
        <v>28</v>
      </c>
    </row>
    <row r="462" spans="1:8" x14ac:dyDescent="0.15">
      <c r="A462" s="20" t="s">
        <v>607</v>
      </c>
      <c r="B462" s="20" t="s">
        <v>977</v>
      </c>
      <c r="C462" s="20">
        <v>39.494999999999997</v>
      </c>
      <c r="D462" s="20">
        <v>23.856999999999999</v>
      </c>
      <c r="E462" s="20">
        <v>54.576000000000001</v>
      </c>
      <c r="F462" s="20">
        <v>214.2</v>
      </c>
      <c r="G462" s="20">
        <v>27.265000000000001</v>
      </c>
      <c r="H462" s="20">
        <v>144.30000000000001</v>
      </c>
    </row>
    <row r="463" spans="1:8" x14ac:dyDescent="0.15">
      <c r="A463" s="20" t="s">
        <v>222</v>
      </c>
    </row>
    <row r="464" spans="1:8" x14ac:dyDescent="0.15">
      <c r="A464" s="20" t="s">
        <v>223</v>
      </c>
    </row>
    <row r="465" spans="1:8" x14ac:dyDescent="0.15">
      <c r="A465" s="20" t="s">
        <v>224</v>
      </c>
    </row>
    <row r="466" spans="1:8" x14ac:dyDescent="0.15">
      <c r="A466" s="20" t="s">
        <v>225</v>
      </c>
    </row>
    <row r="467" spans="1:8" x14ac:dyDescent="0.15">
      <c r="A467" s="20" t="s">
        <v>577</v>
      </c>
    </row>
    <row r="468" spans="1:8" x14ac:dyDescent="0.15">
      <c r="A468" s="21">
        <v>42308</v>
      </c>
    </row>
    <row r="469" spans="1:8" x14ac:dyDescent="0.15">
      <c r="A469" s="20" t="s">
        <v>227</v>
      </c>
    </row>
    <row r="470" spans="1:8" x14ac:dyDescent="0.15">
      <c r="A470" s="20" t="s">
        <v>228</v>
      </c>
    </row>
    <row r="471" spans="1:8" x14ac:dyDescent="0.15">
      <c r="A471" s="20" t="s">
        <v>229</v>
      </c>
    </row>
    <row r="472" spans="1:8" x14ac:dyDescent="0.15">
      <c r="A472" s="20" t="s">
        <v>978</v>
      </c>
    </row>
    <row r="473" spans="1:8" x14ac:dyDescent="0.15">
      <c r="A473" s="20" t="s">
        <v>979</v>
      </c>
    </row>
    <row r="474" spans="1:8" x14ac:dyDescent="0.15">
      <c r="B474" s="20" t="s">
        <v>579</v>
      </c>
      <c r="C474" s="20" t="s">
        <v>980</v>
      </c>
    </row>
    <row r="475" spans="1:8" x14ac:dyDescent="0.15">
      <c r="B475" s="20" t="s">
        <v>581</v>
      </c>
      <c r="C475" s="20" t="s">
        <v>582</v>
      </c>
      <c r="D475" s="20" t="s">
        <v>583</v>
      </c>
      <c r="E475" s="20" t="s">
        <v>584</v>
      </c>
      <c r="F475" s="20" t="s">
        <v>585</v>
      </c>
      <c r="G475" s="20" t="s">
        <v>586</v>
      </c>
      <c r="H475" s="20" t="s">
        <v>587</v>
      </c>
    </row>
    <row r="476" spans="1:8" x14ac:dyDescent="0.15">
      <c r="A476" s="20" t="s">
        <v>588</v>
      </c>
      <c r="B476" s="20" t="s">
        <v>23</v>
      </c>
      <c r="C476" s="20">
        <v>37.609000000000002</v>
      </c>
      <c r="D476" s="20">
        <v>22.486000000000001</v>
      </c>
      <c r="E476" s="20">
        <v>52.359000000000002</v>
      </c>
      <c r="F476" s="20">
        <v>215.8</v>
      </c>
      <c r="G476" s="20">
        <v>25.513000000000002</v>
      </c>
    </row>
    <row r="477" spans="1:8" x14ac:dyDescent="0.15">
      <c r="A477" s="20" t="s">
        <v>589</v>
      </c>
    </row>
    <row r="478" spans="1:8" x14ac:dyDescent="0.15">
      <c r="A478" s="20" t="s">
        <v>590</v>
      </c>
      <c r="B478" s="20" t="s">
        <v>981</v>
      </c>
      <c r="C478" s="20">
        <v>38.220999999999997</v>
      </c>
      <c r="D478" s="20">
        <v>22.896999999999998</v>
      </c>
      <c r="E478" s="20">
        <v>52.784999999999997</v>
      </c>
      <c r="F478" s="20">
        <v>214.8</v>
      </c>
      <c r="G478" s="20">
        <v>25.67</v>
      </c>
      <c r="H478" s="20">
        <v>150.1</v>
      </c>
    </row>
    <row r="479" spans="1:8" x14ac:dyDescent="0.15">
      <c r="A479" s="20" t="s">
        <v>592</v>
      </c>
      <c r="B479" s="20" t="s">
        <v>982</v>
      </c>
      <c r="C479" s="20">
        <v>38.109000000000002</v>
      </c>
      <c r="D479" s="20">
        <v>22.933</v>
      </c>
      <c r="E479" s="20">
        <v>52.918999999999997</v>
      </c>
      <c r="F479" s="20">
        <v>214.2</v>
      </c>
      <c r="G479" s="20">
        <v>25.931999999999999</v>
      </c>
      <c r="H479" s="20">
        <v>149.80000000000001</v>
      </c>
    </row>
    <row r="480" spans="1:8" x14ac:dyDescent="0.15">
      <c r="A480" s="20" t="s">
        <v>595</v>
      </c>
      <c r="B480" s="20" t="s">
        <v>983</v>
      </c>
      <c r="C480" s="20">
        <v>37.975000000000001</v>
      </c>
      <c r="D480" s="20">
        <v>22.672999999999998</v>
      </c>
      <c r="E480" s="20">
        <v>52.777999999999999</v>
      </c>
      <c r="F480" s="20">
        <v>215.3</v>
      </c>
      <c r="G480" s="20" t="s">
        <v>984</v>
      </c>
      <c r="H480" s="20">
        <v>150.80000000000001</v>
      </c>
    </row>
    <row r="481" spans="1:8" x14ac:dyDescent="0.15">
      <c r="A481" s="20" t="s">
        <v>599</v>
      </c>
      <c r="B481" s="20" t="s">
        <v>985</v>
      </c>
      <c r="C481" s="20">
        <v>37.905999999999999</v>
      </c>
      <c r="D481" s="20">
        <v>22.72</v>
      </c>
      <c r="E481" s="20">
        <v>52.472000000000001</v>
      </c>
      <c r="F481" s="20">
        <v>213.7</v>
      </c>
      <c r="G481" s="20">
        <v>25.67</v>
      </c>
      <c r="H481" s="20">
        <v>151</v>
      </c>
    </row>
    <row r="482" spans="1:8" x14ac:dyDescent="0.15">
      <c r="A482" s="20" t="s">
        <v>602</v>
      </c>
      <c r="B482" s="20" t="s">
        <v>986</v>
      </c>
      <c r="C482" s="20">
        <v>37.902000000000001</v>
      </c>
      <c r="D482" s="20">
        <v>22.693000000000001</v>
      </c>
      <c r="E482" s="20">
        <v>52.645000000000003</v>
      </c>
      <c r="F482" s="20">
        <v>214.8</v>
      </c>
      <c r="G482" s="20">
        <v>25.806999999999999</v>
      </c>
      <c r="H482" s="20">
        <v>150.69999999999999</v>
      </c>
    </row>
    <row r="483" spans="1:8" x14ac:dyDescent="0.15">
      <c r="A483" s="20" t="s">
        <v>604</v>
      </c>
      <c r="B483" s="20" t="s">
        <v>987</v>
      </c>
      <c r="C483" s="20">
        <v>37.738</v>
      </c>
      <c r="D483" s="20">
        <v>22.527999999999999</v>
      </c>
      <c r="E483" s="20">
        <v>52.505000000000003</v>
      </c>
      <c r="F483" s="20">
        <v>214.8</v>
      </c>
      <c r="G483" s="20">
        <v>25.513999999999999</v>
      </c>
      <c r="H483" s="20">
        <v>151.5</v>
      </c>
    </row>
    <row r="484" spans="1:8" x14ac:dyDescent="0.15">
      <c r="A484" s="20" t="s">
        <v>607</v>
      </c>
      <c r="B484" s="20" t="s">
        <v>988</v>
      </c>
      <c r="C484" s="20">
        <v>38.908999999999999</v>
      </c>
      <c r="D484" s="20">
        <v>23.41</v>
      </c>
      <c r="E484" s="20">
        <v>53.127000000000002</v>
      </c>
      <c r="F484" s="20">
        <v>214.2</v>
      </c>
      <c r="G484" s="20">
        <v>25.888000000000002</v>
      </c>
      <c r="H484" s="20">
        <v>148.30000000000001</v>
      </c>
    </row>
    <row r="485" spans="1:8" x14ac:dyDescent="0.15">
      <c r="A485" s="20" t="s">
        <v>609</v>
      </c>
      <c r="B485" s="20" t="s">
        <v>989</v>
      </c>
      <c r="C485" s="20">
        <v>37.878999999999998</v>
      </c>
      <c r="D485" s="20">
        <v>22.669</v>
      </c>
      <c r="E485" s="20">
        <v>52.475000000000001</v>
      </c>
      <c r="F485" s="20" t="s">
        <v>852</v>
      </c>
      <c r="G485" s="20">
        <v>25.657</v>
      </c>
      <c r="H485" s="20">
        <v>151.1</v>
      </c>
    </row>
    <row r="486" spans="1:8" x14ac:dyDescent="0.15">
      <c r="A486" s="20" t="s">
        <v>611</v>
      </c>
      <c r="B486" s="20" t="s">
        <v>990</v>
      </c>
      <c r="C486" s="20" t="s">
        <v>991</v>
      </c>
      <c r="D486" s="20">
        <v>23.949000000000002</v>
      </c>
      <c r="E486" s="20">
        <v>53.4</v>
      </c>
      <c r="F486" s="20">
        <v>213.7</v>
      </c>
      <c r="G486" s="20">
        <v>26.763999999999999</v>
      </c>
      <c r="H486" s="20">
        <v>54.6</v>
      </c>
    </row>
    <row r="487" spans="1:8" x14ac:dyDescent="0.15">
      <c r="A487" s="20" t="s">
        <v>614</v>
      </c>
      <c r="B487" s="20" t="s">
        <v>992</v>
      </c>
      <c r="C487" s="20">
        <v>37.853000000000002</v>
      </c>
      <c r="D487" s="20">
        <v>23.271000000000001</v>
      </c>
      <c r="E487" s="20">
        <v>53.228999999999999</v>
      </c>
      <c r="F487" s="20">
        <v>214.8</v>
      </c>
      <c r="G487" s="20">
        <v>25.616</v>
      </c>
      <c r="H487" s="20">
        <v>149.69999999999999</v>
      </c>
    </row>
    <row r="488" spans="1:8" x14ac:dyDescent="0.15">
      <c r="A488" s="20" t="s">
        <v>681</v>
      </c>
      <c r="B488" s="20" t="s">
        <v>679</v>
      </c>
      <c r="C488" s="20">
        <v>37.773000000000003</v>
      </c>
      <c r="D488" s="20">
        <v>22.806999999999999</v>
      </c>
      <c r="E488" s="20">
        <v>54.24</v>
      </c>
      <c r="F488" s="20">
        <v>207.7</v>
      </c>
      <c r="G488" s="20">
        <v>26.413</v>
      </c>
      <c r="H488" s="20">
        <v>148.4</v>
      </c>
    </row>
    <row r="489" spans="1:8" x14ac:dyDescent="0.15">
      <c r="A489" s="20" t="s">
        <v>749</v>
      </c>
      <c r="B489" s="20" t="s">
        <v>985</v>
      </c>
      <c r="C489" s="20">
        <v>37.633000000000003</v>
      </c>
      <c r="D489" s="20">
        <v>22.553999999999998</v>
      </c>
      <c r="E489" s="20">
        <v>52.497999999999998</v>
      </c>
      <c r="F489" s="20">
        <v>212.7</v>
      </c>
      <c r="G489" s="20">
        <v>26.082999999999998</v>
      </c>
      <c r="H489" s="20">
        <v>151</v>
      </c>
    </row>
    <row r="490" spans="1:8" x14ac:dyDescent="0.15">
      <c r="A490" s="20" t="s">
        <v>751</v>
      </c>
      <c r="B490" s="20" t="s">
        <v>993</v>
      </c>
      <c r="C490" s="20">
        <v>37.694000000000003</v>
      </c>
      <c r="D490" s="20">
        <v>22.521000000000001</v>
      </c>
      <c r="E490" s="20">
        <v>52.734000000000002</v>
      </c>
      <c r="F490" s="20">
        <v>213.7</v>
      </c>
      <c r="G490" s="20">
        <v>25.837</v>
      </c>
      <c r="H490" s="20">
        <v>151</v>
      </c>
    </row>
    <row r="491" spans="1:8" x14ac:dyDescent="0.15">
      <c r="A491" s="20" t="s">
        <v>754</v>
      </c>
      <c r="B491" s="20" t="s">
        <v>994</v>
      </c>
      <c r="C491" s="20">
        <v>37.613999999999997</v>
      </c>
      <c r="D491" s="20">
        <v>22.486999999999998</v>
      </c>
      <c r="E491" s="20">
        <v>52.777999999999999</v>
      </c>
      <c r="F491" s="20">
        <v>212.7</v>
      </c>
      <c r="G491" s="20">
        <v>25.565999999999999</v>
      </c>
      <c r="H491" s="20">
        <v>151.4</v>
      </c>
    </row>
    <row r="492" spans="1:8" x14ac:dyDescent="0.15">
      <c r="A492" s="20" t="s">
        <v>935</v>
      </c>
      <c r="B492" s="20" t="s">
        <v>995</v>
      </c>
      <c r="C492" s="20" t="s">
        <v>996</v>
      </c>
      <c r="D492" s="20" t="s">
        <v>997</v>
      </c>
      <c r="E492" s="20" t="s">
        <v>998</v>
      </c>
      <c r="F492" s="20">
        <v>212.7</v>
      </c>
      <c r="G492" s="20">
        <v>25.757000000000001</v>
      </c>
      <c r="H492" s="20">
        <v>151.6</v>
      </c>
    </row>
    <row r="493" spans="1:8" x14ac:dyDescent="0.15">
      <c r="A493" s="20" t="s">
        <v>222</v>
      </c>
    </row>
    <row r="494" spans="1:8" x14ac:dyDescent="0.15">
      <c r="A494" s="20" t="s">
        <v>223</v>
      </c>
    </row>
    <row r="495" spans="1:8" x14ac:dyDescent="0.15">
      <c r="A495" s="20" t="s">
        <v>224</v>
      </c>
    </row>
    <row r="496" spans="1:8" x14ac:dyDescent="0.15">
      <c r="A496" s="20" t="s">
        <v>225</v>
      </c>
    </row>
    <row r="497" spans="1:8" x14ac:dyDescent="0.15">
      <c r="A497" s="20" t="s">
        <v>577</v>
      </c>
    </row>
    <row r="498" spans="1:8" x14ac:dyDescent="0.15">
      <c r="A498" s="21">
        <v>42308</v>
      </c>
    </row>
    <row r="499" spans="1:8" x14ac:dyDescent="0.15">
      <c r="A499" s="20" t="s">
        <v>227</v>
      </c>
    </row>
    <row r="500" spans="1:8" x14ac:dyDescent="0.15">
      <c r="A500" s="20" t="s">
        <v>228</v>
      </c>
    </row>
    <row r="501" spans="1:8" x14ac:dyDescent="0.15">
      <c r="A501" s="20" t="s">
        <v>229</v>
      </c>
    </row>
    <row r="502" spans="1:8" x14ac:dyDescent="0.15">
      <c r="A502" s="20" t="s">
        <v>999</v>
      </c>
    </row>
    <row r="503" spans="1:8" x14ac:dyDescent="0.15">
      <c r="A503" s="20" t="s">
        <v>1000</v>
      </c>
    </row>
    <row r="504" spans="1:8" x14ac:dyDescent="0.15">
      <c r="B504" s="20" t="s">
        <v>579</v>
      </c>
      <c r="C504" s="20" t="s">
        <v>1001</v>
      </c>
    </row>
    <row r="505" spans="1:8" x14ac:dyDescent="0.15">
      <c r="B505" s="20" t="s">
        <v>581</v>
      </c>
      <c r="C505" s="20" t="s">
        <v>582</v>
      </c>
      <c r="D505" s="20" t="s">
        <v>583</v>
      </c>
      <c r="E505" s="20" t="s">
        <v>584</v>
      </c>
      <c r="F505" s="20" t="s">
        <v>585</v>
      </c>
      <c r="G505" s="20" t="s">
        <v>586</v>
      </c>
      <c r="H505" s="20" t="s">
        <v>587</v>
      </c>
    </row>
    <row r="506" spans="1:8" x14ac:dyDescent="0.15">
      <c r="A506" s="20" t="s">
        <v>588</v>
      </c>
      <c r="B506" s="20" t="s">
        <v>51</v>
      </c>
      <c r="C506" s="20">
        <v>38.168999999999997</v>
      </c>
      <c r="D506" s="20">
        <v>22.69</v>
      </c>
      <c r="E506" s="20">
        <v>52.872999999999998</v>
      </c>
      <c r="F506" s="20">
        <v>210.1</v>
      </c>
      <c r="G506" s="20">
        <v>25.658999999999999</v>
      </c>
    </row>
    <row r="507" spans="1:8" x14ac:dyDescent="0.15">
      <c r="A507" s="20" t="s">
        <v>589</v>
      </c>
    </row>
    <row r="508" spans="1:8" x14ac:dyDescent="0.15">
      <c r="A508" s="20" t="s">
        <v>590</v>
      </c>
      <c r="B508" s="20" t="s">
        <v>1002</v>
      </c>
      <c r="C508" s="20">
        <v>39.128</v>
      </c>
      <c r="D508" s="20">
        <v>23.257999999999999</v>
      </c>
      <c r="E508" s="20">
        <v>53.505000000000003</v>
      </c>
      <c r="F508" s="20">
        <v>209.1</v>
      </c>
      <c r="G508" s="20">
        <v>25.850999999999999</v>
      </c>
      <c r="H508" s="20">
        <v>147.80000000000001</v>
      </c>
    </row>
    <row r="509" spans="1:8" x14ac:dyDescent="0.15">
      <c r="A509" s="20" t="s">
        <v>592</v>
      </c>
      <c r="B509" s="20" t="s">
        <v>1003</v>
      </c>
      <c r="C509" s="20">
        <v>38.506</v>
      </c>
      <c r="D509" s="20">
        <v>23.501999999999999</v>
      </c>
      <c r="E509" s="20">
        <v>53.225000000000001</v>
      </c>
      <c r="F509" s="20" t="s">
        <v>1004</v>
      </c>
      <c r="G509" s="20" t="s">
        <v>1005</v>
      </c>
      <c r="H509" s="20">
        <v>148.69999999999999</v>
      </c>
    </row>
    <row r="510" spans="1:8" x14ac:dyDescent="0.15">
      <c r="A510" s="20" t="s">
        <v>595</v>
      </c>
      <c r="B510" s="20" t="s">
        <v>1006</v>
      </c>
      <c r="C510" s="20" t="s">
        <v>1007</v>
      </c>
      <c r="D510" s="20">
        <v>23.664999999999999</v>
      </c>
      <c r="E510" s="20">
        <v>53.634999999999998</v>
      </c>
      <c r="F510" s="20">
        <v>208.2</v>
      </c>
      <c r="G510" s="20">
        <v>25.943000000000001</v>
      </c>
      <c r="H510" s="20">
        <v>63.8</v>
      </c>
    </row>
    <row r="511" spans="1:8" x14ac:dyDescent="0.15">
      <c r="A511" s="20" t="s">
        <v>599</v>
      </c>
      <c r="B511" s="20" t="s">
        <v>460</v>
      </c>
      <c r="C511" s="20" t="s">
        <v>1008</v>
      </c>
      <c r="D511" s="20">
        <v>23.419</v>
      </c>
      <c r="E511" s="20">
        <v>54.192</v>
      </c>
      <c r="F511" s="20">
        <v>206.7</v>
      </c>
      <c r="G511" s="20">
        <v>26.465</v>
      </c>
      <c r="H511" s="20">
        <v>26.4</v>
      </c>
    </row>
    <row r="512" spans="1:8" x14ac:dyDescent="0.15">
      <c r="A512" s="20" t="s">
        <v>602</v>
      </c>
      <c r="B512" s="20" t="s">
        <v>1009</v>
      </c>
      <c r="C512" s="20" t="s">
        <v>1010</v>
      </c>
      <c r="D512" s="20" t="s">
        <v>1011</v>
      </c>
      <c r="E512" s="20" t="s">
        <v>1012</v>
      </c>
      <c r="F512" s="20">
        <v>209.1</v>
      </c>
      <c r="G512" s="20">
        <v>25.719000000000001</v>
      </c>
      <c r="H512" s="20">
        <v>150.30000000000001</v>
      </c>
    </row>
    <row r="513" spans="1:8" x14ac:dyDescent="0.15">
      <c r="A513" s="20" t="s">
        <v>222</v>
      </c>
    </row>
    <row r="514" spans="1:8" x14ac:dyDescent="0.15">
      <c r="A514" s="20" t="s">
        <v>223</v>
      </c>
    </row>
    <row r="515" spans="1:8" x14ac:dyDescent="0.15">
      <c r="A515" s="20" t="s">
        <v>224</v>
      </c>
    </row>
    <row r="516" spans="1:8" x14ac:dyDescent="0.15">
      <c r="A516" s="20" t="s">
        <v>225</v>
      </c>
    </row>
    <row r="517" spans="1:8" x14ac:dyDescent="0.15">
      <c r="A517" s="20" t="s">
        <v>577</v>
      </c>
    </row>
    <row r="518" spans="1:8" x14ac:dyDescent="0.15">
      <c r="A518" s="21">
        <v>42308</v>
      </c>
    </row>
    <row r="519" spans="1:8" x14ac:dyDescent="0.15">
      <c r="A519" s="20" t="s">
        <v>227</v>
      </c>
    </row>
    <row r="520" spans="1:8" x14ac:dyDescent="0.15">
      <c r="A520" s="20" t="s">
        <v>228</v>
      </c>
    </row>
    <row r="521" spans="1:8" x14ac:dyDescent="0.15">
      <c r="A521" s="20" t="s">
        <v>229</v>
      </c>
    </row>
    <row r="522" spans="1:8" x14ac:dyDescent="0.15">
      <c r="A522" s="20" t="s">
        <v>1013</v>
      </c>
    </row>
    <row r="523" spans="1:8" x14ac:dyDescent="0.15">
      <c r="A523" s="20" t="s">
        <v>1014</v>
      </c>
    </row>
    <row r="524" spans="1:8" x14ac:dyDescent="0.15">
      <c r="B524" s="20" t="s">
        <v>579</v>
      </c>
      <c r="C524" s="20" t="s">
        <v>1015</v>
      </c>
    </row>
    <row r="525" spans="1:8" x14ac:dyDescent="0.15">
      <c r="B525" s="20" t="s">
        <v>581</v>
      </c>
      <c r="C525" s="20" t="s">
        <v>582</v>
      </c>
      <c r="D525" s="20" t="s">
        <v>583</v>
      </c>
      <c r="E525" s="20" t="s">
        <v>584</v>
      </c>
      <c r="F525" s="20" t="s">
        <v>585</v>
      </c>
      <c r="G525" s="20" t="s">
        <v>586</v>
      </c>
      <c r="H525" s="20" t="s">
        <v>587</v>
      </c>
    </row>
    <row r="526" spans="1:8" x14ac:dyDescent="0.15">
      <c r="A526" s="20" t="s">
        <v>588</v>
      </c>
      <c r="B526" s="20" t="s">
        <v>214</v>
      </c>
      <c r="C526" s="20">
        <v>39.743000000000002</v>
      </c>
      <c r="D526" s="20">
        <v>24.01</v>
      </c>
      <c r="E526" s="20">
        <v>55.104999999999997</v>
      </c>
      <c r="F526" s="20">
        <v>209.1</v>
      </c>
      <c r="G526" s="20">
        <v>27.085999999999999</v>
      </c>
    </row>
    <row r="527" spans="1:8" x14ac:dyDescent="0.15">
      <c r="A527" s="20" t="s">
        <v>589</v>
      </c>
    </row>
    <row r="528" spans="1:8" x14ac:dyDescent="0.15">
      <c r="A528" s="20" t="s">
        <v>590</v>
      </c>
      <c r="B528" s="20" t="s">
        <v>1016</v>
      </c>
      <c r="C528" s="20">
        <v>40.491</v>
      </c>
      <c r="D528" s="20">
        <v>24.584</v>
      </c>
      <c r="E528" s="20">
        <v>55.756999999999998</v>
      </c>
      <c r="F528" s="20">
        <v>208.6</v>
      </c>
      <c r="G528" s="20">
        <v>27.927</v>
      </c>
      <c r="H528" s="20">
        <v>140.9</v>
      </c>
    </row>
    <row r="529" spans="1:8" x14ac:dyDescent="0.15">
      <c r="A529" s="20" t="s">
        <v>592</v>
      </c>
      <c r="B529" s="20" t="s">
        <v>801</v>
      </c>
      <c r="C529" s="20">
        <v>40.896999999999998</v>
      </c>
      <c r="D529" s="20">
        <v>24.94</v>
      </c>
      <c r="E529" s="20">
        <v>55.920999999999999</v>
      </c>
      <c r="F529" s="20">
        <v>208.6</v>
      </c>
      <c r="G529" s="20">
        <v>27.635000000000002</v>
      </c>
      <c r="H529" s="20">
        <v>140.30000000000001</v>
      </c>
    </row>
    <row r="530" spans="1:8" x14ac:dyDescent="0.15">
      <c r="A530" s="20" t="s">
        <v>595</v>
      </c>
      <c r="B530" s="20" t="s">
        <v>1017</v>
      </c>
      <c r="C530" s="20">
        <v>40.393000000000001</v>
      </c>
      <c r="D530" s="20">
        <v>24.741</v>
      </c>
      <c r="E530" s="20">
        <v>55.738</v>
      </c>
      <c r="F530" s="20">
        <v>208.6</v>
      </c>
      <c r="G530" s="20">
        <v>27.460999999999999</v>
      </c>
      <c r="H530" s="20">
        <v>141.30000000000001</v>
      </c>
    </row>
    <row r="531" spans="1:8" x14ac:dyDescent="0.15">
      <c r="A531" s="20" t="s">
        <v>599</v>
      </c>
      <c r="B531" s="20" t="s">
        <v>1018</v>
      </c>
      <c r="C531" s="20">
        <v>40.212000000000003</v>
      </c>
      <c r="D531" s="20">
        <v>24.401</v>
      </c>
      <c r="E531" s="20">
        <v>55.749000000000002</v>
      </c>
      <c r="F531" s="20">
        <v>205.2</v>
      </c>
      <c r="G531" s="20">
        <v>27.37</v>
      </c>
      <c r="H531" s="20">
        <v>141.80000000000001</v>
      </c>
    </row>
    <row r="532" spans="1:8" x14ac:dyDescent="0.15">
      <c r="A532" s="20" t="s">
        <v>602</v>
      </c>
      <c r="B532" s="20" t="s">
        <v>1019</v>
      </c>
      <c r="C532" s="20">
        <v>39.906999999999996</v>
      </c>
      <c r="D532" s="20">
        <v>24.440999999999999</v>
      </c>
      <c r="E532" s="20">
        <v>55.802</v>
      </c>
      <c r="F532" s="20">
        <v>205.2</v>
      </c>
      <c r="G532" s="20">
        <v>27.315000000000001</v>
      </c>
      <c r="H532" s="20">
        <v>142.1</v>
      </c>
    </row>
    <row r="533" spans="1:8" x14ac:dyDescent="0.15">
      <c r="A533" s="20" t="s">
        <v>604</v>
      </c>
      <c r="B533" s="20" t="s">
        <v>1020</v>
      </c>
      <c r="C533" s="20" t="s">
        <v>1021</v>
      </c>
      <c r="D533" s="20">
        <v>26.603999999999999</v>
      </c>
      <c r="E533" s="20">
        <v>56.844999999999999</v>
      </c>
      <c r="F533" s="20">
        <v>206.7</v>
      </c>
      <c r="G533" s="20">
        <v>27.84</v>
      </c>
      <c r="H533" s="20">
        <v>50.8</v>
      </c>
    </row>
    <row r="534" spans="1:8" x14ac:dyDescent="0.15">
      <c r="A534" s="20" t="s">
        <v>607</v>
      </c>
      <c r="B534" s="20" t="s">
        <v>1022</v>
      </c>
      <c r="C534" s="20">
        <v>40.362000000000002</v>
      </c>
      <c r="D534" s="20">
        <v>24.722000000000001</v>
      </c>
      <c r="E534" s="20">
        <v>56.137</v>
      </c>
      <c r="F534" s="20">
        <v>206.7</v>
      </c>
      <c r="G534" s="20">
        <v>27.332000000000001</v>
      </c>
      <c r="H534" s="20">
        <v>141.1</v>
      </c>
    </row>
    <row r="535" spans="1:8" x14ac:dyDescent="0.15">
      <c r="A535" s="20" t="s">
        <v>609</v>
      </c>
      <c r="B535" s="20" t="s">
        <v>1023</v>
      </c>
      <c r="C535" s="20">
        <v>40.116</v>
      </c>
      <c r="D535" s="20">
        <v>24.297000000000001</v>
      </c>
      <c r="E535" s="20">
        <v>59.945</v>
      </c>
      <c r="F535" s="20">
        <v>168.3</v>
      </c>
      <c r="G535" s="20">
        <v>29.925999999999998</v>
      </c>
      <c r="H535" s="20">
        <v>135.80000000000001</v>
      </c>
    </row>
    <row r="536" spans="1:8" x14ac:dyDescent="0.15">
      <c r="A536" s="20" t="s">
        <v>611</v>
      </c>
      <c r="B536" s="20" t="s">
        <v>1024</v>
      </c>
      <c r="C536" s="20" t="s">
        <v>1025</v>
      </c>
      <c r="D536" s="20">
        <v>24.763000000000002</v>
      </c>
      <c r="E536" s="20">
        <v>55.43</v>
      </c>
      <c r="F536" s="20">
        <v>204.3</v>
      </c>
      <c r="G536" s="20">
        <v>27.318000000000001</v>
      </c>
      <c r="H536" s="20">
        <v>57.9</v>
      </c>
    </row>
    <row r="537" spans="1:8" x14ac:dyDescent="0.15">
      <c r="A537" s="20" t="s">
        <v>614</v>
      </c>
      <c r="B537" s="20" t="s">
        <v>1026</v>
      </c>
      <c r="C537" s="20">
        <v>40.116999999999997</v>
      </c>
      <c r="D537" s="20" t="s">
        <v>1027</v>
      </c>
      <c r="E537" s="20">
        <v>55.231000000000002</v>
      </c>
      <c r="F537" s="20">
        <v>202.9</v>
      </c>
      <c r="G537" s="20">
        <v>27.475000000000001</v>
      </c>
      <c r="H537" s="20">
        <v>142.69999999999999</v>
      </c>
    </row>
    <row r="538" spans="1:8" x14ac:dyDescent="0.15">
      <c r="A538" s="20" t="s">
        <v>681</v>
      </c>
      <c r="B538" s="20" t="s">
        <v>1028</v>
      </c>
      <c r="C538" s="20">
        <v>39.945999999999998</v>
      </c>
      <c r="D538" s="20">
        <v>24.209</v>
      </c>
      <c r="E538" s="20" t="s">
        <v>1029</v>
      </c>
      <c r="F538" s="20" t="s">
        <v>1030</v>
      </c>
      <c r="G538" s="20" t="s">
        <v>1031</v>
      </c>
      <c r="H538" s="20">
        <v>143.19999999999999</v>
      </c>
    </row>
    <row r="539" spans="1:8" x14ac:dyDescent="0.15">
      <c r="A539" s="20" t="s">
        <v>749</v>
      </c>
      <c r="B539" s="20" t="s">
        <v>1032</v>
      </c>
      <c r="C539" s="20" t="s">
        <v>1033</v>
      </c>
      <c r="D539" s="20">
        <v>24.245000000000001</v>
      </c>
      <c r="E539" s="20">
        <v>55.462000000000003</v>
      </c>
      <c r="F539" s="20">
        <v>202.4</v>
      </c>
      <c r="G539" s="20">
        <v>27.178000000000001</v>
      </c>
      <c r="H539" s="20">
        <v>142.9</v>
      </c>
    </row>
    <row r="540" spans="1:8" x14ac:dyDescent="0.15">
      <c r="A540" s="20" t="s">
        <v>222</v>
      </c>
    </row>
    <row r="541" spans="1:8" x14ac:dyDescent="0.15">
      <c r="A541" s="20" t="s">
        <v>223</v>
      </c>
    </row>
    <row r="542" spans="1:8" x14ac:dyDescent="0.15">
      <c r="A542" s="20" t="s">
        <v>224</v>
      </c>
    </row>
    <row r="543" spans="1:8" x14ac:dyDescent="0.15">
      <c r="A543" s="20" t="s">
        <v>225</v>
      </c>
    </row>
    <row r="544" spans="1:8" x14ac:dyDescent="0.15">
      <c r="A544" s="20" t="s">
        <v>577</v>
      </c>
    </row>
    <row r="545" spans="1:8" x14ac:dyDescent="0.15">
      <c r="A545" s="21">
        <v>42308</v>
      </c>
    </row>
    <row r="546" spans="1:8" x14ac:dyDescent="0.15">
      <c r="A546" s="20" t="s">
        <v>227</v>
      </c>
    </row>
    <row r="547" spans="1:8" x14ac:dyDescent="0.15">
      <c r="A547" s="20" t="s">
        <v>228</v>
      </c>
    </row>
    <row r="548" spans="1:8" x14ac:dyDescent="0.15">
      <c r="A548" s="20" t="s">
        <v>229</v>
      </c>
    </row>
    <row r="549" spans="1:8" x14ac:dyDescent="0.15">
      <c r="A549" s="20" t="s">
        <v>1034</v>
      </c>
    </row>
    <row r="550" spans="1:8" x14ac:dyDescent="0.15">
      <c r="A550" s="20" t="s">
        <v>1035</v>
      </c>
    </row>
    <row r="551" spans="1:8" x14ac:dyDescent="0.15">
      <c r="B551" s="20" t="s">
        <v>579</v>
      </c>
      <c r="C551" s="20" t="s">
        <v>1036</v>
      </c>
    </row>
    <row r="552" spans="1:8" x14ac:dyDescent="0.15">
      <c r="B552" s="20" t="s">
        <v>581</v>
      </c>
      <c r="C552" s="20" t="s">
        <v>582</v>
      </c>
      <c r="D552" s="20" t="s">
        <v>583</v>
      </c>
      <c r="E552" s="20" t="s">
        <v>584</v>
      </c>
      <c r="F552" s="20" t="s">
        <v>585</v>
      </c>
      <c r="G552" s="20" t="s">
        <v>586</v>
      </c>
      <c r="H552" s="20" t="s">
        <v>587</v>
      </c>
    </row>
    <row r="553" spans="1:8" x14ac:dyDescent="0.15">
      <c r="A553" s="20" t="s">
        <v>588</v>
      </c>
      <c r="B553" s="20" t="s">
        <v>147</v>
      </c>
      <c r="C553" s="20">
        <v>38.716999999999999</v>
      </c>
      <c r="D553" s="20">
        <v>23.343</v>
      </c>
      <c r="E553" s="20">
        <v>53.46</v>
      </c>
      <c r="F553" s="20">
        <v>219.1</v>
      </c>
      <c r="G553" s="20">
        <v>26.488</v>
      </c>
    </row>
    <row r="554" spans="1:8" x14ac:dyDescent="0.15">
      <c r="A554" s="20" t="s">
        <v>589</v>
      </c>
    </row>
    <row r="555" spans="1:8" x14ac:dyDescent="0.15">
      <c r="A555" s="20" t="s">
        <v>590</v>
      </c>
      <c r="B555" s="20" t="s">
        <v>1037</v>
      </c>
      <c r="C555" s="20">
        <v>39.372999999999998</v>
      </c>
      <c r="D555" s="20">
        <v>24.12</v>
      </c>
      <c r="E555" s="20">
        <v>54.451000000000001</v>
      </c>
      <c r="F555" s="20" t="s">
        <v>690</v>
      </c>
      <c r="G555" s="20">
        <v>26.812000000000001</v>
      </c>
      <c r="H555" s="20">
        <v>144.80000000000001</v>
      </c>
    </row>
    <row r="556" spans="1:8" x14ac:dyDescent="0.15">
      <c r="A556" s="20" t="s">
        <v>592</v>
      </c>
      <c r="B556" s="20" t="s">
        <v>1038</v>
      </c>
      <c r="C556" s="20">
        <v>39.222000000000001</v>
      </c>
      <c r="D556" s="20">
        <v>24.350999999999999</v>
      </c>
      <c r="E556" s="20">
        <v>54.567</v>
      </c>
      <c r="F556" s="20">
        <v>215.3</v>
      </c>
      <c r="G556" s="20">
        <v>26.977</v>
      </c>
      <c r="H556" s="20">
        <v>144.4</v>
      </c>
    </row>
    <row r="557" spans="1:8" x14ac:dyDescent="0.15">
      <c r="A557" s="20" t="s">
        <v>595</v>
      </c>
      <c r="B557" s="20" t="s">
        <v>1039</v>
      </c>
      <c r="C557" s="20">
        <v>39.533000000000001</v>
      </c>
      <c r="D557" s="20">
        <v>24.055</v>
      </c>
      <c r="E557" s="20">
        <v>53.887</v>
      </c>
      <c r="F557" s="20">
        <v>218</v>
      </c>
      <c r="G557" s="20">
        <v>26.605</v>
      </c>
      <c r="H557" s="20">
        <v>145.4</v>
      </c>
    </row>
    <row r="558" spans="1:8" x14ac:dyDescent="0.15">
      <c r="A558" s="20" t="s">
        <v>599</v>
      </c>
      <c r="B558" s="20" t="s">
        <v>1040</v>
      </c>
      <c r="C558" s="20">
        <v>39.109000000000002</v>
      </c>
      <c r="D558" s="20">
        <v>23.452999999999999</v>
      </c>
      <c r="E558" s="20">
        <v>53.795000000000002</v>
      </c>
      <c r="F558" s="20">
        <v>213.7</v>
      </c>
      <c r="G558" s="20">
        <v>26.902999999999999</v>
      </c>
      <c r="H558" s="20">
        <v>146.30000000000001</v>
      </c>
    </row>
    <row r="559" spans="1:8" x14ac:dyDescent="0.15">
      <c r="A559" s="20" t="s">
        <v>602</v>
      </c>
      <c r="B559" s="20" t="s">
        <v>1041</v>
      </c>
      <c r="C559" s="20">
        <v>38.847999999999999</v>
      </c>
      <c r="D559" s="20">
        <v>23.611000000000001</v>
      </c>
      <c r="E559" s="20" t="s">
        <v>1042</v>
      </c>
      <c r="F559" s="20">
        <v>213.7</v>
      </c>
      <c r="G559" s="20">
        <v>26.666</v>
      </c>
      <c r="H559" s="20">
        <v>147</v>
      </c>
    </row>
    <row r="560" spans="1:8" x14ac:dyDescent="0.15">
      <c r="A560" s="20" t="s">
        <v>604</v>
      </c>
      <c r="B560" s="20" t="s">
        <v>1043</v>
      </c>
      <c r="C560" s="20">
        <v>39.146999999999998</v>
      </c>
      <c r="D560" s="20">
        <v>23.905000000000001</v>
      </c>
      <c r="E560" s="20">
        <v>54.914000000000001</v>
      </c>
      <c r="F560" s="20">
        <v>207.2</v>
      </c>
      <c r="G560" s="20">
        <v>27.13</v>
      </c>
      <c r="H560" s="20">
        <v>144.4</v>
      </c>
    </row>
    <row r="561" spans="1:8" x14ac:dyDescent="0.15">
      <c r="A561" s="20" t="s">
        <v>607</v>
      </c>
      <c r="B561" s="20" t="s">
        <v>1044</v>
      </c>
      <c r="C561" s="20">
        <v>38.820999999999998</v>
      </c>
      <c r="D561" s="20">
        <v>23.413</v>
      </c>
      <c r="E561" s="20">
        <v>54.066000000000003</v>
      </c>
      <c r="F561" s="20">
        <v>213.7</v>
      </c>
      <c r="G561" s="20" t="s">
        <v>1045</v>
      </c>
      <c r="H561" s="20">
        <v>146.80000000000001</v>
      </c>
    </row>
    <row r="562" spans="1:8" x14ac:dyDescent="0.15">
      <c r="A562" s="20" t="s">
        <v>609</v>
      </c>
      <c r="B562" s="20" t="s">
        <v>1046</v>
      </c>
      <c r="C562" s="20">
        <v>39.369999999999997</v>
      </c>
      <c r="D562" s="20">
        <v>23.881</v>
      </c>
      <c r="E562" s="20">
        <v>53.932000000000002</v>
      </c>
      <c r="F562" s="20">
        <v>216.9</v>
      </c>
      <c r="G562" s="20">
        <v>26.986000000000001</v>
      </c>
      <c r="H562" s="20">
        <v>145.4</v>
      </c>
    </row>
    <row r="563" spans="1:8" x14ac:dyDescent="0.15">
      <c r="A563" s="20" t="s">
        <v>611</v>
      </c>
      <c r="B563" s="20" t="s">
        <v>1047</v>
      </c>
      <c r="C563" s="20" t="s">
        <v>1048</v>
      </c>
      <c r="D563" s="20">
        <v>23.443000000000001</v>
      </c>
      <c r="E563" s="20">
        <v>53.536000000000001</v>
      </c>
      <c r="F563" s="20">
        <v>217.4</v>
      </c>
      <c r="G563" s="20">
        <v>27.300999999999998</v>
      </c>
      <c r="H563" s="20">
        <v>146.5</v>
      </c>
    </row>
    <row r="564" spans="1:8" x14ac:dyDescent="0.15">
      <c r="A564" s="20" t="s">
        <v>614</v>
      </c>
      <c r="B564" s="20" t="s">
        <v>1049</v>
      </c>
      <c r="C564" s="20">
        <v>39.686999999999998</v>
      </c>
      <c r="D564" s="20">
        <v>24.465</v>
      </c>
      <c r="E564" s="20" t="s">
        <v>1050</v>
      </c>
      <c r="F564" s="20">
        <v>108.6</v>
      </c>
      <c r="G564" s="20">
        <v>32.85</v>
      </c>
      <c r="H564" s="20">
        <v>107</v>
      </c>
    </row>
    <row r="565" spans="1:8" x14ac:dyDescent="0.15">
      <c r="A565" s="20" t="s">
        <v>681</v>
      </c>
      <c r="B565" s="20" t="s">
        <v>1051</v>
      </c>
      <c r="C565" s="20">
        <v>41.625999999999998</v>
      </c>
      <c r="D565" s="20">
        <v>23.896000000000001</v>
      </c>
      <c r="E565" s="20">
        <v>53.564999999999998</v>
      </c>
      <c r="F565" s="20">
        <v>211.7</v>
      </c>
      <c r="G565" s="20">
        <v>26.753</v>
      </c>
      <c r="H565" s="20">
        <v>143.69999999999999</v>
      </c>
    </row>
    <row r="566" spans="1:8" x14ac:dyDescent="0.15">
      <c r="A566" s="20" t="s">
        <v>749</v>
      </c>
      <c r="B566" s="20" t="s">
        <v>1052</v>
      </c>
      <c r="C566" s="20">
        <v>39.5</v>
      </c>
      <c r="D566" s="20">
        <v>23.7</v>
      </c>
      <c r="E566" s="20">
        <v>53.774999999999999</v>
      </c>
      <c r="F566" s="20">
        <v>211.2</v>
      </c>
      <c r="G566" s="20">
        <v>26.869</v>
      </c>
      <c r="H566" s="20">
        <v>145.69999999999999</v>
      </c>
    </row>
    <row r="567" spans="1:8" x14ac:dyDescent="0.15">
      <c r="A567" s="20" t="s">
        <v>751</v>
      </c>
      <c r="B567" s="20" t="s">
        <v>1053</v>
      </c>
      <c r="C567" s="20">
        <v>38.884999999999998</v>
      </c>
      <c r="D567" s="20" t="s">
        <v>1054</v>
      </c>
      <c r="E567" s="20">
        <v>53.944000000000003</v>
      </c>
      <c r="F567" s="20">
        <v>207.2</v>
      </c>
      <c r="G567" s="20">
        <v>27.113</v>
      </c>
      <c r="H567" s="20">
        <v>146.30000000000001</v>
      </c>
    </row>
    <row r="568" spans="1:8" x14ac:dyDescent="0.15">
      <c r="A568" s="20" t="s">
        <v>754</v>
      </c>
      <c r="B568" s="20" t="s">
        <v>1055</v>
      </c>
      <c r="C568" s="20">
        <v>39.073</v>
      </c>
      <c r="D568" s="20">
        <v>23.96</v>
      </c>
      <c r="E568" s="20" t="s">
        <v>1056</v>
      </c>
      <c r="F568" s="20">
        <v>138.5</v>
      </c>
      <c r="G568" s="20">
        <v>31.571000000000002</v>
      </c>
      <c r="H568" s="20">
        <v>123.8</v>
      </c>
    </row>
    <row r="569" spans="1:8" x14ac:dyDescent="0.15">
      <c r="A569" s="20" t="s">
        <v>935</v>
      </c>
      <c r="B569" s="20" t="s">
        <v>1057</v>
      </c>
      <c r="C569" s="20">
        <v>39.390999999999998</v>
      </c>
      <c r="D569" s="20">
        <v>23.466999999999999</v>
      </c>
      <c r="E569" s="20">
        <v>54.651000000000003</v>
      </c>
      <c r="F569" s="20">
        <v>205.7</v>
      </c>
      <c r="G569" s="20">
        <v>27.207999999999998</v>
      </c>
      <c r="H569" s="20">
        <v>144.80000000000001</v>
      </c>
    </row>
    <row r="570" spans="1:8" x14ac:dyDescent="0.15">
      <c r="A570" s="20" t="s">
        <v>937</v>
      </c>
      <c r="B570" s="20" t="s">
        <v>1058</v>
      </c>
      <c r="C570" s="20">
        <v>39.040999999999997</v>
      </c>
      <c r="D570" s="20">
        <v>23.42</v>
      </c>
      <c r="E570" s="20">
        <v>55.027999999999999</v>
      </c>
      <c r="F570" s="20">
        <v>207.2</v>
      </c>
      <c r="G570" s="20">
        <v>27.411999999999999</v>
      </c>
      <c r="H570" s="20">
        <v>144.6</v>
      </c>
    </row>
    <row r="571" spans="1:8" x14ac:dyDescent="0.15">
      <c r="A571" s="20" t="s">
        <v>222</v>
      </c>
    </row>
    <row r="572" spans="1:8" x14ac:dyDescent="0.15">
      <c r="A572" s="20" t="s">
        <v>223</v>
      </c>
    </row>
    <row r="573" spans="1:8" x14ac:dyDescent="0.15">
      <c r="A573" s="20" t="s">
        <v>224</v>
      </c>
    </row>
    <row r="574" spans="1:8" x14ac:dyDescent="0.15">
      <c r="A574" s="20" t="s">
        <v>225</v>
      </c>
    </row>
    <row r="575" spans="1:8" x14ac:dyDescent="0.15">
      <c r="A575" s="20" t="s">
        <v>577</v>
      </c>
    </row>
    <row r="576" spans="1:8" x14ac:dyDescent="0.15">
      <c r="A576" s="21">
        <v>42308</v>
      </c>
    </row>
    <row r="577" spans="1:8" x14ac:dyDescent="0.15">
      <c r="A577" s="20" t="s">
        <v>227</v>
      </c>
    </row>
    <row r="578" spans="1:8" x14ac:dyDescent="0.15">
      <c r="A578" s="20" t="s">
        <v>228</v>
      </c>
    </row>
    <row r="579" spans="1:8" x14ac:dyDescent="0.15">
      <c r="A579" s="20" t="s">
        <v>229</v>
      </c>
    </row>
    <row r="580" spans="1:8" x14ac:dyDescent="0.15">
      <c r="A580" s="20" t="s">
        <v>1059</v>
      </c>
    </row>
    <row r="581" spans="1:8" x14ac:dyDescent="0.15">
      <c r="A581" s="20" t="s">
        <v>1060</v>
      </c>
    </row>
    <row r="582" spans="1:8" x14ac:dyDescent="0.15">
      <c r="B582" s="20" t="s">
        <v>579</v>
      </c>
      <c r="C582" s="20" t="s">
        <v>1061</v>
      </c>
    </row>
    <row r="583" spans="1:8" x14ac:dyDescent="0.15">
      <c r="B583" s="20" t="s">
        <v>581</v>
      </c>
      <c r="C583" s="20" t="s">
        <v>582</v>
      </c>
      <c r="D583" s="20" t="s">
        <v>583</v>
      </c>
      <c r="E583" s="20" t="s">
        <v>584</v>
      </c>
      <c r="F583" s="20" t="s">
        <v>585</v>
      </c>
      <c r="G583" s="20" t="s">
        <v>586</v>
      </c>
      <c r="H583" s="20" t="s">
        <v>587</v>
      </c>
    </row>
    <row r="584" spans="1:8" x14ac:dyDescent="0.15">
      <c r="A584" s="20" t="s">
        <v>588</v>
      </c>
      <c r="B584" s="20" t="s">
        <v>187</v>
      </c>
      <c r="C584" s="20">
        <v>39.451000000000001</v>
      </c>
      <c r="D584" s="20">
        <v>23.428000000000001</v>
      </c>
      <c r="E584" s="20">
        <v>54.345999999999997</v>
      </c>
      <c r="F584" s="20">
        <v>218.5</v>
      </c>
      <c r="G584" s="20">
        <v>26.734999999999999</v>
      </c>
    </row>
    <row r="585" spans="1:8" x14ac:dyDescent="0.15">
      <c r="A585" s="20" t="s">
        <v>589</v>
      </c>
    </row>
    <row r="586" spans="1:8" x14ac:dyDescent="0.15">
      <c r="A586" s="20" t="s">
        <v>590</v>
      </c>
      <c r="B586" s="20" t="s">
        <v>1062</v>
      </c>
      <c r="C586" s="20">
        <v>39.600999999999999</v>
      </c>
      <c r="D586" s="20">
        <v>24.085999999999999</v>
      </c>
      <c r="E586" s="20">
        <v>54.552999999999997</v>
      </c>
      <c r="F586" s="20" t="s">
        <v>875</v>
      </c>
      <c r="G586" s="20" t="s">
        <v>1063</v>
      </c>
      <c r="H586" s="20">
        <v>144.5</v>
      </c>
    </row>
    <row r="587" spans="1:8" x14ac:dyDescent="0.15">
      <c r="A587" s="20" t="s">
        <v>592</v>
      </c>
      <c r="B587" s="20" t="s">
        <v>1064</v>
      </c>
      <c r="C587" s="20" t="s">
        <v>1065</v>
      </c>
      <c r="D587" s="20">
        <v>24.416</v>
      </c>
      <c r="E587" s="20">
        <v>54.683999999999997</v>
      </c>
      <c r="F587" s="20">
        <v>215.3</v>
      </c>
      <c r="G587" s="20">
        <v>27.189</v>
      </c>
      <c r="H587" s="20">
        <v>143.80000000000001</v>
      </c>
    </row>
    <row r="588" spans="1:8" x14ac:dyDescent="0.15">
      <c r="A588" s="20" t="s">
        <v>595</v>
      </c>
      <c r="B588" s="20" t="s">
        <v>492</v>
      </c>
      <c r="C588" s="20" t="s">
        <v>1066</v>
      </c>
      <c r="D588" s="20">
        <v>25.73</v>
      </c>
      <c r="E588" s="20">
        <v>56.405999999999999</v>
      </c>
      <c r="F588" s="20">
        <v>208.2</v>
      </c>
      <c r="G588" s="20">
        <v>27.295000000000002</v>
      </c>
      <c r="H588" s="20">
        <v>32.9</v>
      </c>
    </row>
    <row r="589" spans="1:8" x14ac:dyDescent="0.15">
      <c r="A589" s="20" t="s">
        <v>599</v>
      </c>
      <c r="B589" s="20" t="s">
        <v>1067</v>
      </c>
      <c r="C589" s="20">
        <v>40.226999999999997</v>
      </c>
      <c r="D589" s="20">
        <v>24.29</v>
      </c>
      <c r="E589" s="20">
        <v>55.145000000000003</v>
      </c>
      <c r="F589" s="20">
        <v>207.7</v>
      </c>
      <c r="G589" s="20">
        <v>27.202999999999999</v>
      </c>
      <c r="H589" s="20">
        <v>142.69999999999999</v>
      </c>
    </row>
    <row r="590" spans="1:8" x14ac:dyDescent="0.15">
      <c r="A590" s="20" t="s">
        <v>602</v>
      </c>
      <c r="B590" s="20" t="s">
        <v>1068</v>
      </c>
      <c r="C590" s="20" t="s">
        <v>1069</v>
      </c>
      <c r="D590" s="20">
        <v>24.045999999999999</v>
      </c>
      <c r="E590" s="20" t="s">
        <v>1070</v>
      </c>
      <c r="F590" s="20">
        <v>208.6</v>
      </c>
      <c r="G590" s="20">
        <v>27.504999999999999</v>
      </c>
      <c r="H590" s="20">
        <v>48.7</v>
      </c>
    </row>
    <row r="591" spans="1:8" x14ac:dyDescent="0.15">
      <c r="A591" s="20" t="s">
        <v>604</v>
      </c>
      <c r="B591" s="20" t="s">
        <v>1071</v>
      </c>
      <c r="C591" s="20">
        <v>39.957000000000001</v>
      </c>
      <c r="D591" s="20">
        <v>24.324000000000002</v>
      </c>
      <c r="E591" s="20">
        <v>54.802999999999997</v>
      </c>
      <c r="F591" s="20">
        <v>206.7</v>
      </c>
      <c r="G591" s="20">
        <v>27.152999999999999</v>
      </c>
      <c r="H591" s="20">
        <v>143.30000000000001</v>
      </c>
    </row>
    <row r="592" spans="1:8" x14ac:dyDescent="0.15">
      <c r="A592" s="20" t="s">
        <v>607</v>
      </c>
      <c r="B592" s="20" t="s">
        <v>1072</v>
      </c>
      <c r="C592" s="20">
        <v>44.262</v>
      </c>
      <c r="D592" s="20">
        <v>32.472999999999999</v>
      </c>
      <c r="E592" s="20">
        <v>56.22</v>
      </c>
      <c r="F592" s="20">
        <v>209.6</v>
      </c>
      <c r="G592" s="20">
        <v>26.821000000000002</v>
      </c>
      <c r="H592" s="20">
        <v>131.19999999999999</v>
      </c>
    </row>
    <row r="593" spans="1:8" x14ac:dyDescent="0.15">
      <c r="A593" s="20" t="s">
        <v>609</v>
      </c>
      <c r="B593" s="20" t="s">
        <v>1073</v>
      </c>
      <c r="C593" s="20">
        <v>39.682000000000002</v>
      </c>
      <c r="D593" s="20">
        <v>23.939</v>
      </c>
      <c r="E593" s="20">
        <v>55.746000000000002</v>
      </c>
      <c r="F593" s="20">
        <v>206.7</v>
      </c>
      <c r="G593" s="20">
        <v>27.396000000000001</v>
      </c>
      <c r="H593" s="20">
        <v>142.80000000000001</v>
      </c>
    </row>
    <row r="594" spans="1:8" x14ac:dyDescent="0.15">
      <c r="A594" s="20" t="s">
        <v>611</v>
      </c>
      <c r="B594" s="20" t="s">
        <v>1074</v>
      </c>
      <c r="C594" s="20">
        <v>39.496000000000002</v>
      </c>
      <c r="D594" s="20" t="s">
        <v>1075</v>
      </c>
      <c r="E594" s="20">
        <v>55.091999999999999</v>
      </c>
      <c r="F594" s="20">
        <v>206.7</v>
      </c>
      <c r="G594" s="20">
        <v>26.94</v>
      </c>
      <c r="H594" s="20">
        <v>144.6</v>
      </c>
    </row>
    <row r="595" spans="1:8" x14ac:dyDescent="0.15">
      <c r="A595" s="20" t="s">
        <v>614</v>
      </c>
      <c r="B595" s="20" t="s">
        <v>1076</v>
      </c>
      <c r="C595" s="20">
        <v>39.677999999999997</v>
      </c>
      <c r="D595" s="20">
        <v>23.978000000000002</v>
      </c>
      <c r="E595" s="20">
        <v>54.734999999999999</v>
      </c>
      <c r="F595" s="20">
        <v>204.8</v>
      </c>
      <c r="G595" s="20">
        <v>26.931000000000001</v>
      </c>
      <c r="H595" s="20">
        <v>144.19999999999999</v>
      </c>
    </row>
    <row r="596" spans="1:8" x14ac:dyDescent="0.15">
      <c r="A596" s="20" t="s">
        <v>681</v>
      </c>
      <c r="B596" s="20" t="s">
        <v>1077</v>
      </c>
      <c r="C596" s="20">
        <v>39.634</v>
      </c>
      <c r="D596" s="20">
        <v>23.863</v>
      </c>
      <c r="E596" s="20">
        <v>54.404000000000003</v>
      </c>
      <c r="F596" s="20">
        <v>207.2</v>
      </c>
      <c r="G596" s="20">
        <v>26.864000000000001</v>
      </c>
      <c r="H596" s="20">
        <v>144.80000000000001</v>
      </c>
    </row>
    <row r="597" spans="1:8" x14ac:dyDescent="0.15">
      <c r="A597" s="20" t="s">
        <v>222</v>
      </c>
    </row>
    <row r="598" spans="1:8" x14ac:dyDescent="0.15">
      <c r="A598" s="20" t="s">
        <v>223</v>
      </c>
    </row>
    <row r="599" spans="1:8" x14ac:dyDescent="0.15">
      <c r="A599" s="20" t="s">
        <v>224</v>
      </c>
    </row>
    <row r="600" spans="1:8" x14ac:dyDescent="0.15">
      <c r="A600" s="20" t="s">
        <v>225</v>
      </c>
    </row>
    <row r="601" spans="1:8" x14ac:dyDescent="0.15">
      <c r="A601" s="20" t="s">
        <v>577</v>
      </c>
    </row>
    <row r="602" spans="1:8" x14ac:dyDescent="0.15">
      <c r="A602" s="21">
        <v>42308</v>
      </c>
    </row>
    <row r="603" spans="1:8" x14ac:dyDescent="0.15">
      <c r="A603" s="20" t="s">
        <v>227</v>
      </c>
    </row>
    <row r="604" spans="1:8" x14ac:dyDescent="0.15">
      <c r="A604" s="20" t="s">
        <v>228</v>
      </c>
    </row>
    <row r="605" spans="1:8" x14ac:dyDescent="0.15">
      <c r="A605" s="20" t="s">
        <v>229</v>
      </c>
    </row>
    <row r="606" spans="1:8" x14ac:dyDescent="0.15">
      <c r="A606" s="20" t="s">
        <v>1078</v>
      </c>
    </row>
    <row r="607" spans="1:8" x14ac:dyDescent="0.15">
      <c r="A607" s="20" t="s">
        <v>1079</v>
      </c>
    </row>
    <row r="608" spans="1:8" x14ac:dyDescent="0.15">
      <c r="B608" s="20" t="s">
        <v>579</v>
      </c>
      <c r="C608" s="20" t="s">
        <v>1080</v>
      </c>
    </row>
    <row r="609" spans="1:8" x14ac:dyDescent="0.15">
      <c r="B609" s="20" t="s">
        <v>581</v>
      </c>
      <c r="C609" s="20" t="s">
        <v>582</v>
      </c>
      <c r="D609" s="20" t="s">
        <v>583</v>
      </c>
      <c r="E609" s="20" t="s">
        <v>584</v>
      </c>
      <c r="F609" s="20" t="s">
        <v>585</v>
      </c>
      <c r="G609" s="20" t="s">
        <v>586</v>
      </c>
      <c r="H609" s="20" t="s">
        <v>587</v>
      </c>
    </row>
    <row r="610" spans="1:8" x14ac:dyDescent="0.15">
      <c r="A610" s="20" t="s">
        <v>588</v>
      </c>
      <c r="B610" s="20" t="s">
        <v>207</v>
      </c>
      <c r="C610" s="20">
        <v>39.761000000000003</v>
      </c>
      <c r="D610" s="20">
        <v>23.901</v>
      </c>
      <c r="E610" s="20">
        <v>54.801000000000002</v>
      </c>
      <c r="F610" s="20">
        <v>214.2</v>
      </c>
      <c r="G610" s="20">
        <v>27.119</v>
      </c>
    </row>
    <row r="611" spans="1:8" x14ac:dyDescent="0.15">
      <c r="A611" s="20" t="s">
        <v>589</v>
      </c>
    </row>
    <row r="612" spans="1:8" x14ac:dyDescent="0.15">
      <c r="A612" s="20" t="s">
        <v>590</v>
      </c>
      <c r="B612" s="20" t="s">
        <v>1081</v>
      </c>
      <c r="C612" s="20">
        <v>40.561</v>
      </c>
      <c r="D612" s="20">
        <v>24.71</v>
      </c>
      <c r="E612" s="20">
        <v>55.570999999999998</v>
      </c>
      <c r="F612" s="20" t="s">
        <v>1082</v>
      </c>
      <c r="G612" s="20">
        <v>27.562999999999999</v>
      </c>
      <c r="H612" s="20">
        <v>141.19999999999999</v>
      </c>
    </row>
    <row r="613" spans="1:8" x14ac:dyDescent="0.15">
      <c r="A613" s="20" t="s">
        <v>592</v>
      </c>
      <c r="B613" s="20" t="s">
        <v>1083</v>
      </c>
      <c r="C613" s="20">
        <v>40.212000000000003</v>
      </c>
      <c r="D613" s="20">
        <v>24.399000000000001</v>
      </c>
      <c r="E613" s="20">
        <v>55.497999999999998</v>
      </c>
      <c r="F613" s="20">
        <v>211.7</v>
      </c>
      <c r="G613" s="20">
        <v>27.542999999999999</v>
      </c>
      <c r="H613" s="20">
        <v>141.9</v>
      </c>
    </row>
    <row r="614" spans="1:8" x14ac:dyDescent="0.15">
      <c r="A614" s="20" t="s">
        <v>595</v>
      </c>
      <c r="B614" s="20" t="s">
        <v>1084</v>
      </c>
      <c r="C614" s="20">
        <v>40.122999999999998</v>
      </c>
      <c r="D614" s="20">
        <v>24.934999999999999</v>
      </c>
      <c r="E614" s="20">
        <v>55.265000000000001</v>
      </c>
      <c r="F614" s="20">
        <v>212.7</v>
      </c>
      <c r="G614" s="20">
        <v>27.244</v>
      </c>
      <c r="H614" s="20">
        <v>142</v>
      </c>
    </row>
    <row r="615" spans="1:8" x14ac:dyDescent="0.15">
      <c r="A615" s="20" t="s">
        <v>599</v>
      </c>
      <c r="B615" s="20" t="s">
        <v>1085</v>
      </c>
      <c r="C615" s="20">
        <v>40.314</v>
      </c>
      <c r="D615" s="20">
        <v>24.388000000000002</v>
      </c>
      <c r="E615" s="20">
        <v>55.658000000000001</v>
      </c>
      <c r="F615" s="20">
        <v>209.1</v>
      </c>
      <c r="G615" s="20">
        <v>27.414999999999999</v>
      </c>
      <c r="H615" s="20">
        <v>141.80000000000001</v>
      </c>
    </row>
    <row r="616" spans="1:8" x14ac:dyDescent="0.15">
      <c r="A616" s="20" t="s">
        <v>602</v>
      </c>
      <c r="B616" s="20" t="s">
        <v>1086</v>
      </c>
      <c r="C616" s="20">
        <v>40.192999999999998</v>
      </c>
      <c r="D616" s="20">
        <v>24.9</v>
      </c>
      <c r="E616" s="20">
        <v>55.322000000000003</v>
      </c>
      <c r="F616" s="20">
        <v>210.1</v>
      </c>
      <c r="G616" s="20">
        <v>27.352</v>
      </c>
      <c r="H616" s="20">
        <v>141.80000000000001</v>
      </c>
    </row>
    <row r="617" spans="1:8" x14ac:dyDescent="0.15">
      <c r="A617" s="20" t="s">
        <v>604</v>
      </c>
      <c r="B617" s="20" t="s">
        <v>1087</v>
      </c>
      <c r="C617" s="20">
        <v>40.313000000000002</v>
      </c>
      <c r="D617" s="20">
        <v>24.553000000000001</v>
      </c>
      <c r="E617" s="20">
        <v>55.295999999999999</v>
      </c>
      <c r="F617" s="20">
        <v>210.1</v>
      </c>
      <c r="G617" s="20" t="s">
        <v>1088</v>
      </c>
      <c r="H617" s="20">
        <v>142.30000000000001</v>
      </c>
    </row>
    <row r="618" spans="1:8" x14ac:dyDescent="0.15">
      <c r="A618" s="20" t="s">
        <v>607</v>
      </c>
      <c r="B618" s="20" t="s">
        <v>1089</v>
      </c>
      <c r="C618" s="20">
        <v>41.435000000000002</v>
      </c>
      <c r="D618" s="20">
        <v>25.61</v>
      </c>
      <c r="E618" s="20">
        <v>55.301000000000002</v>
      </c>
      <c r="F618" s="20">
        <v>210.6</v>
      </c>
      <c r="G618" s="20">
        <v>27.302</v>
      </c>
      <c r="H618" s="20">
        <v>140</v>
      </c>
    </row>
    <row r="619" spans="1:8" x14ac:dyDescent="0.15">
      <c r="A619" s="20" t="s">
        <v>609</v>
      </c>
      <c r="B619" s="20" t="s">
        <v>1090</v>
      </c>
      <c r="C619" s="20">
        <v>40.277000000000001</v>
      </c>
      <c r="D619" s="20">
        <v>24.388000000000002</v>
      </c>
      <c r="E619" s="20">
        <v>55.258000000000003</v>
      </c>
      <c r="F619" s="20">
        <v>210.1</v>
      </c>
      <c r="G619" s="20">
        <v>27.135999999999999</v>
      </c>
      <c r="H619" s="20">
        <v>142.5</v>
      </c>
    </row>
    <row r="620" spans="1:8" x14ac:dyDescent="0.15">
      <c r="A620" s="20" t="s">
        <v>611</v>
      </c>
      <c r="B620" s="20" t="s">
        <v>1091</v>
      </c>
      <c r="C620" s="20" t="s">
        <v>1092</v>
      </c>
      <c r="D620" s="20">
        <v>24.658999999999999</v>
      </c>
      <c r="E620" s="20">
        <v>57.817</v>
      </c>
      <c r="F620" s="20">
        <v>209.6</v>
      </c>
      <c r="G620" s="20">
        <v>27.443999999999999</v>
      </c>
      <c r="H620" s="20">
        <v>53.5</v>
      </c>
    </row>
    <row r="621" spans="1:8" x14ac:dyDescent="0.15">
      <c r="A621" s="20" t="s">
        <v>614</v>
      </c>
      <c r="B621" s="20" t="s">
        <v>1093</v>
      </c>
      <c r="C621" s="20">
        <v>40.173000000000002</v>
      </c>
      <c r="D621" s="20">
        <v>24.271999999999998</v>
      </c>
      <c r="E621" s="20">
        <v>55.59</v>
      </c>
      <c r="F621" s="20">
        <v>207.7</v>
      </c>
      <c r="G621" s="20">
        <v>27.513999999999999</v>
      </c>
      <c r="H621" s="20">
        <v>142</v>
      </c>
    </row>
    <row r="622" spans="1:8" x14ac:dyDescent="0.15">
      <c r="A622" s="20" t="s">
        <v>681</v>
      </c>
      <c r="B622" s="20" t="s">
        <v>1094</v>
      </c>
      <c r="C622" s="20">
        <v>40.249000000000002</v>
      </c>
      <c r="D622" s="20">
        <v>24.087</v>
      </c>
      <c r="E622" s="20" t="s">
        <v>1095</v>
      </c>
      <c r="F622" s="20">
        <v>208.2</v>
      </c>
      <c r="G622" s="20">
        <v>27.516999999999999</v>
      </c>
      <c r="H622" s="20">
        <v>142.9</v>
      </c>
    </row>
    <row r="623" spans="1:8" x14ac:dyDescent="0.15">
      <c r="A623" s="20" t="s">
        <v>749</v>
      </c>
      <c r="B623" s="20" t="s">
        <v>1096</v>
      </c>
      <c r="C623" s="20">
        <v>40.159999999999997</v>
      </c>
      <c r="D623" s="20">
        <v>24.06</v>
      </c>
      <c r="E623" s="20">
        <v>55.965000000000003</v>
      </c>
      <c r="F623" s="20">
        <v>204.3</v>
      </c>
      <c r="G623" s="20">
        <v>27.66</v>
      </c>
      <c r="H623" s="20">
        <v>141.69999999999999</v>
      </c>
    </row>
    <row r="624" spans="1:8" x14ac:dyDescent="0.15">
      <c r="A624" s="20" t="s">
        <v>751</v>
      </c>
      <c r="B624" s="20" t="s">
        <v>1097</v>
      </c>
      <c r="C624" s="20">
        <v>40.027999999999999</v>
      </c>
      <c r="D624" s="20">
        <v>24.036000000000001</v>
      </c>
      <c r="E624" s="20">
        <v>55.356999999999999</v>
      </c>
      <c r="F624" s="20">
        <v>206.7</v>
      </c>
      <c r="G624" s="20">
        <v>27.699000000000002</v>
      </c>
      <c r="H624" s="20">
        <v>142.4</v>
      </c>
    </row>
    <row r="625" spans="1:8" x14ac:dyDescent="0.15">
      <c r="A625" s="20" t="s">
        <v>754</v>
      </c>
      <c r="B625" s="20" t="s">
        <v>1098</v>
      </c>
      <c r="C625" s="20" t="s">
        <v>1099</v>
      </c>
      <c r="D625" s="20" t="s">
        <v>1100</v>
      </c>
      <c r="E625" s="20">
        <v>55.052999999999997</v>
      </c>
      <c r="F625" s="20">
        <v>207.7</v>
      </c>
      <c r="G625" s="20">
        <v>27.545000000000002</v>
      </c>
      <c r="H625" s="20">
        <v>143.30000000000001</v>
      </c>
    </row>
    <row r="626" spans="1:8" x14ac:dyDescent="0.15">
      <c r="A626" s="20" t="s">
        <v>222</v>
      </c>
    </row>
    <row r="627" spans="1:8" x14ac:dyDescent="0.15">
      <c r="A627" s="20" t="s">
        <v>223</v>
      </c>
    </row>
    <row r="628" spans="1:8" x14ac:dyDescent="0.15">
      <c r="A628" s="20" t="s">
        <v>224</v>
      </c>
    </row>
    <row r="629" spans="1:8" x14ac:dyDescent="0.15">
      <c r="A629" s="20" t="s">
        <v>225</v>
      </c>
    </row>
    <row r="630" spans="1:8" x14ac:dyDescent="0.15">
      <c r="A630" s="20" t="s">
        <v>577</v>
      </c>
    </row>
    <row r="631" spans="1:8" x14ac:dyDescent="0.15">
      <c r="A631" s="21">
        <v>42308</v>
      </c>
    </row>
    <row r="632" spans="1:8" x14ac:dyDescent="0.15">
      <c r="A632" s="20" t="s">
        <v>227</v>
      </c>
    </row>
    <row r="633" spans="1:8" x14ac:dyDescent="0.15">
      <c r="A633" s="20" t="s">
        <v>228</v>
      </c>
    </row>
    <row r="634" spans="1:8" x14ac:dyDescent="0.15">
      <c r="A634" s="20" t="s">
        <v>229</v>
      </c>
    </row>
    <row r="635" spans="1:8" x14ac:dyDescent="0.15">
      <c r="A635" s="20" t="s">
        <v>1101</v>
      </c>
    </row>
    <row r="636" spans="1:8" x14ac:dyDescent="0.15">
      <c r="A636" s="20" t="s">
        <v>1102</v>
      </c>
    </row>
    <row r="637" spans="1:8" x14ac:dyDescent="0.15">
      <c r="B637" s="20" t="s">
        <v>579</v>
      </c>
      <c r="C637" s="20" t="s">
        <v>1103</v>
      </c>
    </row>
    <row r="638" spans="1:8" x14ac:dyDescent="0.15">
      <c r="B638" s="20" t="s">
        <v>581</v>
      </c>
      <c r="C638" s="20" t="s">
        <v>582</v>
      </c>
      <c r="D638" s="20" t="s">
        <v>583</v>
      </c>
      <c r="E638" s="20" t="s">
        <v>584</v>
      </c>
      <c r="F638" s="20" t="s">
        <v>585</v>
      </c>
      <c r="G638" s="20" t="s">
        <v>586</v>
      </c>
      <c r="H638" s="20" t="s">
        <v>587</v>
      </c>
    </row>
    <row r="639" spans="1:8" x14ac:dyDescent="0.15">
      <c r="A639" s="20" t="s">
        <v>588</v>
      </c>
      <c r="B639" s="20" t="s">
        <v>44</v>
      </c>
      <c r="C639" s="20">
        <v>37.960999999999999</v>
      </c>
      <c r="D639" s="20">
        <v>22.751000000000001</v>
      </c>
      <c r="E639" s="20">
        <v>52.353000000000002</v>
      </c>
      <c r="F639" s="20">
        <v>220.2</v>
      </c>
      <c r="G639" s="20">
        <v>25.606999999999999</v>
      </c>
    </row>
    <row r="640" spans="1:8" x14ac:dyDescent="0.15">
      <c r="A640" s="20" t="s">
        <v>589</v>
      </c>
    </row>
    <row r="641" spans="1:8" x14ac:dyDescent="0.15">
      <c r="A641" s="20" t="s">
        <v>590</v>
      </c>
      <c r="B641" s="20" t="s">
        <v>1104</v>
      </c>
      <c r="C641" s="20">
        <v>39.134999999999998</v>
      </c>
      <c r="D641" s="20">
        <v>23.318000000000001</v>
      </c>
      <c r="E641" s="20">
        <v>53.454000000000001</v>
      </c>
      <c r="F641" s="20" t="s">
        <v>808</v>
      </c>
      <c r="G641" s="20">
        <v>26.239000000000001</v>
      </c>
      <c r="H641" s="20">
        <v>147.4</v>
      </c>
    </row>
    <row r="642" spans="1:8" x14ac:dyDescent="0.15">
      <c r="A642" s="20" t="s">
        <v>592</v>
      </c>
      <c r="B642" s="20" t="s">
        <v>1105</v>
      </c>
      <c r="C642" s="20">
        <v>38.612000000000002</v>
      </c>
      <c r="D642" s="20">
        <v>23.684000000000001</v>
      </c>
      <c r="E642" s="20">
        <v>52.667999999999999</v>
      </c>
      <c r="F642" s="20">
        <v>215.3</v>
      </c>
      <c r="G642" s="20">
        <v>25.917000000000002</v>
      </c>
      <c r="H642" s="20">
        <v>148.69999999999999</v>
      </c>
    </row>
    <row r="643" spans="1:8" x14ac:dyDescent="0.15">
      <c r="A643" s="20" t="s">
        <v>595</v>
      </c>
      <c r="B643" s="20" t="s">
        <v>1106</v>
      </c>
      <c r="C643" s="20">
        <v>38.22</v>
      </c>
      <c r="D643" s="20">
        <v>23.048999999999999</v>
      </c>
      <c r="E643" s="20">
        <v>52.38</v>
      </c>
      <c r="F643" s="20">
        <v>216.4</v>
      </c>
      <c r="G643" s="20" t="s">
        <v>1107</v>
      </c>
      <c r="H643" s="20">
        <v>150.5</v>
      </c>
    </row>
    <row r="644" spans="1:8" x14ac:dyDescent="0.15">
      <c r="A644" s="20" t="s">
        <v>599</v>
      </c>
      <c r="B644" s="20" t="s">
        <v>1108</v>
      </c>
      <c r="C644" s="20">
        <v>38.348999999999997</v>
      </c>
      <c r="D644" s="20">
        <v>23.588000000000001</v>
      </c>
      <c r="E644" s="20">
        <v>52.643000000000001</v>
      </c>
      <c r="F644" s="20">
        <v>215.3</v>
      </c>
      <c r="G644" s="20">
        <v>25.969000000000001</v>
      </c>
      <c r="H644" s="20">
        <v>149.1</v>
      </c>
    </row>
    <row r="645" spans="1:8" x14ac:dyDescent="0.15">
      <c r="A645" s="20" t="s">
        <v>602</v>
      </c>
      <c r="B645" s="20" t="s">
        <v>1109</v>
      </c>
      <c r="C645" s="20">
        <v>38.523000000000003</v>
      </c>
      <c r="D645" s="20">
        <v>22.852</v>
      </c>
      <c r="E645" s="20">
        <v>52.561</v>
      </c>
      <c r="F645" s="20" t="s">
        <v>808</v>
      </c>
      <c r="G645" s="20">
        <v>25.806999999999999</v>
      </c>
      <c r="H645" s="20">
        <v>150</v>
      </c>
    </row>
    <row r="646" spans="1:8" x14ac:dyDescent="0.15">
      <c r="A646" s="20" t="s">
        <v>604</v>
      </c>
      <c r="B646" s="20" t="s">
        <v>1110</v>
      </c>
      <c r="C646" s="20">
        <v>38.106999999999999</v>
      </c>
      <c r="D646" s="20">
        <v>22.946999999999999</v>
      </c>
      <c r="E646" s="20">
        <v>52.618000000000002</v>
      </c>
      <c r="F646" s="20">
        <v>214.2</v>
      </c>
      <c r="G646" s="20">
        <v>25.785</v>
      </c>
      <c r="H646" s="20">
        <v>150.30000000000001</v>
      </c>
    </row>
    <row r="647" spans="1:8" x14ac:dyDescent="0.15">
      <c r="A647" s="20" t="s">
        <v>607</v>
      </c>
      <c r="B647" s="20" t="s">
        <v>1111</v>
      </c>
      <c r="C647" s="20">
        <v>38.073999999999998</v>
      </c>
      <c r="D647" s="20">
        <v>23.038</v>
      </c>
      <c r="E647" s="20">
        <v>52.881999999999998</v>
      </c>
      <c r="F647" s="20">
        <v>211.7</v>
      </c>
      <c r="G647" s="20">
        <v>25.856000000000002</v>
      </c>
      <c r="H647" s="20">
        <v>149.80000000000001</v>
      </c>
    </row>
    <row r="648" spans="1:8" x14ac:dyDescent="0.15">
      <c r="A648" s="20" t="s">
        <v>609</v>
      </c>
      <c r="B648" s="20" t="s">
        <v>1112</v>
      </c>
      <c r="C648" s="20" t="s">
        <v>1113</v>
      </c>
      <c r="D648" s="20">
        <v>24.782</v>
      </c>
      <c r="E648" s="20">
        <v>53.828000000000003</v>
      </c>
      <c r="F648" s="20">
        <v>210.1</v>
      </c>
      <c r="G648" s="20">
        <v>26.177</v>
      </c>
      <c r="H648" s="20">
        <v>54.3</v>
      </c>
    </row>
    <row r="649" spans="1:8" x14ac:dyDescent="0.15">
      <c r="A649" s="20" t="s">
        <v>611</v>
      </c>
      <c r="B649" s="20" t="s">
        <v>1114</v>
      </c>
      <c r="C649" s="20">
        <v>38.570999999999998</v>
      </c>
      <c r="D649" s="20">
        <v>22.959</v>
      </c>
      <c r="E649" s="20" t="s">
        <v>1115</v>
      </c>
      <c r="F649" s="20">
        <v>211.7</v>
      </c>
      <c r="G649" s="20">
        <v>25.672000000000001</v>
      </c>
      <c r="H649" s="20">
        <v>150.19999999999999</v>
      </c>
    </row>
    <row r="650" spans="1:8" x14ac:dyDescent="0.15">
      <c r="A650" s="20" t="s">
        <v>614</v>
      </c>
      <c r="B650" s="20" t="s">
        <v>1116</v>
      </c>
      <c r="C650" s="20">
        <v>38.161999999999999</v>
      </c>
      <c r="D650" s="20">
        <v>22.899000000000001</v>
      </c>
      <c r="E650" s="20">
        <v>52.868000000000002</v>
      </c>
      <c r="F650" s="20">
        <v>213.2</v>
      </c>
      <c r="G650" s="20">
        <v>25.765999999999998</v>
      </c>
      <c r="H650" s="20">
        <v>150</v>
      </c>
    </row>
    <row r="651" spans="1:8" x14ac:dyDescent="0.15">
      <c r="A651" s="20" t="s">
        <v>681</v>
      </c>
      <c r="B651" s="20" t="s">
        <v>1117</v>
      </c>
      <c r="C651" s="20" t="s">
        <v>1118</v>
      </c>
      <c r="D651" s="20" t="s">
        <v>1119</v>
      </c>
      <c r="E651" s="20">
        <v>53.024000000000001</v>
      </c>
      <c r="F651" s="20">
        <v>210.6</v>
      </c>
      <c r="G651" s="20">
        <v>26.006</v>
      </c>
      <c r="H651" s="20">
        <v>150</v>
      </c>
    </row>
    <row r="652" spans="1:8" x14ac:dyDescent="0.15">
      <c r="A652" s="20" t="s">
        <v>749</v>
      </c>
      <c r="B652" s="20" t="s">
        <v>1120</v>
      </c>
      <c r="C652" s="20">
        <v>39.999000000000002</v>
      </c>
      <c r="D652" s="20">
        <v>23.358000000000001</v>
      </c>
      <c r="E652" s="20">
        <v>58.851999999999997</v>
      </c>
      <c r="F652" s="20">
        <v>185.7</v>
      </c>
      <c r="G652" s="20">
        <v>26.946999999999999</v>
      </c>
      <c r="H652" s="20">
        <v>140.5</v>
      </c>
    </row>
    <row r="653" spans="1:8" x14ac:dyDescent="0.15">
      <c r="A653" s="20" t="s">
        <v>751</v>
      </c>
      <c r="B653" s="20" t="s">
        <v>1121</v>
      </c>
      <c r="C653" s="20" t="s">
        <v>1122</v>
      </c>
      <c r="D653" s="20">
        <v>23.527000000000001</v>
      </c>
      <c r="E653" s="20">
        <v>53.664000000000001</v>
      </c>
      <c r="F653" s="20">
        <v>210.1</v>
      </c>
      <c r="G653" s="20">
        <v>26.297999999999998</v>
      </c>
      <c r="H653" s="20">
        <v>63.3</v>
      </c>
    </row>
    <row r="654" spans="1:8" x14ac:dyDescent="0.15">
      <c r="A654" s="20" t="s">
        <v>222</v>
      </c>
    </row>
    <row r="655" spans="1:8" x14ac:dyDescent="0.15">
      <c r="A655" s="20" t="s">
        <v>223</v>
      </c>
    </row>
    <row r="656" spans="1:8" x14ac:dyDescent="0.15">
      <c r="A656" s="20" t="s">
        <v>224</v>
      </c>
    </row>
    <row r="657" spans="1:8" x14ac:dyDescent="0.15">
      <c r="A657" s="20" t="s">
        <v>225</v>
      </c>
    </row>
    <row r="658" spans="1:8" x14ac:dyDescent="0.15">
      <c r="A658" s="20" t="s">
        <v>577</v>
      </c>
    </row>
    <row r="659" spans="1:8" x14ac:dyDescent="0.15">
      <c r="A659" s="21">
        <v>42308</v>
      </c>
    </row>
    <row r="660" spans="1:8" x14ac:dyDescent="0.15">
      <c r="A660" s="20" t="s">
        <v>227</v>
      </c>
    </row>
    <row r="661" spans="1:8" x14ac:dyDescent="0.15">
      <c r="A661" s="20" t="s">
        <v>228</v>
      </c>
    </row>
    <row r="662" spans="1:8" x14ac:dyDescent="0.15">
      <c r="A662" s="20" t="s">
        <v>229</v>
      </c>
    </row>
    <row r="663" spans="1:8" x14ac:dyDescent="0.15">
      <c r="A663" s="20" t="s">
        <v>1123</v>
      </c>
    </row>
    <row r="664" spans="1:8" x14ac:dyDescent="0.15">
      <c r="A664" s="20" t="s">
        <v>1124</v>
      </c>
    </row>
    <row r="665" spans="1:8" x14ac:dyDescent="0.15">
      <c r="B665" s="20" t="s">
        <v>579</v>
      </c>
      <c r="C665" s="20" t="s">
        <v>1125</v>
      </c>
    </row>
    <row r="666" spans="1:8" x14ac:dyDescent="0.15">
      <c r="B666" s="20" t="s">
        <v>581</v>
      </c>
      <c r="C666" s="20" t="s">
        <v>582</v>
      </c>
      <c r="D666" s="20" t="s">
        <v>583</v>
      </c>
      <c r="E666" s="20" t="s">
        <v>584</v>
      </c>
      <c r="F666" s="20" t="s">
        <v>585</v>
      </c>
      <c r="G666" s="20" t="s">
        <v>586</v>
      </c>
      <c r="H666" s="20" t="s">
        <v>587</v>
      </c>
    </row>
    <row r="667" spans="1:8" x14ac:dyDescent="0.15">
      <c r="A667" s="20" t="s">
        <v>588</v>
      </c>
      <c r="B667" s="20" t="s">
        <v>121</v>
      </c>
      <c r="C667" s="20">
        <v>38.466000000000001</v>
      </c>
      <c r="D667" s="20">
        <v>23.335999999999999</v>
      </c>
      <c r="E667" s="20">
        <v>53.558999999999997</v>
      </c>
      <c r="F667" s="20">
        <v>214.2</v>
      </c>
      <c r="G667" s="20">
        <v>26.213999999999999</v>
      </c>
    </row>
    <row r="668" spans="1:8" x14ac:dyDescent="0.15">
      <c r="A668" s="20" t="s">
        <v>589</v>
      </c>
    </row>
    <row r="669" spans="1:8" x14ac:dyDescent="0.15">
      <c r="A669" s="20" t="s">
        <v>590</v>
      </c>
      <c r="B669" s="20" t="s">
        <v>1126</v>
      </c>
      <c r="C669" s="20">
        <v>38.915999999999997</v>
      </c>
      <c r="D669" s="20">
        <v>23.428000000000001</v>
      </c>
      <c r="E669" s="20">
        <v>54.795999999999999</v>
      </c>
      <c r="F669" s="20">
        <v>213.7</v>
      </c>
      <c r="G669" s="20">
        <v>26.471</v>
      </c>
      <c r="H669" s="20">
        <v>145.9</v>
      </c>
    </row>
    <row r="670" spans="1:8" x14ac:dyDescent="0.15">
      <c r="A670" s="20" t="s">
        <v>592</v>
      </c>
      <c r="B670" s="20" t="s">
        <v>1127</v>
      </c>
      <c r="C670" s="20">
        <v>38.844000000000001</v>
      </c>
      <c r="D670" s="20">
        <v>24.012</v>
      </c>
      <c r="E670" s="20">
        <v>53.624000000000002</v>
      </c>
      <c r="F670" s="20" t="s">
        <v>1082</v>
      </c>
      <c r="G670" s="20">
        <v>26.318000000000001</v>
      </c>
      <c r="H670" s="20">
        <v>146.69999999999999</v>
      </c>
    </row>
    <row r="671" spans="1:8" x14ac:dyDescent="0.15">
      <c r="A671" s="20" t="s">
        <v>595</v>
      </c>
      <c r="B671" s="20" t="s">
        <v>1128</v>
      </c>
      <c r="C671" s="20">
        <v>38.561999999999998</v>
      </c>
      <c r="D671" s="20">
        <v>23.411999999999999</v>
      </c>
      <c r="E671" s="20" t="s">
        <v>939</v>
      </c>
      <c r="F671" s="20">
        <v>212.7</v>
      </c>
      <c r="G671" s="20">
        <v>26.271999999999998</v>
      </c>
      <c r="H671" s="20">
        <v>147.80000000000001</v>
      </c>
    </row>
    <row r="672" spans="1:8" x14ac:dyDescent="0.15">
      <c r="A672" s="20" t="s">
        <v>599</v>
      </c>
      <c r="B672" s="20" t="s">
        <v>1129</v>
      </c>
      <c r="C672" s="20" t="s">
        <v>1130</v>
      </c>
      <c r="D672" s="20">
        <v>24.055</v>
      </c>
      <c r="E672" s="20">
        <v>54.584000000000003</v>
      </c>
      <c r="F672" s="20">
        <v>209.1</v>
      </c>
      <c r="G672" s="20">
        <v>26.571000000000002</v>
      </c>
      <c r="H672" s="20">
        <v>59.7</v>
      </c>
    </row>
    <row r="673" spans="1:8" x14ac:dyDescent="0.15">
      <c r="A673" s="20" t="s">
        <v>602</v>
      </c>
      <c r="B673" s="20" t="s">
        <v>1131</v>
      </c>
      <c r="C673" s="20">
        <v>40.786999999999999</v>
      </c>
      <c r="D673" s="20">
        <v>26.483000000000001</v>
      </c>
      <c r="E673" s="20">
        <v>53.801000000000002</v>
      </c>
      <c r="F673" s="20">
        <v>213.2</v>
      </c>
      <c r="G673" s="20" t="s">
        <v>1132</v>
      </c>
      <c r="H673" s="20">
        <v>142.30000000000001</v>
      </c>
    </row>
    <row r="674" spans="1:8" x14ac:dyDescent="0.15">
      <c r="A674" s="20" t="s">
        <v>604</v>
      </c>
      <c r="B674" s="20" t="s">
        <v>1133</v>
      </c>
      <c r="C674" s="20">
        <v>39.536999999999999</v>
      </c>
      <c r="D674" s="20">
        <v>23.545999999999999</v>
      </c>
      <c r="E674" s="20">
        <v>53.773000000000003</v>
      </c>
      <c r="F674" s="20">
        <v>210.1</v>
      </c>
      <c r="G674" s="20">
        <v>26.321999999999999</v>
      </c>
      <c r="H674" s="20">
        <v>146.4</v>
      </c>
    </row>
    <row r="675" spans="1:8" x14ac:dyDescent="0.15">
      <c r="A675" s="20" t="s">
        <v>607</v>
      </c>
      <c r="B675" s="20" t="s">
        <v>1134</v>
      </c>
      <c r="C675" s="20" t="s">
        <v>1135</v>
      </c>
      <c r="D675" s="20">
        <v>23.817</v>
      </c>
      <c r="E675" s="20">
        <v>53.960999999999999</v>
      </c>
      <c r="F675" s="20">
        <v>209.1</v>
      </c>
      <c r="G675" s="20">
        <v>26.632999999999999</v>
      </c>
      <c r="H675" s="20">
        <v>62.2</v>
      </c>
    </row>
    <row r="676" spans="1:8" x14ac:dyDescent="0.15">
      <c r="A676" s="20" t="s">
        <v>609</v>
      </c>
      <c r="B676" s="20" t="s">
        <v>1136</v>
      </c>
      <c r="C676" s="20">
        <v>38.692999999999998</v>
      </c>
      <c r="D676" s="20">
        <v>23.481000000000002</v>
      </c>
      <c r="E676" s="20">
        <v>53.618000000000002</v>
      </c>
      <c r="F676" s="20">
        <v>210.1</v>
      </c>
      <c r="G676" s="20">
        <v>26.556000000000001</v>
      </c>
      <c r="H676" s="20">
        <v>147.19999999999999</v>
      </c>
    </row>
    <row r="677" spans="1:8" x14ac:dyDescent="0.15">
      <c r="A677" s="20" t="s">
        <v>611</v>
      </c>
      <c r="B677" s="20" t="s">
        <v>1137</v>
      </c>
      <c r="C677" s="20" t="s">
        <v>1138</v>
      </c>
      <c r="D677" s="20">
        <v>23.475000000000001</v>
      </c>
      <c r="E677" s="20">
        <v>55.101999999999997</v>
      </c>
      <c r="F677" s="20">
        <v>207.7</v>
      </c>
      <c r="G677" s="20">
        <v>26.831</v>
      </c>
      <c r="H677" s="20">
        <v>51</v>
      </c>
    </row>
    <row r="678" spans="1:8" x14ac:dyDescent="0.15">
      <c r="A678" s="20" t="s">
        <v>614</v>
      </c>
      <c r="B678" s="20" t="s">
        <v>1139</v>
      </c>
      <c r="C678" s="20">
        <v>38.561999999999998</v>
      </c>
      <c r="D678" s="20" t="s">
        <v>1140</v>
      </c>
      <c r="E678" s="20">
        <v>53.863999999999997</v>
      </c>
      <c r="F678" s="20">
        <v>210.6</v>
      </c>
      <c r="G678" s="20">
        <v>26.629000000000001</v>
      </c>
      <c r="H678" s="20">
        <v>147.19999999999999</v>
      </c>
    </row>
    <row r="679" spans="1:8" x14ac:dyDescent="0.15">
      <c r="A679" s="20" t="s">
        <v>681</v>
      </c>
      <c r="B679" s="20" t="s">
        <v>1141</v>
      </c>
      <c r="C679" s="20" t="s">
        <v>1142</v>
      </c>
      <c r="D679" s="20">
        <v>23.401</v>
      </c>
      <c r="E679" s="20">
        <v>53.906999999999996</v>
      </c>
      <c r="F679" s="20">
        <v>209.1</v>
      </c>
      <c r="G679" s="20">
        <v>26.673999999999999</v>
      </c>
      <c r="H679" s="20">
        <v>147.1</v>
      </c>
    </row>
    <row r="680" spans="1:8" x14ac:dyDescent="0.15">
      <c r="A680" s="20" t="s">
        <v>222</v>
      </c>
    </row>
    <row r="681" spans="1:8" x14ac:dyDescent="0.15">
      <c r="A681" s="20" t="s">
        <v>223</v>
      </c>
    </row>
    <row r="682" spans="1:8" x14ac:dyDescent="0.15">
      <c r="A682" s="20" t="s">
        <v>224</v>
      </c>
    </row>
    <row r="683" spans="1:8" x14ac:dyDescent="0.15">
      <c r="A683" s="20" t="s">
        <v>225</v>
      </c>
    </row>
    <row r="684" spans="1:8" x14ac:dyDescent="0.15">
      <c r="A684" s="20" t="s">
        <v>577</v>
      </c>
    </row>
    <row r="685" spans="1:8" x14ac:dyDescent="0.15">
      <c r="A685" s="21">
        <v>42308</v>
      </c>
    </row>
    <row r="686" spans="1:8" x14ac:dyDescent="0.15">
      <c r="A686" s="20" t="s">
        <v>227</v>
      </c>
    </row>
    <row r="687" spans="1:8" x14ac:dyDescent="0.15">
      <c r="A687" s="20" t="s">
        <v>228</v>
      </c>
    </row>
    <row r="688" spans="1:8" x14ac:dyDescent="0.15">
      <c r="A688" s="20" t="s">
        <v>229</v>
      </c>
    </row>
    <row r="689" spans="1:8" x14ac:dyDescent="0.15">
      <c r="A689" s="20" t="s">
        <v>1143</v>
      </c>
    </row>
    <row r="690" spans="1:8" x14ac:dyDescent="0.15">
      <c r="A690" s="20" t="s">
        <v>1144</v>
      </c>
    </row>
    <row r="691" spans="1:8" x14ac:dyDescent="0.15">
      <c r="B691" s="20" t="s">
        <v>579</v>
      </c>
      <c r="C691" s="20" t="s">
        <v>1145</v>
      </c>
    </row>
    <row r="692" spans="1:8" x14ac:dyDescent="0.15">
      <c r="B692" s="20" t="s">
        <v>581</v>
      </c>
      <c r="C692" s="20" t="s">
        <v>582</v>
      </c>
      <c r="D692" s="20" t="s">
        <v>583</v>
      </c>
      <c r="E692" s="20" t="s">
        <v>584</v>
      </c>
      <c r="F692" s="20" t="s">
        <v>585</v>
      </c>
      <c r="G692" s="20" t="s">
        <v>586</v>
      </c>
      <c r="H692" s="20" t="s">
        <v>587</v>
      </c>
    </row>
    <row r="693" spans="1:8" x14ac:dyDescent="0.15">
      <c r="A693" s="20" t="s">
        <v>588</v>
      </c>
      <c r="B693" s="20" t="s">
        <v>193</v>
      </c>
      <c r="C693" s="20">
        <v>39.639000000000003</v>
      </c>
      <c r="D693" s="20">
        <v>23.774999999999999</v>
      </c>
      <c r="E693" s="20">
        <v>54.098999999999997</v>
      </c>
      <c r="F693" s="20">
        <v>214.2</v>
      </c>
      <c r="G693" s="20">
        <v>26.571000000000002</v>
      </c>
    </row>
    <row r="694" spans="1:8" x14ac:dyDescent="0.15">
      <c r="A694" s="20" t="s">
        <v>589</v>
      </c>
    </row>
    <row r="695" spans="1:8" x14ac:dyDescent="0.15">
      <c r="A695" s="20" t="s">
        <v>590</v>
      </c>
      <c r="B695" s="20" t="s">
        <v>1146</v>
      </c>
      <c r="C695" s="20">
        <v>40.414000000000001</v>
      </c>
      <c r="D695" s="20">
        <v>24.170999999999999</v>
      </c>
      <c r="E695" s="20">
        <v>55.695999999999998</v>
      </c>
      <c r="F695" s="20">
        <v>212.7</v>
      </c>
      <c r="G695" s="20">
        <v>27.244</v>
      </c>
      <c r="H695" s="20">
        <v>142</v>
      </c>
    </row>
    <row r="696" spans="1:8" x14ac:dyDescent="0.15">
      <c r="A696" s="20" t="s">
        <v>592</v>
      </c>
      <c r="B696" s="20" t="s">
        <v>1147</v>
      </c>
      <c r="C696" s="20">
        <v>39.805999999999997</v>
      </c>
      <c r="D696" s="20">
        <v>24.367000000000001</v>
      </c>
      <c r="E696" s="20" t="s">
        <v>1148</v>
      </c>
      <c r="F696" s="20" t="s">
        <v>1082</v>
      </c>
      <c r="G696" s="20" t="s">
        <v>1149</v>
      </c>
      <c r="H696" s="20">
        <v>144.69999999999999</v>
      </c>
    </row>
    <row r="697" spans="1:8" x14ac:dyDescent="0.15">
      <c r="A697" s="20" t="s">
        <v>595</v>
      </c>
      <c r="B697" s="20" t="s">
        <v>1150</v>
      </c>
      <c r="C697" s="20">
        <v>39.817</v>
      </c>
      <c r="D697" s="20">
        <v>24.097000000000001</v>
      </c>
      <c r="E697" s="20">
        <v>54.767000000000003</v>
      </c>
      <c r="F697" s="20">
        <v>212.7</v>
      </c>
      <c r="G697" s="20">
        <v>26.937000000000001</v>
      </c>
      <c r="H697" s="20">
        <v>143.9</v>
      </c>
    </row>
    <row r="698" spans="1:8" x14ac:dyDescent="0.15">
      <c r="A698" s="20" t="s">
        <v>599</v>
      </c>
      <c r="B698" s="20" t="s">
        <v>1151</v>
      </c>
      <c r="C698" s="20" t="s">
        <v>1152</v>
      </c>
      <c r="D698" s="20">
        <v>24.971</v>
      </c>
      <c r="E698" s="20">
        <v>55.109000000000002</v>
      </c>
      <c r="F698" s="20">
        <v>209.1</v>
      </c>
      <c r="G698" s="20">
        <v>27.224</v>
      </c>
      <c r="H698" s="20">
        <v>68.3</v>
      </c>
    </row>
    <row r="699" spans="1:8" x14ac:dyDescent="0.15">
      <c r="A699" s="20" t="s">
        <v>602</v>
      </c>
      <c r="B699" s="20" t="s">
        <v>1153</v>
      </c>
      <c r="C699" s="20">
        <v>39.996000000000002</v>
      </c>
      <c r="D699" s="20">
        <v>24.131</v>
      </c>
      <c r="E699" s="20">
        <v>54.75</v>
      </c>
      <c r="F699" s="20">
        <v>209.1</v>
      </c>
      <c r="G699" s="20">
        <v>26.957999999999998</v>
      </c>
      <c r="H699" s="20">
        <v>143.69999999999999</v>
      </c>
    </row>
    <row r="700" spans="1:8" x14ac:dyDescent="0.15">
      <c r="A700" s="20" t="s">
        <v>604</v>
      </c>
      <c r="B700" s="20" t="s">
        <v>1154</v>
      </c>
      <c r="C700" s="20">
        <v>40.177999999999997</v>
      </c>
      <c r="D700" s="20">
        <v>24.292000000000002</v>
      </c>
      <c r="E700" s="20">
        <v>54.564</v>
      </c>
      <c r="F700" s="20">
        <v>210.1</v>
      </c>
      <c r="G700" s="20">
        <v>27.071999999999999</v>
      </c>
      <c r="H700" s="20">
        <v>143.4</v>
      </c>
    </row>
    <row r="701" spans="1:8" x14ac:dyDescent="0.15">
      <c r="A701" s="20" t="s">
        <v>607</v>
      </c>
      <c r="B701" s="20" t="s">
        <v>1155</v>
      </c>
      <c r="C701" s="20" t="s">
        <v>1156</v>
      </c>
      <c r="D701" s="20">
        <v>24.152000000000001</v>
      </c>
      <c r="E701" s="20">
        <v>54.944000000000003</v>
      </c>
      <c r="F701" s="20">
        <v>208.2</v>
      </c>
      <c r="G701" s="20">
        <v>27.463999999999999</v>
      </c>
      <c r="H701" s="20">
        <v>43.4</v>
      </c>
    </row>
    <row r="702" spans="1:8" x14ac:dyDescent="0.15">
      <c r="A702" s="20" t="s">
        <v>609</v>
      </c>
      <c r="B702" s="20" t="s">
        <v>1157</v>
      </c>
      <c r="C702" s="20">
        <v>39.712000000000003</v>
      </c>
      <c r="D702" s="20">
        <v>23.870999999999999</v>
      </c>
      <c r="E702" s="20">
        <v>54.326000000000001</v>
      </c>
      <c r="F702" s="20">
        <v>209.6</v>
      </c>
      <c r="G702" s="20">
        <v>26.898</v>
      </c>
      <c r="H702" s="20">
        <v>144.69999999999999</v>
      </c>
    </row>
    <row r="703" spans="1:8" x14ac:dyDescent="0.15">
      <c r="A703" s="20" t="s">
        <v>611</v>
      </c>
      <c r="B703" s="20" t="s">
        <v>1158</v>
      </c>
      <c r="C703" s="20" t="s">
        <v>1159</v>
      </c>
      <c r="D703" s="20">
        <v>23.931000000000001</v>
      </c>
      <c r="E703" s="20">
        <v>54.548000000000002</v>
      </c>
      <c r="F703" s="20">
        <v>207.2</v>
      </c>
      <c r="G703" s="20">
        <v>26.952999999999999</v>
      </c>
      <c r="H703" s="20">
        <v>144.5</v>
      </c>
    </row>
    <row r="704" spans="1:8" x14ac:dyDescent="0.15">
      <c r="A704" s="20" t="s">
        <v>614</v>
      </c>
      <c r="B704" s="20" t="s">
        <v>1160</v>
      </c>
      <c r="C704" s="20">
        <v>39.908999999999999</v>
      </c>
      <c r="D704" s="20">
        <v>24.329000000000001</v>
      </c>
      <c r="E704" s="20">
        <v>56.179000000000002</v>
      </c>
      <c r="F704" s="20">
        <v>199.2</v>
      </c>
      <c r="G704" s="20">
        <v>27.577999999999999</v>
      </c>
      <c r="H704" s="20">
        <v>141.6</v>
      </c>
    </row>
    <row r="705" spans="1:8" x14ac:dyDescent="0.15">
      <c r="A705" s="20" t="s">
        <v>681</v>
      </c>
      <c r="B705" s="20" t="s">
        <v>1161</v>
      </c>
      <c r="C705" s="20">
        <v>39.786000000000001</v>
      </c>
      <c r="D705" s="20" t="s">
        <v>1162</v>
      </c>
      <c r="E705" s="20">
        <v>54.31</v>
      </c>
      <c r="F705" s="20">
        <v>209.6</v>
      </c>
      <c r="G705" s="20">
        <v>27.02</v>
      </c>
      <c r="H705" s="20">
        <v>144.6</v>
      </c>
    </row>
    <row r="706" spans="1:8" x14ac:dyDescent="0.15">
      <c r="A706" s="20" t="s">
        <v>222</v>
      </c>
    </row>
    <row r="707" spans="1:8" x14ac:dyDescent="0.15">
      <c r="A707" s="20" t="s">
        <v>223</v>
      </c>
    </row>
    <row r="708" spans="1:8" x14ac:dyDescent="0.15">
      <c r="A708" s="20" t="s">
        <v>224</v>
      </c>
    </row>
    <row r="709" spans="1:8" x14ac:dyDescent="0.15">
      <c r="A709" s="20" t="s">
        <v>225</v>
      </c>
    </row>
    <row r="710" spans="1:8" x14ac:dyDescent="0.15">
      <c r="A710" s="20" t="s">
        <v>577</v>
      </c>
    </row>
    <row r="711" spans="1:8" x14ac:dyDescent="0.15">
      <c r="A711" s="21">
        <v>42308</v>
      </c>
    </row>
    <row r="712" spans="1:8" x14ac:dyDescent="0.15">
      <c r="A712" s="20" t="s">
        <v>227</v>
      </c>
    </row>
    <row r="713" spans="1:8" x14ac:dyDescent="0.15">
      <c r="A713" s="20" t="s">
        <v>228</v>
      </c>
    </row>
    <row r="714" spans="1:8" x14ac:dyDescent="0.15">
      <c r="A714" s="20" t="s">
        <v>229</v>
      </c>
    </row>
    <row r="715" spans="1:8" x14ac:dyDescent="0.15">
      <c r="A715" s="20" t="s">
        <v>1163</v>
      </c>
    </row>
    <row r="716" spans="1:8" x14ac:dyDescent="0.15">
      <c r="A716" s="20" t="s">
        <v>1164</v>
      </c>
    </row>
    <row r="717" spans="1:8" x14ac:dyDescent="0.15">
      <c r="B717" s="20" t="s">
        <v>579</v>
      </c>
      <c r="C717" s="20" t="s">
        <v>1165</v>
      </c>
    </row>
    <row r="718" spans="1:8" x14ac:dyDescent="0.15">
      <c r="B718" s="20" t="s">
        <v>581</v>
      </c>
      <c r="C718" s="20" t="s">
        <v>582</v>
      </c>
      <c r="D718" s="20" t="s">
        <v>583</v>
      </c>
      <c r="E718" s="20" t="s">
        <v>584</v>
      </c>
      <c r="F718" s="20" t="s">
        <v>585</v>
      </c>
      <c r="G718" s="20" t="s">
        <v>586</v>
      </c>
      <c r="H718" s="20" t="s">
        <v>587</v>
      </c>
    </row>
    <row r="719" spans="1:8" x14ac:dyDescent="0.15">
      <c r="A719" s="20" t="s">
        <v>588</v>
      </c>
      <c r="B719" s="20" t="s">
        <v>37</v>
      </c>
      <c r="C719" s="20">
        <v>37.621000000000002</v>
      </c>
      <c r="D719" s="20">
        <v>22.829000000000001</v>
      </c>
      <c r="E719" s="20">
        <v>52.454000000000001</v>
      </c>
      <c r="F719" s="20">
        <v>218</v>
      </c>
      <c r="G719" s="20">
        <v>25.719000000000001</v>
      </c>
    </row>
    <row r="720" spans="1:8" x14ac:dyDescent="0.15">
      <c r="A720" s="20" t="s">
        <v>589</v>
      </c>
    </row>
    <row r="721" spans="1:8" x14ac:dyDescent="0.15">
      <c r="A721" s="20" t="s">
        <v>590</v>
      </c>
      <c r="B721" s="20" t="s">
        <v>1166</v>
      </c>
      <c r="C721" s="20">
        <v>38.192</v>
      </c>
      <c r="D721" s="20">
        <v>23.030999999999999</v>
      </c>
      <c r="E721" s="20">
        <v>53.625</v>
      </c>
      <c r="F721" s="20">
        <v>210.6</v>
      </c>
      <c r="G721" s="20">
        <v>26.074000000000002</v>
      </c>
      <c r="H721" s="20">
        <v>148.69999999999999</v>
      </c>
    </row>
    <row r="722" spans="1:8" x14ac:dyDescent="0.15">
      <c r="A722" s="20" t="s">
        <v>592</v>
      </c>
      <c r="B722" s="20" t="s">
        <v>1167</v>
      </c>
      <c r="C722" s="20">
        <v>38.024000000000001</v>
      </c>
      <c r="D722" s="20">
        <v>22.960999999999999</v>
      </c>
      <c r="E722" s="20" t="s">
        <v>1168</v>
      </c>
      <c r="F722" s="20" t="s">
        <v>916</v>
      </c>
      <c r="G722" s="20">
        <v>26.041</v>
      </c>
      <c r="H722" s="20">
        <v>150.19999999999999</v>
      </c>
    </row>
    <row r="723" spans="1:8" x14ac:dyDescent="0.15">
      <c r="A723" s="20" t="s">
        <v>595</v>
      </c>
      <c r="B723" s="20" t="s">
        <v>1169</v>
      </c>
      <c r="C723" s="20" t="s">
        <v>1170</v>
      </c>
      <c r="D723" s="20">
        <v>23.411999999999999</v>
      </c>
      <c r="E723" s="20">
        <v>53.375999999999998</v>
      </c>
      <c r="F723" s="20">
        <v>212.7</v>
      </c>
      <c r="G723" s="20">
        <v>25.844000000000001</v>
      </c>
      <c r="H723" s="20">
        <v>50.9</v>
      </c>
    </row>
    <row r="724" spans="1:8" x14ac:dyDescent="0.15">
      <c r="A724" s="20" t="s">
        <v>599</v>
      </c>
      <c r="B724" s="20" t="s">
        <v>1171</v>
      </c>
      <c r="C724" s="20">
        <v>37.899000000000001</v>
      </c>
      <c r="D724" s="20">
        <v>23.041</v>
      </c>
      <c r="E724" s="20" t="s">
        <v>1172</v>
      </c>
      <c r="F724" s="20">
        <v>182.2</v>
      </c>
      <c r="G724" s="20">
        <v>27.038</v>
      </c>
      <c r="H724" s="20">
        <v>141.5</v>
      </c>
    </row>
    <row r="725" spans="1:8" x14ac:dyDescent="0.15">
      <c r="A725" s="20" t="s">
        <v>602</v>
      </c>
      <c r="B725" s="20" t="s">
        <v>1173</v>
      </c>
      <c r="C725" s="20">
        <v>37.789000000000001</v>
      </c>
      <c r="D725" s="20" t="s">
        <v>1174</v>
      </c>
      <c r="E725" s="20">
        <v>52.634</v>
      </c>
      <c r="F725" s="20">
        <v>215.8</v>
      </c>
      <c r="G725" s="20">
        <v>26.428000000000001</v>
      </c>
      <c r="H725" s="20">
        <v>150</v>
      </c>
    </row>
    <row r="726" spans="1:8" x14ac:dyDescent="0.15">
      <c r="A726" s="20" t="s">
        <v>604</v>
      </c>
      <c r="B726" s="20" t="s">
        <v>1175</v>
      </c>
      <c r="C726" s="20">
        <v>37.75</v>
      </c>
      <c r="D726" s="20">
        <v>23.2</v>
      </c>
      <c r="E726" s="20">
        <v>55.325000000000003</v>
      </c>
      <c r="F726" s="20">
        <v>211.7</v>
      </c>
      <c r="G726" s="20">
        <v>26.247</v>
      </c>
      <c r="H726" s="20">
        <v>147</v>
      </c>
    </row>
    <row r="727" spans="1:8" x14ac:dyDescent="0.15">
      <c r="A727" s="20" t="s">
        <v>607</v>
      </c>
      <c r="B727" s="20" t="s">
        <v>1176</v>
      </c>
      <c r="C727" s="20">
        <v>37.726999999999997</v>
      </c>
      <c r="D727" s="20">
        <v>23.062000000000001</v>
      </c>
      <c r="E727" s="20">
        <v>52.792999999999999</v>
      </c>
      <c r="F727" s="20">
        <v>215.3</v>
      </c>
      <c r="G727" s="20" t="s">
        <v>1177</v>
      </c>
      <c r="H727" s="20">
        <v>150.4</v>
      </c>
    </row>
    <row r="728" spans="1:8" x14ac:dyDescent="0.15">
      <c r="A728" s="20" t="s">
        <v>609</v>
      </c>
      <c r="B728" s="20" t="s">
        <v>564</v>
      </c>
      <c r="C728" s="20" t="s">
        <v>1178</v>
      </c>
      <c r="D728" s="20">
        <v>23.946000000000002</v>
      </c>
      <c r="E728" s="20">
        <v>59.219000000000001</v>
      </c>
      <c r="F728" s="20">
        <v>205.7</v>
      </c>
      <c r="G728" s="20">
        <v>25.83</v>
      </c>
      <c r="H728" s="20">
        <v>27.4</v>
      </c>
    </row>
    <row r="729" spans="1:8" x14ac:dyDescent="0.15">
      <c r="A729" s="20" t="s">
        <v>611</v>
      </c>
      <c r="B729" s="20" t="s">
        <v>1179</v>
      </c>
      <c r="C729" s="20">
        <v>37.813000000000002</v>
      </c>
      <c r="D729" s="20">
        <v>22.873000000000001</v>
      </c>
      <c r="E729" s="20">
        <v>52.735999999999997</v>
      </c>
      <c r="F729" s="20">
        <v>208.6</v>
      </c>
      <c r="G729" s="20">
        <v>25.724</v>
      </c>
      <c r="H729" s="20">
        <v>150.6</v>
      </c>
    </row>
    <row r="730" spans="1:8" x14ac:dyDescent="0.15">
      <c r="A730" s="20" t="s">
        <v>614</v>
      </c>
      <c r="B730" s="20" t="s">
        <v>1180</v>
      </c>
      <c r="C730" s="20" t="s">
        <v>1181</v>
      </c>
      <c r="D730" s="20">
        <v>22.943999999999999</v>
      </c>
      <c r="E730" s="20">
        <v>53.128999999999998</v>
      </c>
      <c r="F730" s="20">
        <v>209.1</v>
      </c>
      <c r="G730" s="20">
        <v>26.105</v>
      </c>
      <c r="H730" s="20">
        <v>149.9</v>
      </c>
    </row>
    <row r="731" spans="1:8" x14ac:dyDescent="0.15">
      <c r="A731" s="20" t="s">
        <v>222</v>
      </c>
    </row>
    <row r="732" spans="1:8" x14ac:dyDescent="0.15">
      <c r="A732" s="20" t="s">
        <v>223</v>
      </c>
    </row>
    <row r="733" spans="1:8" x14ac:dyDescent="0.15">
      <c r="A733" s="20" t="s">
        <v>224</v>
      </c>
    </row>
    <row r="734" spans="1:8" x14ac:dyDescent="0.15">
      <c r="A734" s="20" t="s">
        <v>225</v>
      </c>
    </row>
    <row r="735" spans="1:8" x14ac:dyDescent="0.15">
      <c r="A735" s="20" t="s">
        <v>577</v>
      </c>
    </row>
    <row r="736" spans="1:8" x14ac:dyDescent="0.15">
      <c r="A736" s="21">
        <v>42308</v>
      </c>
    </row>
    <row r="737" spans="1:8" x14ac:dyDescent="0.15">
      <c r="A737" s="20" t="s">
        <v>227</v>
      </c>
    </row>
    <row r="738" spans="1:8" x14ac:dyDescent="0.15">
      <c r="A738" s="20" t="s">
        <v>228</v>
      </c>
    </row>
    <row r="739" spans="1:8" x14ac:dyDescent="0.15">
      <c r="A739" s="20" t="s">
        <v>229</v>
      </c>
    </row>
    <row r="740" spans="1:8" x14ac:dyDescent="0.15">
      <c r="A740" s="20" t="s">
        <v>1182</v>
      </c>
    </row>
    <row r="741" spans="1:8" x14ac:dyDescent="0.15">
      <c r="A741" s="20" t="s">
        <v>1183</v>
      </c>
    </row>
    <row r="742" spans="1:8" x14ac:dyDescent="0.15">
      <c r="B742" s="20" t="s">
        <v>579</v>
      </c>
      <c r="C742" s="20" t="s">
        <v>1184</v>
      </c>
    </row>
    <row r="743" spans="1:8" x14ac:dyDescent="0.15">
      <c r="B743" s="20" t="s">
        <v>581</v>
      </c>
      <c r="C743" s="20" t="s">
        <v>582</v>
      </c>
      <c r="D743" s="20" t="s">
        <v>583</v>
      </c>
      <c r="E743" s="20" t="s">
        <v>584</v>
      </c>
      <c r="F743" s="20" t="s">
        <v>585</v>
      </c>
      <c r="G743" s="20" t="s">
        <v>586</v>
      </c>
      <c r="H743" s="20" t="s">
        <v>587</v>
      </c>
    </row>
    <row r="744" spans="1:8" x14ac:dyDescent="0.15">
      <c r="A744" s="20" t="s">
        <v>588</v>
      </c>
      <c r="B744" s="20" t="s">
        <v>29</v>
      </c>
      <c r="C744" s="20">
        <v>37.856999999999999</v>
      </c>
      <c r="D744" s="20">
        <v>22.486000000000001</v>
      </c>
      <c r="E744" s="20">
        <v>52.494999999999997</v>
      </c>
      <c r="F744" s="20">
        <v>218</v>
      </c>
      <c r="G744" s="20">
        <v>25.471</v>
      </c>
    </row>
    <row r="745" spans="1:8" x14ac:dyDescent="0.15">
      <c r="A745" s="20" t="s">
        <v>589</v>
      </c>
    </row>
    <row r="746" spans="1:8" x14ac:dyDescent="0.15">
      <c r="A746" s="20" t="s">
        <v>590</v>
      </c>
      <c r="B746" s="20" t="s">
        <v>1185</v>
      </c>
      <c r="C746" s="20">
        <v>38.710999999999999</v>
      </c>
      <c r="D746" s="20">
        <v>23.558</v>
      </c>
      <c r="E746" s="20">
        <v>53.768000000000001</v>
      </c>
      <c r="F746" s="20">
        <v>215.3</v>
      </c>
      <c r="G746" s="20">
        <v>26.027999999999999</v>
      </c>
      <c r="H746" s="20">
        <v>147.5</v>
      </c>
    </row>
    <row r="747" spans="1:8" x14ac:dyDescent="0.15">
      <c r="A747" s="20" t="s">
        <v>592</v>
      </c>
      <c r="B747" s="20" t="s">
        <v>1186</v>
      </c>
      <c r="C747" s="20">
        <v>38.246000000000002</v>
      </c>
      <c r="D747" s="20">
        <v>22.719000000000001</v>
      </c>
      <c r="E747" s="20">
        <v>53.383000000000003</v>
      </c>
      <c r="F747" s="20">
        <v>215.3</v>
      </c>
      <c r="G747" s="20">
        <v>25.567</v>
      </c>
      <c r="H747" s="20">
        <v>149.80000000000001</v>
      </c>
    </row>
    <row r="748" spans="1:8" x14ac:dyDescent="0.15">
      <c r="A748" s="20" t="s">
        <v>595</v>
      </c>
      <c r="B748" s="20" t="s">
        <v>1187</v>
      </c>
      <c r="C748" s="20">
        <v>37.966000000000001</v>
      </c>
      <c r="D748" s="20">
        <v>22.58</v>
      </c>
      <c r="E748" s="20">
        <v>52.558999999999997</v>
      </c>
      <c r="F748" s="20" t="s">
        <v>916</v>
      </c>
      <c r="G748" s="20">
        <v>25.664999999999999</v>
      </c>
      <c r="H748" s="20">
        <v>151</v>
      </c>
    </row>
    <row r="749" spans="1:8" x14ac:dyDescent="0.15">
      <c r="A749" s="20" t="s">
        <v>599</v>
      </c>
      <c r="B749" s="20" t="s">
        <v>1188</v>
      </c>
      <c r="C749" s="20">
        <v>38.515000000000001</v>
      </c>
      <c r="D749" s="20">
        <v>23.006</v>
      </c>
      <c r="E749" s="20">
        <v>53.084000000000003</v>
      </c>
      <c r="F749" s="20">
        <v>211.7</v>
      </c>
      <c r="G749" s="20">
        <v>26.076000000000001</v>
      </c>
      <c r="H749" s="20">
        <v>149</v>
      </c>
    </row>
    <row r="750" spans="1:8" x14ac:dyDescent="0.15">
      <c r="A750" s="20" t="s">
        <v>602</v>
      </c>
      <c r="B750" s="20" t="s">
        <v>1189</v>
      </c>
      <c r="C750" s="20">
        <v>37.942</v>
      </c>
      <c r="D750" s="20">
        <v>22.829000000000001</v>
      </c>
      <c r="E750" s="20">
        <v>52.78</v>
      </c>
      <c r="F750" s="20">
        <v>212.7</v>
      </c>
      <c r="G750" s="20" t="s">
        <v>1190</v>
      </c>
      <c r="H750" s="20">
        <v>150.69999999999999</v>
      </c>
    </row>
    <row r="751" spans="1:8" x14ac:dyDescent="0.15">
      <c r="A751" s="20" t="s">
        <v>604</v>
      </c>
      <c r="B751" s="20" t="s">
        <v>1191</v>
      </c>
      <c r="C751" s="20" t="s">
        <v>1192</v>
      </c>
      <c r="D751" s="20">
        <v>24.058</v>
      </c>
      <c r="E751" s="20">
        <v>54.026000000000003</v>
      </c>
      <c r="F751" s="20">
        <v>211.7</v>
      </c>
      <c r="G751" s="20">
        <v>25.79</v>
      </c>
      <c r="H751" s="20">
        <v>64.3</v>
      </c>
    </row>
    <row r="752" spans="1:8" x14ac:dyDescent="0.15">
      <c r="A752" s="20" t="s">
        <v>607</v>
      </c>
      <c r="B752" s="20" t="s">
        <v>571</v>
      </c>
      <c r="C752" s="20" t="s">
        <v>1193</v>
      </c>
      <c r="D752" s="20">
        <v>24.251000000000001</v>
      </c>
      <c r="E752" s="20">
        <v>56.640999999999998</v>
      </c>
      <c r="F752" s="20">
        <v>214.8</v>
      </c>
      <c r="G752" s="20">
        <v>26.062000000000001</v>
      </c>
      <c r="H752" s="20">
        <v>33.6</v>
      </c>
    </row>
    <row r="753" spans="1:8" x14ac:dyDescent="0.15">
      <c r="A753" s="20" t="s">
        <v>609</v>
      </c>
      <c r="B753" s="20" t="s">
        <v>1194</v>
      </c>
      <c r="C753" s="20" t="s">
        <v>1195</v>
      </c>
      <c r="D753" s="20" t="s">
        <v>997</v>
      </c>
      <c r="E753" s="20">
        <v>52.91</v>
      </c>
      <c r="F753" s="20">
        <v>215.8</v>
      </c>
      <c r="G753" s="20">
        <v>25.602</v>
      </c>
      <c r="H753" s="20">
        <v>150.9</v>
      </c>
    </row>
    <row r="754" spans="1:8" x14ac:dyDescent="0.15">
      <c r="A754" s="20" t="s">
        <v>611</v>
      </c>
      <c r="B754" s="20" t="s">
        <v>1196</v>
      </c>
      <c r="C754" s="20">
        <v>38.094000000000001</v>
      </c>
      <c r="D754" s="20">
        <v>22.838999999999999</v>
      </c>
      <c r="E754" s="20" t="s">
        <v>1197</v>
      </c>
      <c r="F754" s="20">
        <v>192.2</v>
      </c>
      <c r="G754" s="20">
        <v>26.33</v>
      </c>
      <c r="H754" s="20">
        <v>136</v>
      </c>
    </row>
    <row r="755" spans="1:8" x14ac:dyDescent="0.15">
      <c r="A755" s="20" t="s">
        <v>614</v>
      </c>
      <c r="B755" s="20" t="s">
        <v>1198</v>
      </c>
      <c r="C755" s="20">
        <v>38.42</v>
      </c>
      <c r="D755" s="20">
        <v>22.699000000000002</v>
      </c>
      <c r="E755" s="20" t="s">
        <v>1199</v>
      </c>
      <c r="F755" s="20">
        <v>180.7</v>
      </c>
      <c r="G755" s="20">
        <v>31.831</v>
      </c>
      <c r="H755" s="20">
        <v>132.6</v>
      </c>
    </row>
    <row r="756" spans="1:8" x14ac:dyDescent="0.15">
      <c r="A756" s="20" t="s">
        <v>681</v>
      </c>
      <c r="B756" s="20" t="s">
        <v>1200</v>
      </c>
      <c r="C756" s="20">
        <v>38.058999999999997</v>
      </c>
      <c r="D756" s="20">
        <v>22.582999999999998</v>
      </c>
      <c r="E756" s="20" t="s">
        <v>1201</v>
      </c>
      <c r="F756" s="20">
        <v>212.7</v>
      </c>
      <c r="G756" s="20">
        <v>25.852</v>
      </c>
      <c r="H756" s="20">
        <v>150.80000000000001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2015-10-31T04:31:53Z</dcterms:created>
  <dcterms:modified xsi:type="dcterms:W3CDTF">2015-10-31T04:32:36Z</dcterms:modified>
</cp:coreProperties>
</file>